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FA3FD03D-A0B3-4559-ABB8-B124018BA24A}" xr6:coauthVersionLast="47" xr6:coauthVersionMax="47" xr10:uidLastSave="{00000000-0000-0000-0000-000000000000}"/>
  <bookViews>
    <workbookView xWindow="-120" yWindow="-120" windowWidth="29040" windowHeight="15720" tabRatio="909"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<sst xmlns="http://schemas.openxmlformats.org/spreadsheetml/2006/main" count="1159" uniqueCount="580">
  <si>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</si>
  <si>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</si>
  <si>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</si>
  <si>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</si>
  <si>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</si>
  <si>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</si>
  <si>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</si>
  <si>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</si>
  <si>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</si>
  <si>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</si>
  <si>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</si>
  <si>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</si>
  <si>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</si>
  <si>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</si>
  <si>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</si>
  <si>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</si>
  <si>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</si>
  <si>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</si>
  <si>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</si>
  <si>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</si>
  <si>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</si>
  <si>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</si>
  <si>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</si>
  <si>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</si>
  <si>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</si>
  <si>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</si>
  <si>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</si>
  <si>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</si>
  <si>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</si>
  <si>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</si>
  <si>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</si>
  <si>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</si>
  <si>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</si>
  <si>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</si>
  <si>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</si>
  <si>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</si>
  <si>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</si>
  <si>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</si>
  <si>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</si>
  <si>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</si>
  <si>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</si>
  <si>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</si>
  <si>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</si>
  <si>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</si>
  <si>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</si>
  <si>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</si>
  <si>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</si>
  <si>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</si>
  <si>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</si>
  <si>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</si>
  <si>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</si>
  <si>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</si>
  <si>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</si>
  <si>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</si>
  <si>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</si>
  <si>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</si>
  <si>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</si>
  <si>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</si>
  <si>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</si>
  <si>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</si>
  <si>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</si>
  <si>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</si>
  <si>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</si>
  <si>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</si>
  <si>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</si>
  <si>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</si>
  <si>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</si>
  <si>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</si>
  <si>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</si>
  <si>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</si>
  <si>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</si>
  <si>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</si>
  <si>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</si>
  <si>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</si>
  <si>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</si>
  <si>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</si>
  <si>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</si>
  <si>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</si>
  <si>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</si>
  <si>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</si>
  <si>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</si>
  <si>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</si>
  <si>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</si>
  <si>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</si>
  <si>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</si>
  <si>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</si>
  <si>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</si>
  <si>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</si>
  <si>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</si>
  <si>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</si>
  <si>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</si>
  <si>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</si>
  <si>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</si>
  <si>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</si>
  <si>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玖珠町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</si>
  <si>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</si>
  <si>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</si>
  <si>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</si>
  <si>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</si>
  <si>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</si>
  <si>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</si>
  <si>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</si>
  <si>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</si>
  <si>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</si>
  <si>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</si>
  <si>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</si>
  <si>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</si>
  <si>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</si>
  <si>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</si>
  <si>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</si>
  <si>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</si>
  <si>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</si>
  <si>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</si>
  <si>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</si>
  <si>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</si>
  <si>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</si>
  <si>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</si>
  <si>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</si>
  <si>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</si>
  <si>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</si>
  <si>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</si>
  <si>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</si>
  <si>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</si>
  <si>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</si>
  <si>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</si>
  <si>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</si>
  <si>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</si>
  <si>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</si>
  <si>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</si>
  <si>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</si>
  <si>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</si>
  <si>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</si>
  <si>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</si>
  <si>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</si>
  <si>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</si>
  <si>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</si>
  <si>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</si>
  <si>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</si>
  <si>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</si>
  <si>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</si>
  <si>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</si>
  <si>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</si>
  <si>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</si>
  <si>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</si>
  <si>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</si>
  <si>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</si>
  <si>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</si>
  <si>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</si>
  <si>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</si>
  <si>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</si>
  <si>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</si>
  <si>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</si>
  <si>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</si>
  <si>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</si>
  <si>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</si>
  <si>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</si>
  <si>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</si>
  <si>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</si>
  <si>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</si>
  <si>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</si>
  <si>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</si>
  <si>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</si>
  <si>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</si>
  <si>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</si>
  <si>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</si>
  <si>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</si>
  <si>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</si>
  <si>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</si>
  <si>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</si>
  <si>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</si>
  <si>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</si>
  <si>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</si>
  <si>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</si>
  <si>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</si>
  <si>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</si>
  <si>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</si>
  <si>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</si>
  <si>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</si>
  <si>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</si>
  <si>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</si>
  <si>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</si>
  <si>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</si>
  <si>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</si>
  <si>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</si>
  <si>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</si>
  <si>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</si>
  <si>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</si>
  <si>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</si>
  <si>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</si>
  <si>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</si>
  <si>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</si>
  <si>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</si>
  <si>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</si>
  <si>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</si>
  <si>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</si>
  <si>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</si>
  <si>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</si>
  <si>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</si>
  <si>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</si>
  <si>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</si>
  <si>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</si>
  <si>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</si>
  <si>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</si>
  <si>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大分県玖珠町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</si>
  <si>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</si>
  <si>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</si>
  <si>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</si>
  <si>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</si>
  <si>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</si>
  <si>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</si>
  <si>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</si>
  <si>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</si>
  <si>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</si>
  <si>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</si>
  <si>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</si>
  <si>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</si>
  <si>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</si>
  <si>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</si>
  <si>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</si>
  <si>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</si>
  <si>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</si>
  <si>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</si>
  <si>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</si>
  <si>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</si>
  <si>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</si>
  <si>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</si>
  <si>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</si>
  <si>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</si>
  <si>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</si>
  <si>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</si>
  <si>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</si>
  <si>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</si>
  <si>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</si>
  <si>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</si>
  <si>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</si>
  <si>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</si>
  <si>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</si>
  <si>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</si>
  <si>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</si>
  <si>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</si>
  <si>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</si>
  <si>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</si>
  <si>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</si>
  <si>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</si>
  <si>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</si>
  <si>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</si>
  <si>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</si>
  <si>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</si>
  <si>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</si>
  <si>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</si>
  <si>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</si>
  <si>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</si>
  <si>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</si>
  <si>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</si>
  <si>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</si>
  <si>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</si>
  <si>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</si>
  <si>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</si>
  <si>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</si>
  <si>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</si>
  <si>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</si>
  <si>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</si>
  <si>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</si>
  <si>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</si>
  <si>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</si>
  <si>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</si>
  <si>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</si>
  <si>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</si>
  <si>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</si>
  <si>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</si>
  <si>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</si>
  <si>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</si>
  <si>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</si>
  <si>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</si>
  <si>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</si>
  <si>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</si>
  <si>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</si>
  <si>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</si>
  <si>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</si>
  <si>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</si>
  <si>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</si>
  <si>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</si>
  <si>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</si>
  <si>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</si>
  <si>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</si>
  <si>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</si>
  <si>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</si>
  <si>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</si>
  <si>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</si>
  <si>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</si>
  <si>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</si>
  <si>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</si>
  <si>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</si>
  <si>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</si>
  <si>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</si>
  <si>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</si>
  <si>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</si>
  <si>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</si>
  <si>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</si>
  <si>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</si>
  <si>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</si>
  <si>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</si>
  <si>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</si>
  <si>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</si>
  <si>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</si>
  <si>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</si>
  <si>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</si>
  <si>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</si>
  <si>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</si>
  <si>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</si>
  <si>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</si>
  <si>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</si>
  <si>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</si>
  <si>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</si>
  <si>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</si>
  <si>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</si>
  <si>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</si>
  <si>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</si>
  <si>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</si>
  <si>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</si>
  <si>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</si>
  <si>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</si>
  <si>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</si>
  <si>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</si>
  <si>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</si>
  <si>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</si>
  <si>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</si>
  <si>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</si>
  <si>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</si>
  <si>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</si>
  <si>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</si>
  <si>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</si>
  <si>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</si>
  <si>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</si>
  <si>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</si>
  <si>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</si>
  <si>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</si>
  <si>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</si>
  <si>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</si>
  <si>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</si>
  <si>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</si>
  <si>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</si>
  <si>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</si>
  <si>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</si>
  <si>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</si>
  <si>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</si>
  <si>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</si>
  <si>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</si>
  <si>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</si>
  <si>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</si>
  <si>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</si>
  <si>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</si>
  <si>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</si>
  <si>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</si>
  <si>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大分県玖珠町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</si>
  <si>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</si>
  <si>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</si>
  <si>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</si>
  <si>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</si>
  <si>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</si>
  <si>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</si>
  <si>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</si>
  <si>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</si>
  <si>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</si>
  <si>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</si>
  <si>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</si>
  <si>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</si>
  <si>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</si>
  <si>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</si>
  <si>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</si>
  <si>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</si>
  <si>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</si>
  <si>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</si>
  <si>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</si>
  <si>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</si>
  <si>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</si>
  <si>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</si>
  <si>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</si>
  <si>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</si>
  <si>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</si>
  <si>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</si>
  <si>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</si>
  <si>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</si>
  <si>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</si>
  <si>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</si>
  <si>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</si>
  <si>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</si>
  <si>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</si>
  <si>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</si>
  <si>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</si>
  <si>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</si>
  <si>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</si>
  <si>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</si>
  <si>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</si>
  <si>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</si>
  <si>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</si>
  <si>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</si>
  <si>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</si>
  <si>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</si>
  <si>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</si>
  <si>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</si>
  <si>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</si>
  <si>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</si>
  <si>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</si>
  <si>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</si>
  <si>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</si>
  <si>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</si>
  <si>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</si>
  <si>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</si>
  <si>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</si>
  <si>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</si>
  <si>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</si>
  <si>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</si>
  <si>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</si>
  <si>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</si>
  <si>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</si>
  <si>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</si>
  <si>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</si>
  <si>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</si>
  <si>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</si>
  <si>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</si>
  <si>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</si>
  <si>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</si>
  <si>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</si>
  <si>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</si>
  <si>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</si>
  <si>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</si>
  <si>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</si>
  <si>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</si>
  <si>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</si>
  <si>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</si>
  <si>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</si>
  <si>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</si>
  <si>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</si>
  <si>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</si>
  <si>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</si>
  <si>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</si>
  <si>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</si>
  <si>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</si>
  <si>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</si>
  <si>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</si>
  <si>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</si>
  <si>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</si>
  <si>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</si>
  <si>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</si>
  <si>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</si>
  <si>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</si>
  <si>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</si>
  <si>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</si>
  <si>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</si>
  <si>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</si>
  <si>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</si>
  <si>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</si>
  <si>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</si>
  <si>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</si>
  <si>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</si>
  <si>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</si>
  <si>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</si>
  <si>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</si>
  <si>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</si>
  <si>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</si>
  <si>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</si>
  <si>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</si>
  <si>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</si>
  <si>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</si>
  <si>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</si>
  <si>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</si>
  <si>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</si>
  <si>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</si>
  <si>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</si>
  <si>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</si>
  <si>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</si>
  <si>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</si>
  <si>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</si>
  <si>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</si>
  <si>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</si>
  <si>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</si>
  <si>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</si>
  <si>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</si>
  <si>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</si>
  <si>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</si>
  <si>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</si>
  <si>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</si>
  <si>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</si>
  <si>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</si>
  <si>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</si>
  <si>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</si>
  <si>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</si>
  <si>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</si>
  <si>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</si>
  <si>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</si>
  <si>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</si>
  <si>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</si>
  <si>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</si>
  <si>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</si>
  <si>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</si>
  <si>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</si>
  <si>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</si>
  <si>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</si>
  <si>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</si>
  <si>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</si>
  <si>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</si>
  <si>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</si>
  <si>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</si>
  <si>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</si>
  <si>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</si>
  <si>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</si>
  <si>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</si>
  <si>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</si>
  <si>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</si>
  <si>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</si>
  <si>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</si>
  <si>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</si>
  <si>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</si>
  <si>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</si>
  <si>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</si>
  <si>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</si>
  <si>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</si>
  <si>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</si>
  <si>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</si>
  <si>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</si>
  <si>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</si>
  <si>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</si>
  <si>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</si>
  <si>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</si>
  <si>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</si>
  <si>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</si>
  <si>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</si>
  <si>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</si>
  <si>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</si>
  <si>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5.90</t>
  </si>
  <si>
    <t>▲ 7.65</t>
  </si>
  <si>
    <t>▲ 1.49</t>
  </si>
  <si>
    <t>▲ 5.17</t>
  </si>
  <si>
    <t>▲ 3.58</t>
  </si>
  <si>
    <t>一般会計</t>
  </si>
  <si>
    <t>水道事業会計</t>
  </si>
  <si>
    <t>介護保険事業特別会計</t>
  </si>
  <si>
    <t>簡易水道事業会計</t>
  </si>
  <si>
    <t>国民健康保険事業特別会計</t>
  </si>
  <si>
    <t>後期高齢者医療事業特別会計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</si>
  <si>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</si>
  <si>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</si>
  <si>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</si>
  <si>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</si>
  <si>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</si>
  <si>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</si>
  <si>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</si>
  <si>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</si>
  <si>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</si>
  <si>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38"/>
  </si>
  <si>
    <t>大分県退職手当組合</t>
    <rPh sb="0" eb="3">
      <t>オオイタケン</t>
    </rPh>
    <rPh sb="3" eb="9">
      <t>タイショクテアテクミアイ</t>
    </rPh>
    <phoneticPr fontId="2"/>
  </si>
  <si>
    <t>大分県消防補償等組合</t>
    <rPh sb="0" eb="3">
      <t>オオイタケン</t>
    </rPh>
    <rPh sb="3" eb="10">
      <t>ショウボウホショウトウクミアイ</t>
    </rPh>
    <phoneticPr fontId="2"/>
  </si>
  <si>
    <t>大分県交通災害共済組合（交通災害共済事業会計）</t>
    <rPh sb="0" eb="11">
      <t>オオイタケンコウツウサイガイキョウサイクミアイ</t>
    </rPh>
    <rPh sb="12" eb="18">
      <t>コウツウサイガイキョウサイ</t>
    </rPh>
    <rPh sb="18" eb="22">
      <t>ジギョウカイケイ</t>
    </rPh>
    <phoneticPr fontId="2"/>
  </si>
  <si>
    <t>大分県市町村会館管理組合</t>
    <rPh sb="0" eb="3">
      <t>オオイタケン</t>
    </rPh>
    <rPh sb="3" eb="8">
      <t>シチョウソンカイカン</t>
    </rPh>
    <rPh sb="8" eb="12">
      <t>カンリクミアイ</t>
    </rPh>
    <phoneticPr fontId="2"/>
  </si>
  <si>
    <t>大分県後期高齢者医療広域連合（普通会計）</t>
    <rPh sb="0" eb="12">
      <t>オオイタケンコウキコウレイシャイリョウコウイキ</t>
    </rPh>
    <rPh sb="12" eb="14">
      <t>レンゴウ</t>
    </rPh>
    <rPh sb="15" eb="19">
      <t>フツウカイケイ</t>
    </rPh>
    <phoneticPr fontId="2"/>
  </si>
  <si>
    <t>大分県後期高齢者医療広域連合（高齢者医療事業会計）</t>
    <rPh sb="0" eb="12">
      <t>オオイタケンコウキコウレイシャイリョウコウイキ</t>
    </rPh>
    <rPh sb="12" eb="14">
      <t>レンゴウ</t>
    </rPh>
    <rPh sb="15" eb="18">
      <t>コウレイシャ</t>
    </rPh>
    <rPh sb="18" eb="20">
      <t>イリョウ</t>
    </rPh>
    <rPh sb="20" eb="22">
      <t>ジギョウ</t>
    </rPh>
    <rPh sb="22" eb="24">
      <t>カイケイ</t>
    </rPh>
    <phoneticPr fontId="2"/>
  </si>
  <si>
    <t>日田玖珠広域消防組合</t>
    <rPh sb="0" eb="10">
      <t>ヒタクスコウイキショウボウクミアイ</t>
    </rPh>
    <phoneticPr fontId="2"/>
  </si>
  <si>
    <t>玖珠九重行政事務組合</t>
    <rPh sb="0" eb="10">
      <t>クスココノエギョウセイジムクミアイ</t>
    </rPh>
    <phoneticPr fontId="2"/>
  </si>
  <si>
    <t>基金から2百万円繰入れ</t>
    <rPh sb="0" eb="2">
      <t>キキン</t>
    </rPh>
    <rPh sb="5" eb="9">
      <t>ヒャク</t>
    </rPh>
    <rPh sb="9" eb="10">
      <t>イ</t>
    </rPh>
    <phoneticPr fontId="2"/>
  </si>
  <si>
    <t>基金から114百万円繰入</t>
    <rPh sb="0" eb="2">
      <t>キキン</t>
    </rPh>
    <rPh sb="7" eb="10">
      <t>ヒャクマンエン</t>
    </rPh>
    <rPh sb="10" eb="12">
      <t>クリイレ</t>
    </rPh>
    <phoneticPr fontId="2"/>
  </si>
  <si>
    <t>基金から15百万円繰入れ</t>
    <rPh sb="0" eb="2">
      <t>キキン</t>
    </rPh>
    <rPh sb="6" eb="10">
      <t>ヒャク</t>
    </rPh>
    <rPh sb="10" eb="11">
      <t>イ</t>
    </rPh>
    <phoneticPr fontId="2"/>
  </si>
  <si>
    <t>基金から13百万円繰入れ</t>
    <rPh sb="0" eb="2">
      <t>キキン</t>
    </rPh>
    <rPh sb="6" eb="10">
      <t>ヒャク</t>
    </rPh>
    <rPh sb="10" eb="11">
      <t>イ</t>
    </rPh>
    <phoneticPr fontId="2"/>
  </si>
  <si>
    <t>一社くすみち</t>
    <phoneticPr fontId="38"/>
  </si>
  <si>
    <t>公共施設等総合管理基金</t>
    <rPh sb="0" eb="5">
      <t>コウキョウシセツナド</t>
    </rPh>
    <rPh sb="5" eb="11">
      <t>ソウゴウカンリキキン</t>
    </rPh>
    <phoneticPr fontId="5"/>
  </si>
  <si>
    <t>ふるさと応援基金</t>
    <rPh sb="4" eb="8">
      <t>オウエンキキン</t>
    </rPh>
    <phoneticPr fontId="38"/>
  </si>
  <si>
    <t>地域振興基金</t>
    <rPh sb="0" eb="6">
      <t>チイキシンコウキキン</t>
    </rPh>
    <phoneticPr fontId="38"/>
  </si>
  <si>
    <t>福祉基金</t>
    <phoneticPr fontId="5"/>
  </si>
  <si>
    <t>わらべの館基金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</si>
  <si>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</si>
  <si>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</si>
  <si>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よりも低いが、上昇傾向にある。主な要因としては、現在も開校中の小学校6校が、いずれも有形固定資産減価償却率65％以上になっていること、また、町内で一番施設の多い分類となっている、公民館・コミュニティセンター等については、ほとんどの施設が有形固定資産減価償却率が80％～100％であることなどが挙げられ、また、その施設の除却や更新も進んでいない状況にある。今後も、公共施設等総合管理計画及び個別管理計画に基づき、老朽化対策に積極的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</si>
  <si>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</si>
  <si>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</si>
  <si>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</si>
  <si>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</si>
  <si>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</si>
  <si>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</si>
  <si>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り、近年横ばいではあるものの、年々上昇している。将来負担比率は、数値としては黒字のため表示されていないが、年々減少している。実質公債費比率上昇の主な要因としては、平成30年度に借入を行った新中学校建設事業に加え、約6億円の過疎対策事業債の地方債を発行し、その償還も開始していることや、臨時財政対策債の発行可能額の減少が考えられる。今後は、令和2年7月豪雨災害や令和3年8月大雨災害、防災行政無線デジタル化事業などの事業実施による地方債発行を行ったため、それらの償還が今後開始されることから、実質公債費比率が上昇していくことが考えられる。今後も、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</si>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</sst>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7FF13E8-1F1A-463B-86BC-9FDF1394065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D511-4D34-85F6-5212E97973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85477</c:v>
                </c:pt>
                <c:pt idx="1">
                  <c:v>91903</c:v>
                </c:pt>
                <c:pt idx="2">
                  <c:v>63566</c:v>
                </c:pt>
                <c:pt idx="3">
                  <c:v>72952</c:v>
                </c:pt>
                <c:pt idx="4">
                  <c:v>70214</c:v>
                </c:pt>
              </c:numCache>
            </c:numRef>
          </c:val>
          <c:smooth val="0"/>
          <c:extLst>
            <c:ext xmlns:c16="http://schemas.microsoft.com/office/drawing/2014/chart" uri="{C3380CC4-5D6E-409C-BE32-E72D297353CC}">
              <c16:uniqueId val="{00000001-D511-4D34-85F6-5212E979737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10.78</c:v>
                </c:pt>
                <c:pt idx="1">
                  <c:v>5.3</c:v>
                </c:pt>
                <c:pt idx="2">
                  <c:v>8.92</c:v>
                </c:pt>
                <c:pt idx="3">
                  <c:v>5.93</c:v>
                </c:pt>
                <c:pt idx="4">
                  <c:v>7.67</c:v>
                </c:pt>
              </c:numCache>
            </c:numRef>
          </c:val>
          <c:extLst>
            <c:ext xmlns:c16="http://schemas.microsoft.com/office/drawing/2014/chart" uri="{C3380CC4-5D6E-409C-BE32-E72D297353CC}">
              <c16:uniqueId val="{00000000-870B-4B0B-8508-FD636E108D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17.05</c:v>
                </c:pt>
                <c:pt idx="1">
                  <c:v>18.05</c:v>
                </c:pt>
                <c:pt idx="2">
                  <c:v>16.37</c:v>
                </c:pt>
                <c:pt idx="3">
                  <c:v>18.420000000000002</c:v>
                </c:pt>
                <c:pt idx="4">
                  <c:v>15.44</c:v>
                </c:pt>
              </c:numCache>
            </c:numRef>
          </c:val>
          <c:extLst>
            <c:ext xmlns:c16="http://schemas.microsoft.com/office/drawing/2014/chart" uri="{C3380CC4-5D6E-409C-BE32-E72D297353CC}">
              <c16:uniqueId val="{00000001-870B-4B0B-8508-FD636E108D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c:v>
                </c:pt>
                <c:pt idx="1">
                  <c:v>-7.65</c:v>
                </c:pt>
                <c:pt idx="2">
                  <c:v>-1.49</c:v>
                </c:pt>
                <c:pt idx="3">
                  <c:v>-5.17</c:v>
                </c:pt>
                <c:pt idx="4">
                  <c:v>-3.58</c:v>
                </c:pt>
              </c:numCache>
            </c:numRef>
          </c:val>
          <c:smooth val="0"/>
          <c:extLst>
            <c:ext xmlns:c16="http://schemas.microsoft.com/office/drawing/2014/chart" uri="{C3380CC4-5D6E-409C-BE32-E72D297353CC}">
              <c16:uniqueId val="{00000002-870B-4B0B-8508-FD636E108D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7B3B-487F-8015-7955BE138A9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3B-487F-8015-7955BE138A9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B3B-487F-8015-7955BE138A92}"/>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B3B-487F-8015-7955BE138A9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4-7B3B-487F-8015-7955BE138A92}"/>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0.45</c:v>
                </c:pt>
                <c:pt idx="2">
                  <c:v>#N/A</c:v>
                </c:pt>
                <c:pt idx="3">
                  <c:v>0.79</c:v>
                </c:pt>
                <c:pt idx="4">
                  <c:v>#N/A</c:v>
                </c:pt>
                <c:pt idx="5">
                  <c:v>1.1299999999999999</c:v>
                </c:pt>
                <c:pt idx="6">
                  <c:v>#N/A</c:v>
                </c:pt>
                <c:pt idx="7">
                  <c:v>0.35</c:v>
                </c:pt>
                <c:pt idx="8">
                  <c:v>#N/A</c:v>
                </c:pt>
                <c:pt idx="9">
                  <c:v>0.28000000000000003</c:v>
                </c:pt>
              </c:numCache>
            </c:numRef>
          </c:val>
          <c:extLst>
            <c:ext xmlns:c16="http://schemas.microsoft.com/office/drawing/2014/chart" uri="{C3380CC4-5D6E-409C-BE32-E72D297353CC}">
              <c16:uniqueId val="{00000005-7B3B-487F-8015-7955BE138A92}"/>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0.65</c:v>
                </c:pt>
              </c:numCache>
            </c:numRef>
          </c:val>
          <c:extLst>
            <c:ext xmlns:c16="http://schemas.microsoft.com/office/drawing/2014/chart" uri="{C3380CC4-5D6E-409C-BE32-E72D297353CC}">
              <c16:uniqueId val="{00000006-7B3B-487F-8015-7955BE138A92}"/>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0.73</c:v>
                </c:pt>
                <c:pt idx="2">
                  <c:v>#N/A</c:v>
                </c:pt>
                <c:pt idx="3">
                  <c:v>0.76</c:v>
                </c:pt>
                <c:pt idx="4">
                  <c:v>#N/A</c:v>
                </c:pt>
                <c:pt idx="5">
                  <c:v>2.44</c:v>
                </c:pt>
                <c:pt idx="6">
                  <c:v>#N/A</c:v>
                </c:pt>
                <c:pt idx="7">
                  <c:v>2.63</c:v>
                </c:pt>
                <c:pt idx="8">
                  <c:v>#N/A</c:v>
                </c:pt>
                <c:pt idx="9">
                  <c:v>0.85</c:v>
                </c:pt>
              </c:numCache>
            </c:numRef>
          </c:val>
          <c:extLst>
            <c:ext xmlns:c16="http://schemas.microsoft.com/office/drawing/2014/chart" uri="{C3380CC4-5D6E-409C-BE32-E72D297353CC}">
              <c16:uniqueId val="{00000007-7B3B-487F-8015-7955BE138A9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5.61</c:v>
                </c:pt>
                <c:pt idx="2">
                  <c:v>#N/A</c:v>
                </c:pt>
                <c:pt idx="3">
                  <c:v>6.13</c:v>
                </c:pt>
                <c:pt idx="4">
                  <c:v>#N/A</c:v>
                </c:pt>
                <c:pt idx="5">
                  <c:v>6.57</c:v>
                </c:pt>
                <c:pt idx="6">
                  <c:v>#N/A</c:v>
                </c:pt>
                <c:pt idx="7">
                  <c:v>6.49</c:v>
                </c:pt>
                <c:pt idx="8">
                  <c:v>#N/A</c:v>
                </c:pt>
                <c:pt idx="9">
                  <c:v>6.58</c:v>
                </c:pt>
              </c:numCache>
            </c:numRef>
          </c:val>
          <c:extLst>
            <c:ext xmlns:c16="http://schemas.microsoft.com/office/drawing/2014/chart" uri="{C3380CC4-5D6E-409C-BE32-E72D297353CC}">
              <c16:uniqueId val="{00000008-7B3B-487F-8015-7955BE138A9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10.77</c:v>
                </c:pt>
                <c:pt idx="2">
                  <c:v>#N/A</c:v>
                </c:pt>
                <c:pt idx="3">
                  <c:v>5.3</c:v>
                </c:pt>
                <c:pt idx="4">
                  <c:v>#N/A</c:v>
                </c:pt>
                <c:pt idx="5">
                  <c:v>8.92</c:v>
                </c:pt>
                <c:pt idx="6">
                  <c:v>#N/A</c:v>
                </c:pt>
                <c:pt idx="7">
                  <c:v>5.92</c:v>
                </c:pt>
                <c:pt idx="8">
                  <c:v>#N/A</c:v>
                </c:pt>
                <c:pt idx="9">
                  <c:v>7.67</c:v>
                </c:pt>
              </c:numCache>
            </c:numRef>
          </c:val>
          <c:extLst>
            <c:ext xmlns:c16="http://schemas.microsoft.com/office/drawing/2014/chart" uri="{C3380CC4-5D6E-409C-BE32-E72D297353CC}">
              <c16:uniqueId val="{00000009-7B3B-487F-8015-7955BE138A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597</c:v>
                </c:pt>
                <c:pt idx="5">
                  <c:v>599</c:v>
                </c:pt>
                <c:pt idx="8">
                  <c:v>611</c:v>
                </c:pt>
                <c:pt idx="11">
                  <c:v>597</c:v>
                </c:pt>
                <c:pt idx="14">
                  <c:v>606</c:v>
                </c:pt>
              </c:numCache>
            </c:numRef>
          </c:val>
          <c:extLst>
            <c:ext xmlns:c16="http://schemas.microsoft.com/office/drawing/2014/chart" uri="{C3380CC4-5D6E-409C-BE32-E72D297353CC}">
              <c16:uniqueId val="{00000000-5473-4777-A976-4AC44640B8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73-4777-A976-4AC44640B8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473-4777-A976-4AC44640B8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13</c:v>
                </c:pt>
                <c:pt idx="6">
                  <c:v>14</c:v>
                </c:pt>
                <c:pt idx="9">
                  <c:v>14</c:v>
                </c:pt>
                <c:pt idx="12">
                  <c:v>13</c:v>
                </c:pt>
              </c:numCache>
            </c:numRef>
          </c:val>
          <c:extLst>
            <c:ext xmlns:c16="http://schemas.microsoft.com/office/drawing/2014/chart" uri="{C3380CC4-5D6E-409C-BE32-E72D297353CC}">
              <c16:uniqueId val="{00000003-5473-4777-A976-4AC44640B8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73-4777-A976-4AC44640B8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73-4777-A976-4AC44640B8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73-4777-A976-4AC44640B8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713</c:v>
                </c:pt>
                <c:pt idx="3">
                  <c:v>728</c:v>
                </c:pt>
                <c:pt idx="6">
                  <c:v>770</c:v>
                </c:pt>
                <c:pt idx="9">
                  <c:v>768</c:v>
                </c:pt>
                <c:pt idx="12">
                  <c:v>800</c:v>
                </c:pt>
              </c:numCache>
            </c:numRef>
          </c:val>
          <c:extLst>
            <c:ext xmlns:c16="http://schemas.microsoft.com/office/drawing/2014/chart" uri="{C3380CC4-5D6E-409C-BE32-E72D297353CC}">
              <c16:uniqueId val="{00000007-5473-4777-A976-4AC44640B8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c:v>
                </c:pt>
                <c:pt idx="2">
                  <c:v>#N/A</c:v>
                </c:pt>
                <c:pt idx="3">
                  <c:v>#N/A</c:v>
                </c:pt>
                <c:pt idx="4">
                  <c:v>142</c:v>
                </c:pt>
                <c:pt idx="5">
                  <c:v>#N/A</c:v>
                </c:pt>
                <c:pt idx="6">
                  <c:v>#N/A</c:v>
                </c:pt>
                <c:pt idx="7">
                  <c:v>173</c:v>
                </c:pt>
                <c:pt idx="8">
                  <c:v>#N/A</c:v>
                </c:pt>
                <c:pt idx="9">
                  <c:v>#N/A</c:v>
                </c:pt>
                <c:pt idx="10">
                  <c:v>185</c:v>
                </c:pt>
                <c:pt idx="11">
                  <c:v>#N/A</c:v>
                </c:pt>
                <c:pt idx="12">
                  <c:v>#N/A</c:v>
                </c:pt>
                <c:pt idx="13">
                  <c:v>207</c:v>
                </c:pt>
                <c:pt idx="14">
                  <c:v>#N/A</c:v>
                </c:pt>
              </c:numCache>
            </c:numRef>
          </c:val>
          <c:smooth val="0"/>
          <c:extLst>
            <c:ext xmlns:c16="http://schemas.microsoft.com/office/drawing/2014/chart" uri="{C3380CC4-5D6E-409C-BE32-E72D297353CC}">
              <c16:uniqueId val="{00000008-5473-4777-A976-4AC44640B8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6324</c:v>
                </c:pt>
                <c:pt idx="5">
                  <c:v>6251</c:v>
                </c:pt>
                <c:pt idx="8">
                  <c:v>6039</c:v>
                </c:pt>
                <c:pt idx="11">
                  <c:v>5792</c:v>
                </c:pt>
                <c:pt idx="14">
                  <c:v>5567</c:v>
                </c:pt>
              </c:numCache>
            </c:numRef>
          </c:val>
          <c:extLst>
            <c:ext xmlns:c16="http://schemas.microsoft.com/office/drawing/2014/chart" uri="{C3380CC4-5D6E-409C-BE32-E72D297353CC}">
              <c16:uniqueId val="{00000000-B27E-437E-AB40-B2C9E00185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143</c:v>
                </c:pt>
                <c:pt idx="5">
                  <c:v>123</c:v>
                </c:pt>
                <c:pt idx="8">
                  <c:v>116</c:v>
                </c:pt>
                <c:pt idx="11">
                  <c:v>75</c:v>
                </c:pt>
                <c:pt idx="14">
                  <c:v>59</c:v>
                </c:pt>
              </c:numCache>
            </c:numRef>
          </c:val>
          <c:extLst>
            <c:ext xmlns:c16="http://schemas.microsoft.com/office/drawing/2014/chart" uri="{C3380CC4-5D6E-409C-BE32-E72D297353CC}">
              <c16:uniqueId val="{00000001-B27E-437E-AB40-B2C9E00185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4154</c:v>
                </c:pt>
                <c:pt idx="5">
                  <c:v>4911</c:v>
                </c:pt>
                <c:pt idx="8">
                  <c:v>4954</c:v>
                </c:pt>
                <c:pt idx="11">
                  <c:v>5342</c:v>
                </c:pt>
                <c:pt idx="14">
                  <c:v>5427</c:v>
                </c:pt>
              </c:numCache>
            </c:numRef>
          </c:val>
          <c:extLst>
            <c:ext xmlns:c16="http://schemas.microsoft.com/office/drawing/2014/chart" uri="{C3380CC4-5D6E-409C-BE32-E72D297353CC}">
              <c16:uniqueId val="{00000002-B27E-437E-AB40-B2C9E00185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7E-437E-AB40-B2C9E00185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7E-437E-AB40-B2C9E00185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7E-437E-AB40-B2C9E00185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1328</c:v>
                </c:pt>
                <c:pt idx="3">
                  <c:v>1442</c:v>
                </c:pt>
                <c:pt idx="6">
                  <c:v>1463</c:v>
                </c:pt>
                <c:pt idx="9">
                  <c:v>1606</c:v>
                </c:pt>
                <c:pt idx="12">
                  <c:v>1390</c:v>
                </c:pt>
              </c:numCache>
            </c:numRef>
          </c:val>
          <c:extLst>
            <c:ext xmlns:c16="http://schemas.microsoft.com/office/drawing/2014/chart" uri="{C3380CC4-5D6E-409C-BE32-E72D297353CC}">
              <c16:uniqueId val="{00000006-B27E-437E-AB40-B2C9E00185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8</c:v>
                </c:pt>
                <c:pt idx="6">
                  <c:v>8</c:v>
                </c:pt>
                <c:pt idx="9">
                  <c:v>8</c:v>
                </c:pt>
                <c:pt idx="12">
                  <c:v>8</c:v>
                </c:pt>
              </c:numCache>
            </c:numRef>
          </c:val>
          <c:extLst>
            <c:ext xmlns:c16="http://schemas.microsoft.com/office/drawing/2014/chart" uri="{C3380CC4-5D6E-409C-BE32-E72D297353CC}">
              <c16:uniqueId val="{00000007-B27E-437E-AB40-B2C9E00185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1</c:v>
                </c:pt>
                <c:pt idx="12">
                  <c:v>3</c:v>
                </c:pt>
              </c:numCache>
            </c:numRef>
          </c:val>
          <c:extLst>
            <c:ext xmlns:c16="http://schemas.microsoft.com/office/drawing/2014/chart" uri="{C3380CC4-5D6E-409C-BE32-E72D297353CC}">
              <c16:uniqueId val="{00000008-B27E-437E-AB40-B2C9E00185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27E-437E-AB40-B2C9E00185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7895</c:v>
                </c:pt>
                <c:pt idx="3">
                  <c:v>7979</c:v>
                </c:pt>
                <c:pt idx="6">
                  <c:v>7627</c:v>
                </c:pt>
                <c:pt idx="9">
                  <c:v>7275</c:v>
                </c:pt>
                <c:pt idx="12">
                  <c:v>6932</c:v>
                </c:pt>
              </c:numCache>
            </c:numRef>
          </c:val>
          <c:extLst>
            <c:ext xmlns:c16="http://schemas.microsoft.com/office/drawing/2014/chart" uri="{C3380CC4-5D6E-409C-BE32-E72D297353CC}">
              <c16:uniqueId val="{0000000A-B27E-437E-AB40-B2C9E00185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27E-437E-AB40-B2C9E00185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869</c:v>
                </c:pt>
                <c:pt idx="1">
                  <c:v>986</c:v>
                </c:pt>
                <c:pt idx="2">
                  <c:v>845</c:v>
                </c:pt>
              </c:numCache>
            </c:numRef>
          </c:val>
          <c:extLst>
            <c:ext xmlns:c16="http://schemas.microsoft.com/office/drawing/2014/chart" uri="{C3380CC4-5D6E-409C-BE32-E72D297353CC}">
              <c16:uniqueId val="{00000000-FF27-481C-87CC-48357CFFEC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852</c:v>
                </c:pt>
                <c:pt idx="1">
                  <c:v>851</c:v>
                </c:pt>
                <c:pt idx="2">
                  <c:v>857</c:v>
                </c:pt>
              </c:numCache>
            </c:numRef>
          </c:val>
          <c:extLst>
            <c:ext xmlns:c16="http://schemas.microsoft.com/office/drawing/2014/chart" uri="{C3380CC4-5D6E-409C-BE32-E72D297353CC}">
              <c16:uniqueId val="{00000001-FF27-481C-87CC-48357CFFEC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2967</c:v>
                </c:pt>
                <c:pt idx="1">
                  <c:v>3066</c:v>
                </c:pt>
                <c:pt idx="2">
                  <c:v>3422</c:v>
                </c:pt>
              </c:numCache>
            </c:numRef>
          </c:val>
          <c:extLst>
            <c:ext xmlns:c16="http://schemas.microsoft.com/office/drawing/2014/chart" uri="{C3380CC4-5D6E-409C-BE32-E72D297353CC}">
              <c16:uniqueId val="{00000002-FF27-481C-87CC-48357CFFEC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{3363E706-2D95-44C8-B678-641F51DD5FE3}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9C-444C-8E00-2D115DFB36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{2FBDD2E1-AA93-4BE4-B2D1-6CB858B85E8A}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9C-444C-8E00-2D115DFB36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{383373A1-C2F5-4846-B5E3-3868042CF25F}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9C-444C-8E00-2D115DFB36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{858CE6B3-2712-454E-8252-EB26A269344E}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9C-444C-8E00-2D115DFB36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{2E698542-311C-4BBB-9BFC-5DD5DFDAA7FE}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9C-444C-8E00-2D115DFB36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{866507C2-92DB-47E7-8CEA-3D34ED24940B}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9C-444C-8E00-2D115DFB36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{97E7EC78-AF56-4537-8064-EFAB3527A350}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9C-444C-8E00-2D115DFB36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{3DBA2348-5E79-433D-BA66-28B6C5159B45}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9C-444C-8E00-2D115DFB36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{37AA6DFA-DDBB-40D4-9A14-6794D0544867}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9C-444C-8E00-2D115DFB36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52.9</c:v>
                </c:pt>
                <c:pt idx="8">
                  <c:v>53.6</c:v>
                </c:pt>
                <c:pt idx="16">
                  <c:v>55.4</c:v>
                </c:pt>
                <c:pt idx="24">
                  <c:v>57.1</c:v>
                </c:pt>
                <c:pt idx="32">
                  <c:v>58.7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9C-444C-8E00-2D115DFB36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{92F63AD2-A6C4-4131-9484-2EF35FCF9C98}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9C-444C-8E00-2D115DFB36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{973E4B09-8D13-422E-8B43-27D9071A10B9}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9C-444C-8E00-2D115DFB36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{7043BC26-4080-432D-A162-192C28C5EFDB}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9C-444C-8E00-2D115DFB36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{3DC0FA59-FE2E-4276-8F8B-143DC82F8290}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9C-444C-8E00-2D115DFB36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{AB3E3500-736E-4691-90BB-19F998629F2F}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9C-444C-8E00-2D115DFB36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{1F3933EC-EED9-4324-A7D8-F55A410F642F}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9C-444C-8E00-2D115DFB36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{3B8EC049-4CA4-42F7-AB5C-28D93AB7CEE4}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9C-444C-8E00-2D115DFB36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{53994EBF-5D54-44D3-9A5C-771DA01F9E3A}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9C-444C-8E00-2D115DFB36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{8284CC2D-068E-49FD-A62E-E982E74B3227}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9C-444C-8E00-2D115DFB36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D29C-444C-8E00-2D115DFB36EE}"/>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{6A542DE1-468A-490F-AC64-AF680B4A01F0}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8A7-4F2E-9852-E41EAA8ADF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{224FF3F6-6D5A-4DF6-9F4D-8ECD9E8EB37A}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A7-4F2E-9852-E41EAA8ADF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{C6379455-A31A-4E2A-BA5B-61C43C836137}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A7-4F2E-9852-E41EAA8ADF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{1B98DDC3-0641-4200-A7CE-EEF9183C26AE}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A7-4F2E-9852-E41EAA8ADF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{CA0CB7CE-34F2-46C8-8445-A7FF5BA6A493}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A7-4F2E-9852-E41EAA8ADF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{98E60287-3F19-457D-8730-B16456964B55}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8A7-4F2E-9852-E41EAA8ADF1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{EC4AA2FA-E3B4-45B8-90F2-4740995A8D09}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8A7-4F2E-9852-E41EAA8ADF1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{6465B11A-3333-4E93-9B26-E63D32E6D282}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8A7-4F2E-9852-E41EAA8ADF1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{66BD2593-02DF-47D2-A984-655384358EB9}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8A7-4F2E-9852-E41EAA8ADF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2.9</c:v>
                </c:pt>
                <c:pt idx="16">
                  <c:v>3.1</c:v>
                </c:pt>
                <c:pt idx="24">
                  <c:v>3.5</c:v>
                </c:pt>
                <c:pt idx="32">
                  <c:v>3.9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8A7-4F2E-9852-E41EAA8ADF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{C94E7FF6-5662-4C2A-A970-24345F34F3F1}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8A7-4F2E-9852-E41EAA8ADF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{8F14AD84-CA73-442E-8C9D-41FBDCD13EEF}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A7-4F2E-9852-E41EAA8ADF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{ACAA6CAD-3C62-4565-A093-109811D2A249}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A7-4F2E-9852-E41EAA8ADF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{4CC989B0-409D-4E1A-842E-CEF11C5842DB}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A7-4F2E-9852-E41EAA8ADF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{33BEA7F3-5C77-4EC6-80FA-53653A09B7FD}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A7-4F2E-9852-E41EAA8ADF1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{03CE75EE-90B9-40BF-B4F8-1DED897F0486}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8A7-4F2E-9852-E41EAA8ADF1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{CE394C02-FC21-4194-9DF1-6B1FA88E3B56}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8A7-4F2E-9852-E41EAA8ADF17}"/>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{A778C0BF-7365-433B-AAC6-6F322D25C918}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8A7-4F2E-9852-E41EAA8ADF1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{6D151104-6C64-4F9F-9AA8-4A94B48BA58A}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8A7-4F2E-9852-E41EAA8ADF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A8A7-4F2E-9852-E41EAA8ADF17}"/>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tx1"/>
              </a:solidFill>
              <a:effectLst/>
              <a:latin typeface="+mn-lt"/>
              <a:ea typeface="+mn-ea"/>
              <a:cs typeface="+mn-cs"/>
            </a:rPr>
            <a:t>　地方税が対前年度比</a:t>
          </a:r>
          <a:r>
            <a:rPr kumimoji="1" lang="en-US" altLang="ja-JP" sz="1000">
              <a:solidFill>
                <a:schemeClr val="tx1"/>
              </a:solidFill>
              <a:effectLst/>
              <a:latin typeface="+mn-lt"/>
              <a:ea typeface="+mn-ea"/>
              <a:cs typeface="+mn-cs"/>
            </a:rPr>
            <a:t>5.8</a:t>
          </a:r>
          <a:r>
            <a:rPr kumimoji="1" lang="ja-JP" altLang="en-US" sz="1000">
              <a:solidFill>
                <a:schemeClr val="tx1"/>
              </a:solidFill>
              <a:effectLst/>
              <a:latin typeface="+mn-lt"/>
              <a:ea typeface="+mn-ea"/>
              <a:cs typeface="+mn-cs"/>
            </a:rPr>
            <a:t>％減少したことにより、普通交付税の算定に用いる基準財政収入額は微減したが、基準財政需要額は増加したため、単年度の財政力指数は</a:t>
          </a:r>
          <a:r>
            <a:rPr kumimoji="1" lang="en-US" altLang="ja-JP" sz="1000">
              <a:solidFill>
                <a:schemeClr val="tx1"/>
              </a:solidFill>
              <a:effectLst/>
              <a:latin typeface="+mn-lt"/>
              <a:ea typeface="+mn-ea"/>
              <a:cs typeface="+mn-cs"/>
            </a:rPr>
            <a:t>0.38 (R5)</a:t>
          </a:r>
          <a:r>
            <a:rPr kumimoji="1" lang="ja-JP" altLang="en-US" sz="1000">
              <a:solidFill>
                <a:schemeClr val="tx1"/>
              </a:solidFill>
              <a:effectLst/>
              <a:latin typeface="+mn-lt"/>
              <a:ea typeface="+mn-ea"/>
              <a:cs typeface="+mn-cs"/>
            </a:rPr>
            <a:t>から</a:t>
          </a:r>
          <a:r>
            <a:rPr kumimoji="1" lang="en-US" altLang="ja-JP" sz="1000">
              <a:solidFill>
                <a:schemeClr val="tx1"/>
              </a:solidFill>
              <a:effectLst/>
              <a:latin typeface="+mn-lt"/>
              <a:ea typeface="+mn-ea"/>
              <a:cs typeface="+mn-cs"/>
            </a:rPr>
            <a:t>0.37 (R6)</a:t>
          </a:r>
          <a:r>
            <a:rPr kumimoji="1" lang="ja-JP" altLang="en-US" sz="1000">
              <a:solidFill>
                <a:schemeClr val="tx1"/>
              </a:solidFill>
              <a:effectLst/>
              <a:latin typeface="+mn-lt"/>
              <a:ea typeface="+mn-ea"/>
              <a:cs typeface="+mn-cs"/>
            </a:rPr>
            <a:t>へ低下した。一方、財政力指数は３か年平均で算出されるため、</a:t>
          </a:r>
          <a:r>
            <a:rPr kumimoji="1" lang="en-US" altLang="ja-JP" sz="1000">
              <a:solidFill>
                <a:schemeClr val="tx1"/>
              </a:solidFill>
              <a:effectLst/>
              <a:latin typeface="+mn-lt"/>
              <a:ea typeface="+mn-ea"/>
              <a:cs typeface="+mn-cs"/>
            </a:rPr>
            <a:t>R3</a:t>
          </a:r>
          <a:r>
            <a:rPr kumimoji="1" lang="ja-JP" altLang="en-US" sz="1000">
              <a:solidFill>
                <a:schemeClr val="tx1"/>
              </a:solidFill>
              <a:effectLst/>
              <a:latin typeface="+mn-lt"/>
              <a:ea typeface="+mn-ea"/>
              <a:cs typeface="+mn-cs"/>
            </a:rPr>
            <a:t>単年度値</a:t>
          </a:r>
          <a:r>
            <a:rPr kumimoji="1" lang="en-US" altLang="ja-JP" sz="1000">
              <a:solidFill>
                <a:schemeClr val="tx1"/>
              </a:solidFill>
              <a:effectLst/>
              <a:latin typeface="+mn-lt"/>
              <a:ea typeface="+mn-ea"/>
              <a:cs typeface="+mn-cs"/>
            </a:rPr>
            <a:t>(0.34)</a:t>
          </a:r>
          <a:r>
            <a:rPr kumimoji="1" lang="ja-JP" altLang="en-US" sz="1000">
              <a:solidFill>
                <a:schemeClr val="tx1"/>
              </a:solidFill>
              <a:effectLst/>
              <a:latin typeface="+mn-lt"/>
              <a:ea typeface="+mn-ea"/>
              <a:cs typeface="+mn-cs"/>
            </a:rPr>
            <a:t>が</a:t>
          </a:r>
          <a:r>
            <a:rPr kumimoji="1" lang="en-US" altLang="ja-JP" sz="1000">
              <a:solidFill>
                <a:schemeClr val="tx1"/>
              </a:solidFill>
              <a:effectLst/>
              <a:latin typeface="+mn-lt"/>
              <a:ea typeface="+mn-ea"/>
              <a:cs typeface="+mn-cs"/>
            </a:rPr>
            <a:t>R6</a:t>
          </a:r>
          <a:r>
            <a:rPr kumimoji="1" lang="ja-JP" altLang="en-US" sz="1000">
              <a:solidFill>
                <a:schemeClr val="tx1"/>
              </a:solidFill>
              <a:effectLst/>
              <a:latin typeface="+mn-lt"/>
              <a:ea typeface="+mn-ea"/>
              <a:cs typeface="+mn-cs"/>
            </a:rPr>
            <a:t>単年度値 </a:t>
          </a:r>
          <a:r>
            <a:rPr kumimoji="1" lang="en-US" altLang="ja-JP" sz="1000">
              <a:solidFill>
                <a:schemeClr val="tx1"/>
              </a:solidFill>
              <a:effectLst/>
              <a:latin typeface="+mn-lt"/>
              <a:ea typeface="+mn-ea"/>
              <a:cs typeface="+mn-cs"/>
            </a:rPr>
            <a:t>(0.37)</a:t>
          </a:r>
          <a:r>
            <a:rPr kumimoji="1" lang="ja-JP" altLang="en-US" sz="1000">
              <a:solidFill>
                <a:schemeClr val="tx1"/>
              </a:solidFill>
              <a:effectLst/>
              <a:latin typeface="+mn-lt"/>
              <a:ea typeface="+mn-ea"/>
              <a:cs typeface="+mn-cs"/>
            </a:rPr>
            <a:t>に置き換わったことにより、３か年平均は</a:t>
          </a:r>
          <a:r>
            <a:rPr kumimoji="1" lang="en-US" altLang="ja-JP" sz="1000">
              <a:solidFill>
                <a:schemeClr val="tx1"/>
              </a:solidFill>
              <a:effectLst/>
              <a:latin typeface="+mn-lt"/>
              <a:ea typeface="+mn-ea"/>
              <a:cs typeface="+mn-cs"/>
            </a:rPr>
            <a:t>0.36 (R5)</a:t>
          </a:r>
          <a:r>
            <a:rPr kumimoji="1" lang="ja-JP" altLang="en-US" sz="1000">
              <a:solidFill>
                <a:schemeClr val="tx1"/>
              </a:solidFill>
              <a:effectLst/>
              <a:latin typeface="+mn-lt"/>
              <a:ea typeface="+mn-ea"/>
              <a:cs typeface="+mn-cs"/>
            </a:rPr>
            <a:t>から</a:t>
          </a:r>
          <a:r>
            <a:rPr kumimoji="1" lang="en-US" altLang="ja-JP" sz="1000">
              <a:solidFill>
                <a:schemeClr val="tx1"/>
              </a:solidFill>
              <a:effectLst/>
              <a:latin typeface="+mn-lt"/>
              <a:ea typeface="+mn-ea"/>
              <a:cs typeface="+mn-cs"/>
            </a:rPr>
            <a:t>0.37</a:t>
          </a:r>
          <a:r>
            <a:rPr kumimoji="1" lang="ja-JP" altLang="en-US" sz="1000">
              <a:solidFill>
                <a:schemeClr val="tx1"/>
              </a:solidFill>
              <a:effectLst/>
              <a:latin typeface="+mn-lt"/>
              <a:ea typeface="+mn-ea"/>
              <a:cs typeface="+mn-cs"/>
            </a:rPr>
            <a:t>へ上昇した。しかしながら、依然として類似団体平均を下回っている。</a:t>
          </a:r>
          <a:endParaRPr kumimoji="1" lang="en-US" altLang="ja-JP" sz="1000">
            <a:solidFill>
              <a:schemeClr val="tx1"/>
            </a:solidFill>
            <a:effectLst/>
            <a:latin typeface="+mn-lt"/>
            <a:ea typeface="+mn-ea"/>
            <a:cs typeface="+mn-cs"/>
          </a:endParaRPr>
        </a:p>
        <a:p>
          <a:r>
            <a:rPr kumimoji="1" lang="ja-JP" altLang="en-US" sz="1000">
              <a:solidFill>
                <a:schemeClr val="tx1"/>
              </a:solidFill>
              <a:effectLst/>
              <a:latin typeface="+mn-lt"/>
              <a:ea typeface="+mn-ea"/>
              <a:cs typeface="+mn-cs"/>
            </a:rPr>
            <a:t>　</a:t>
          </a:r>
          <a:r>
            <a:rPr kumimoji="1" lang="ja-JP" altLang="ja-JP" sz="1000">
              <a:solidFill>
                <a:schemeClr val="tx1"/>
              </a:solidFill>
              <a:effectLst/>
              <a:latin typeface="+mn-lt"/>
              <a:ea typeface="+mn-ea"/>
              <a:cs typeface="+mn-cs"/>
            </a:rPr>
            <a:t>今後も人口減少に加え、高齢化人口が多い状況が続き、また今後も物価高による</a:t>
          </a:r>
          <a:r>
            <a:rPr kumimoji="1" lang="ja-JP" altLang="en-US" sz="1000">
              <a:solidFill>
                <a:schemeClr val="tx1"/>
              </a:solidFill>
              <a:effectLst/>
              <a:latin typeface="+mn-lt"/>
              <a:ea typeface="+mn-ea"/>
              <a:cs typeface="+mn-cs"/>
            </a:rPr>
            <a:t>社会保障経費や人件費等の</a:t>
          </a:r>
          <a:r>
            <a:rPr kumimoji="1" lang="ja-JP" altLang="ja-JP" sz="1000">
              <a:solidFill>
                <a:schemeClr val="tx1"/>
              </a:solidFill>
              <a:effectLst/>
              <a:latin typeface="+mn-lt"/>
              <a:ea typeface="+mn-ea"/>
              <a:cs typeface="+mn-cs"/>
            </a:rPr>
            <a:t>様々な支出経費</a:t>
          </a:r>
          <a:r>
            <a:rPr kumimoji="1" lang="ja-JP" altLang="en-US" sz="1000">
              <a:solidFill>
                <a:schemeClr val="tx1"/>
              </a:solidFill>
              <a:effectLst/>
              <a:latin typeface="+mn-lt"/>
              <a:ea typeface="+mn-ea"/>
              <a:cs typeface="+mn-cs"/>
            </a:rPr>
            <a:t>が</a:t>
          </a:r>
          <a:r>
            <a:rPr kumimoji="1" lang="ja-JP" altLang="ja-JP" sz="1000">
              <a:solidFill>
                <a:schemeClr val="tx1"/>
              </a:solidFill>
              <a:effectLst/>
              <a:latin typeface="+mn-lt"/>
              <a:ea typeface="+mn-ea"/>
              <a:cs typeface="+mn-cs"/>
            </a:rPr>
            <a:t>増加</a:t>
          </a:r>
          <a:r>
            <a:rPr kumimoji="1" lang="ja-JP" altLang="en-US" sz="1000">
              <a:solidFill>
                <a:schemeClr val="tx1"/>
              </a:solidFill>
              <a:effectLst/>
              <a:latin typeface="+mn-lt"/>
              <a:ea typeface="+mn-ea"/>
              <a:cs typeface="+mn-cs"/>
            </a:rPr>
            <a:t>する</a:t>
          </a:r>
          <a:r>
            <a:rPr kumimoji="1" lang="ja-JP" altLang="ja-JP" sz="1000">
              <a:solidFill>
                <a:schemeClr val="tx1"/>
              </a:solidFill>
              <a:effectLst/>
              <a:latin typeface="+mn-lt"/>
              <a:ea typeface="+mn-ea"/>
              <a:cs typeface="+mn-cs"/>
            </a:rPr>
            <a:t>ことから、町全体で歳出の削減を行い、中学校跡地等の利活用として参入した企業に対する支援などの取り組みを通して財政基盤の強化を図る。</a:t>
          </a:r>
          <a:endParaRPr lang="ja-JP" altLang="ja-JP" sz="10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145521</xdr:rowOff>
    </xdr:from>
    <xdr:to>
      <xdr:col>23</xdr:col>
      <xdr:colOff>133350</xdr:colOff>
      <xdr:row>43</xdr:row>
      <xdr:rowOff>155575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1787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3225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43</xdr:row>
      <xdr:rowOff>165629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145521</xdr:rowOff>
    </xdr:from>
    <xdr:to>
      <xdr:col>11</xdr:col>
      <xdr:colOff>31750</xdr:colOff>
      <xdr:row>43</xdr:row>
      <xdr:rowOff>155575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178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94721</xdr:rowOff>
    </xdr:from>
    <xdr:to>
      <xdr:col>23</xdr:col>
      <xdr:colOff>184150</xdr:colOff>
      <xdr:row>44</xdr:row>
      <xdr:rowOff>24871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66798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114829</xdr:rowOff>
    </xdr:from>
    <xdr:to>
      <xdr:col>15</xdr:col>
      <xdr:colOff>133350</xdr:colOff>
      <xdr:row>44</xdr:row>
      <xdr:rowOff>44979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94721</xdr:rowOff>
    </xdr:from>
    <xdr:to>
      <xdr:col>7</xdr:col>
      <xdr:colOff>31750</xdr:colOff>
      <xdr:row>44</xdr:row>
      <xdr:rowOff>24871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経常一般財源は、普通交付税や地方消費税交付金などが増額となり、対前年度比で</a:t>
          </a:r>
          <a:r>
            <a:rPr kumimoji="1" lang="en-US" altLang="ja-JP" sz="1100" b="0" i="0" baseline="0">
              <a:solidFill>
                <a:schemeClr val="dk1"/>
              </a:solidFill>
              <a:effectLst/>
              <a:latin typeface="+mn-lt"/>
              <a:ea typeface="+mn-ea"/>
              <a:cs typeface="+mn-cs"/>
            </a:rPr>
            <a:t>143,540</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％の増となっている。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経常経費充当一般財源は、特に人件費、</a:t>
          </a:r>
          <a:r>
            <a:rPr kumimoji="1" lang="ja-JP" altLang="en-US" sz="1100" b="0" i="0" baseline="0">
              <a:solidFill>
                <a:schemeClr val="dk1"/>
              </a:solidFill>
              <a:effectLst/>
              <a:latin typeface="+mn-lt"/>
              <a:ea typeface="+mn-ea"/>
              <a:cs typeface="+mn-cs"/>
            </a:rPr>
            <a:t>補助</a:t>
          </a:r>
          <a:r>
            <a:rPr kumimoji="1" lang="ja-JP" altLang="ja-JP" sz="1100" b="0" i="0" baseline="0">
              <a:solidFill>
                <a:schemeClr val="dk1"/>
              </a:solidFill>
              <a:effectLst/>
              <a:latin typeface="+mn-lt"/>
              <a:ea typeface="+mn-ea"/>
              <a:cs typeface="+mn-cs"/>
            </a:rPr>
            <a:t>費</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が増加し、対前年度比で</a:t>
          </a:r>
          <a:r>
            <a:rPr kumimoji="1" lang="en-US" altLang="ja-JP" sz="1100" b="0" i="0" baseline="0">
              <a:solidFill>
                <a:schemeClr val="dk1"/>
              </a:solidFill>
              <a:effectLst/>
              <a:latin typeface="+mn-lt"/>
              <a:ea typeface="+mn-ea"/>
              <a:cs typeface="+mn-cs"/>
            </a:rPr>
            <a:t>180,631</a:t>
          </a:r>
          <a:r>
            <a:rPr kumimoji="1" lang="ja-JP" altLang="ja-JP" sz="1100" b="0" i="0" baseline="0">
              <a:solidFill>
                <a:schemeClr val="dk1"/>
              </a:solidFill>
              <a:effectLst/>
              <a:latin typeface="+mn-lt"/>
              <a:ea typeface="+mn-ea"/>
              <a:cs typeface="+mn-cs"/>
            </a:rPr>
            <a:t>千円、</a:t>
          </a:r>
          <a:r>
            <a:rPr kumimoji="1" lang="en-US" altLang="ja-JP" sz="1100" b="0" i="0" baseline="0">
              <a:solidFill>
                <a:schemeClr val="dk1"/>
              </a:solidFill>
              <a:effectLst/>
              <a:latin typeface="+mn-lt"/>
              <a:ea typeface="+mn-ea"/>
              <a:cs typeface="+mn-cs"/>
            </a:rPr>
            <a:t>3.5</a:t>
          </a:r>
          <a:r>
            <a:rPr kumimoji="1" lang="ja-JP" altLang="ja-JP" sz="1100" b="0" i="0" baseline="0">
              <a:solidFill>
                <a:schemeClr val="dk1"/>
              </a:solidFill>
              <a:effectLst/>
              <a:latin typeface="+mn-lt"/>
              <a:ea typeface="+mn-ea"/>
              <a:cs typeface="+mn-cs"/>
            </a:rPr>
            <a:t>％の増となっている。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結果的に分母である経常一般財源が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たものの</a:t>
          </a:r>
          <a:r>
            <a:rPr kumimoji="1" lang="ja-JP" altLang="ja-JP" sz="1100" b="0" i="0" baseline="0">
              <a:solidFill>
                <a:schemeClr val="dk1"/>
              </a:solidFill>
              <a:effectLst/>
              <a:latin typeface="+mn-lt"/>
              <a:ea typeface="+mn-ea"/>
              <a:cs typeface="+mn-cs"/>
            </a:rPr>
            <a:t>、分子の経常経費充当一般財源が大きく増加したことから、経常収支比率は前年度より</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ポイント上昇した。今後も物価高による経常経費の増加が見込まれることから、行財政改革への取組を通じて、</a:t>
          </a:r>
          <a:r>
            <a:rPr kumimoji="1" lang="ja-JP" altLang="en-US" sz="1100" b="0" i="0" baseline="0">
              <a:solidFill>
                <a:schemeClr val="dk1"/>
              </a:solidFill>
              <a:effectLst/>
              <a:latin typeface="+mn-lt"/>
              <a:ea typeface="+mn-ea"/>
              <a:cs typeface="+mn-cs"/>
            </a:rPr>
            <a:t>総人件費の抑制等、</a:t>
          </a:r>
          <a:r>
            <a:rPr kumimoji="1" lang="ja-JP" altLang="ja-JP" sz="1100" b="0" i="0" baseline="0">
              <a:solidFill>
                <a:schemeClr val="dk1"/>
              </a:solidFill>
              <a:effectLst/>
              <a:latin typeface="+mn-lt"/>
              <a:ea typeface="+mn-ea"/>
              <a:cs typeface="+mn-cs"/>
            </a:rPr>
            <a:t>経常経費の削減に努めていく必要がある。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50377</xdr:rowOff>
    </xdr:from>
    <xdr:to>
      <xdr:col>23</xdr:col>
      <xdr:colOff>133350</xdr:colOff>
      <xdr:row>66</xdr:row>
      <xdr:rowOff>90594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6607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145415</xdr:rowOff>
    </xdr:from>
    <xdr:to>
      <xdr:col>19</xdr:col>
      <xdr:colOff>133350</xdr:colOff>
      <xdr:row>66</xdr:row>
      <xdr:rowOff>50377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89665"/>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164042</xdr:rowOff>
    </xdr:from>
    <xdr:to>
      <xdr:col>15</xdr:col>
      <xdr:colOff>82550</xdr:colOff>
      <xdr:row>65</xdr:row>
      <xdr:rowOff>145415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36842"/>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164042</xdr:rowOff>
    </xdr:from>
    <xdr:to>
      <xdr:col>11</xdr:col>
      <xdr:colOff>31750</xdr:colOff>
      <xdr:row>66</xdr:row>
      <xdr:rowOff>30269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36842"/>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39794</xdr:rowOff>
    </xdr:from>
    <xdr:to>
      <xdr:col>23</xdr:col>
      <xdr:colOff>184150</xdr:colOff>
      <xdr:row>66</xdr:row>
      <xdr:rowOff>141394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11871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2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171027</xdr:rowOff>
    </xdr:from>
    <xdr:to>
      <xdr:col>19</xdr:col>
      <xdr:colOff>184150</xdr:colOff>
      <xdr:row>66</xdr:row>
      <xdr:rowOff>101177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85954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0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94615</xdr:rowOff>
    </xdr:from>
    <xdr:to>
      <xdr:col>15</xdr:col>
      <xdr:colOff>133350</xdr:colOff>
      <xdr:row>66</xdr:row>
      <xdr:rowOff>24765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9542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113242</xdr:rowOff>
    </xdr:from>
    <xdr:to>
      <xdr:col>11</xdr:col>
      <xdr:colOff>82550</xdr:colOff>
      <xdr:row>65</xdr:row>
      <xdr:rowOff>43392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28169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150919</xdr:rowOff>
    </xdr:from>
    <xdr:to>
      <xdr:col>7</xdr:col>
      <xdr:colOff>31750</xdr:colOff>
      <xdr:row>66</xdr:row>
      <xdr:rowOff>81069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65846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8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[248,291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人件費および物件費とも類似団体内平均を上回っている。その要因は、人口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人あたりの職員数が類似団体と比較して多いことなどが挙げられる。職員の年齢構成比率にもよるが、今後も適切な定員管理を行う必要がある。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維持補修費については、人口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人あたりの決算額は前年と比べて</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している。今後も公共施設の老朽化対策を実施していく見込みのため、公共施設等総合管理計画に基づき、ライフサイクルコストの抑制に努める。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25941</xdr:rowOff>
    </xdr:from>
    <xdr:to>
      <xdr:col>23</xdr:col>
      <xdr:colOff>133350</xdr:colOff>
      <xdr:row>83</xdr:row>
      <xdr:rowOff>69588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56291"/>
          <a:ext cx="838200" cy="4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11978</xdr:rowOff>
    </xdr:from>
    <xdr:to>
      <xdr:col>19</xdr:col>
      <xdr:colOff>133350</xdr:colOff>
      <xdr:row>83</xdr:row>
      <xdr:rowOff>25941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42328"/>
          <a:ext cx="889000" cy="1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169135</xdr:rowOff>
    </xdr:from>
    <xdr:to>
      <xdr:col>15</xdr:col>
      <xdr:colOff>82550</xdr:colOff>
      <xdr:row>83</xdr:row>
      <xdr:rowOff>11978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28035"/>
          <a:ext cx="889000" cy="1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136661</xdr:rowOff>
    </xdr:from>
    <xdr:to>
      <xdr:col>11</xdr:col>
      <xdr:colOff>31750</xdr:colOff>
      <xdr:row>82</xdr:row>
      <xdr:rowOff>169135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95561"/>
          <a:ext cx="889000" cy="3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18788</xdr:rowOff>
    </xdr:from>
    <xdr:to>
      <xdr:col>23</xdr:col>
      <xdr:colOff>184150</xdr:colOff>
      <xdr:row>83</xdr:row>
      <xdr:rowOff>120388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162315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21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146591</xdr:rowOff>
    </xdr:from>
    <xdr:to>
      <xdr:col>19</xdr:col>
      <xdr:colOff>184150</xdr:colOff>
      <xdr:row>83</xdr:row>
      <xdr:rowOff>76741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61518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91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132628</xdr:rowOff>
    </xdr:from>
    <xdr:to>
      <xdr:col>15</xdr:col>
      <xdr:colOff>133350</xdr:colOff>
      <xdr:row>83</xdr:row>
      <xdr:rowOff>62778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47555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7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118335</xdr:rowOff>
    </xdr:from>
    <xdr:to>
      <xdr:col>11</xdr:col>
      <xdr:colOff>82550</xdr:colOff>
      <xdr:row>83</xdr:row>
      <xdr:rowOff>48485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7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33262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6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85861</xdr:rowOff>
    </xdr:from>
    <xdr:to>
      <xdr:col>7</xdr:col>
      <xdr:colOff>31750</xdr:colOff>
      <xdr:row>83</xdr:row>
      <xdr:rowOff>16011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4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26188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91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前年度と比べて</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上昇</a:t>
          </a:r>
          <a:r>
            <a:rPr kumimoji="1" lang="ja-JP" altLang="ja-JP" sz="1100" b="0" i="0" baseline="0">
              <a:solidFill>
                <a:schemeClr val="dk1"/>
              </a:solidFill>
              <a:effectLst/>
              <a:latin typeface="+mn-lt"/>
              <a:ea typeface="+mn-ea"/>
              <a:cs typeface="+mn-cs"/>
            </a:rPr>
            <a:t>している</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依然として類似団体内平均・全国町村平均との比較では高い水準となっている。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現在、国の給与水準に倣った制度設計に向けた協議を継続して行っている。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107245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168034"/>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80434</xdr:rowOff>
    </xdr:from>
    <xdr:to>
      <xdr:col>77</xdr:col>
      <xdr:colOff>44450</xdr:colOff>
      <xdr:row>88</xdr:row>
      <xdr:rowOff>107245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6803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88</xdr:row>
      <xdr:rowOff>107245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6803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88</xdr:row>
      <xdr:rowOff>147461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6803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56445</xdr:rowOff>
    </xdr:from>
    <xdr:to>
      <xdr:col>81</xdr:col>
      <xdr:colOff>95250</xdr:colOff>
      <xdr:row>88</xdr:row>
      <xdr:rowOff>158045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123772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3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29634</xdr:rowOff>
    </xdr:from>
    <xdr:to>
      <xdr:col>77</xdr:col>
      <xdr:colOff>95250</xdr:colOff>
      <xdr:row>88</xdr:row>
      <xdr:rowOff>131234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116011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03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56445</xdr:rowOff>
    </xdr:from>
    <xdr:to>
      <xdr:col>73</xdr:col>
      <xdr:colOff>44450</xdr:colOff>
      <xdr:row>88</xdr:row>
      <xdr:rowOff>158045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142822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96661</xdr:rowOff>
    </xdr:from>
    <xdr:to>
      <xdr:col>64</xdr:col>
      <xdr:colOff>152400</xdr:colOff>
      <xdr:row>89</xdr:row>
      <xdr:rowOff>26811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11588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7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類似団体と比較して、やや高い水準となっている。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定年延長制度の導入や職員の年齢構成上、今後は過去に策定した定員管理計画の検証や事務事業の見直し、人口推計を踏まえ適切な定員管理を行う必要がある。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14529</xdr:rowOff>
    </xdr:from>
    <xdr:to>
      <xdr:col>81</xdr:col>
      <xdr:colOff>44450</xdr:colOff>
      <xdr:row>62</xdr:row>
      <xdr:rowOff>24664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44429"/>
          <a:ext cx="8382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1498</xdr:rowOff>
    </xdr:from>
    <xdr:to>
      <xdr:col>77</xdr:col>
      <xdr:colOff>44450</xdr:colOff>
      <xdr:row>62</xdr:row>
      <xdr:rowOff>14529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31398"/>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157988</xdr:rowOff>
    </xdr:from>
    <xdr:to>
      <xdr:col>72</xdr:col>
      <xdr:colOff>203200</xdr:colOff>
      <xdr:row>62</xdr:row>
      <xdr:rowOff>1498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16438"/>
          <a:ext cx="889000" cy="1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147371</xdr:rowOff>
    </xdr:from>
    <xdr:to>
      <xdr:col>68</xdr:col>
      <xdr:colOff>152400</xdr:colOff>
      <xdr:row>61</xdr:row>
      <xdr:rowOff>157988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05821"/>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145314</xdr:rowOff>
    </xdr:from>
    <xdr:to>
      <xdr:col>81</xdr:col>
      <xdr:colOff>95250</xdr:colOff>
      <xdr:row>62</xdr:row>
      <xdr:rowOff>75464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0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117391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7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135179</xdr:rowOff>
    </xdr:from>
    <xdr:to>
      <xdr:col>77</xdr:col>
      <xdr:colOff>95250</xdr:colOff>
      <xdr:row>62</xdr:row>
      <xdr:rowOff>65329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50106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0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122148</xdr:rowOff>
    </xdr:from>
    <xdr:to>
      <xdr:col>73</xdr:col>
      <xdr:colOff>44450</xdr:colOff>
      <xdr:row>62</xdr:row>
      <xdr:rowOff>52298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8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37075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6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107188</xdr:rowOff>
    </xdr:from>
    <xdr:to>
      <xdr:col>68</xdr:col>
      <xdr:colOff>203200</xdr:colOff>
      <xdr:row>62</xdr:row>
      <xdr:rowOff>37338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22115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96571</xdr:rowOff>
    </xdr:from>
    <xdr:to>
      <xdr:col>64</xdr:col>
      <xdr:colOff>152400</xdr:colOff>
      <xdr:row>62</xdr:row>
      <xdr:rowOff>26721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11498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4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公債費及び公債費に準ずる費用が類似団体と比較して少ないため、実質公債費比率は類似団体内平均値よりも低い水準となっている。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今後の見込としては、平成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年度にかけて整備した新中学校（くす星翔中学校）建設事業、令和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月大雨に係る災害復旧事業、防災行政無線デジタル化事業</a:t>
          </a:r>
          <a:r>
            <a:rPr kumimoji="1" lang="ja-JP" altLang="en-US" sz="1100" b="0" i="0" baseline="0">
              <a:solidFill>
                <a:schemeClr val="dk1"/>
              </a:solidFill>
              <a:effectLst/>
              <a:latin typeface="+mn-lt"/>
              <a:ea typeface="+mn-ea"/>
              <a:cs typeface="+mn-cs"/>
            </a:rPr>
            <a:t>、八幡自治会館建設事業</a:t>
          </a:r>
          <a:r>
            <a:rPr kumimoji="1" lang="ja-JP" altLang="ja-JP" sz="1100" b="0" i="0" baseline="0">
              <a:solidFill>
                <a:schemeClr val="dk1"/>
              </a:solidFill>
              <a:effectLst/>
              <a:latin typeface="+mn-lt"/>
              <a:ea typeface="+mn-ea"/>
              <a:cs typeface="+mn-cs"/>
            </a:rPr>
            <a:t>等に伴う地方債元利償還金が増加し、その大半は普通交付税の基準財政需要額に算入されるものの、水準は高くなっていく見込みである。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83820</xdr:rowOff>
    </xdr:from>
    <xdr:to>
      <xdr:col>81</xdr:col>
      <xdr:colOff>44450</xdr:colOff>
      <xdr:row>38</xdr:row>
      <xdr:rowOff>122428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59892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45212</xdr:rowOff>
    </xdr:from>
    <xdr:to>
      <xdr:col>77</xdr:col>
      <xdr:colOff>44450</xdr:colOff>
      <xdr:row>38</xdr:row>
      <xdr:rowOff>83820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56031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25908</xdr:rowOff>
    </xdr:from>
    <xdr:to>
      <xdr:col>72</xdr:col>
      <xdr:colOff>203200</xdr:colOff>
      <xdr:row>38</xdr:row>
      <xdr:rowOff>45212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54100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25908</xdr:rowOff>
    </xdr:from>
    <xdr:to>
      <xdr:col>68</xdr:col>
      <xdr:colOff>152400</xdr:colOff>
      <xdr:row>38</xdr:row>
      <xdr:rowOff>25908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541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71628</xdr:rowOff>
    </xdr:from>
    <xdr:to>
      <xdr:col>81</xdr:col>
      <xdr:colOff>95250</xdr:colOff>
      <xdr:row>39</xdr:row>
      <xdr:rowOff>1778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88155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3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33020</xdr:rowOff>
    </xdr:from>
    <xdr:to>
      <xdr:col>77</xdr:col>
      <xdr:colOff>95250</xdr:colOff>
      <xdr:row>38</xdr:row>
      <xdr:rowOff>134620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144797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1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165862</xdr:rowOff>
    </xdr:from>
    <xdr:to>
      <xdr:col>73</xdr:col>
      <xdr:colOff>44450</xdr:colOff>
      <xdr:row>38</xdr:row>
      <xdr:rowOff>96012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106189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146558</xdr:rowOff>
    </xdr:from>
    <xdr:to>
      <xdr:col>68</xdr:col>
      <xdr:colOff>203200</xdr:colOff>
      <xdr:row>38</xdr:row>
      <xdr:rowOff>76708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86885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25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146558</xdr:rowOff>
    </xdr:from>
    <xdr:to>
      <xdr:col>64</xdr:col>
      <xdr:colOff>152400</xdr:colOff>
      <xdr:row>38</xdr:row>
      <xdr:rowOff>76708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49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86885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25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地方債残高などの将来負担額に対して、充当可能基金や基準財政需要額算入見込額などの充当可能財源が多くなっているため、将来負担比率はマイナスとなっている。</a:t>
          </a:r>
          <a:endParaRPr lang="ja-JP" altLang="ja-JP" sz="1200">
            <a:effectLst/>
          </a:endParaRPr>
        </a:p>
        <a:p>
          <a:pPr eaLnBrk="1" fontAlgn="auto" latinLnBrk="0" hangingPunct="1"/>
          <a:r>
            <a:rPr kumimoji="1" lang="ja-JP" altLang="en-US" sz="105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くす星翔中学校建設事業、令和</a:t>
          </a:r>
          <a:r>
            <a:rPr kumimoji="1" lang="en-US" altLang="ja-JP" sz="1050" b="0" i="0" baseline="0">
              <a:solidFill>
                <a:schemeClr val="dk1"/>
              </a:solidFill>
              <a:effectLst/>
              <a:latin typeface="+mn-lt"/>
              <a:ea typeface="+mn-ea"/>
              <a:cs typeface="+mn-cs"/>
            </a:rPr>
            <a:t>2</a:t>
          </a:r>
          <a:r>
            <a:rPr kumimoji="1" lang="ja-JP" altLang="ja-JP" sz="1050" b="0" i="0" baseline="0">
              <a:solidFill>
                <a:schemeClr val="dk1"/>
              </a:solidFill>
              <a:effectLst/>
              <a:latin typeface="+mn-lt"/>
              <a:ea typeface="+mn-ea"/>
              <a:cs typeface="+mn-cs"/>
            </a:rPr>
            <a:t>年</a:t>
          </a:r>
          <a:r>
            <a:rPr kumimoji="1" lang="en-US" altLang="ja-JP" sz="1050" b="0" i="0" baseline="0">
              <a:solidFill>
                <a:schemeClr val="dk1"/>
              </a:solidFill>
              <a:effectLst/>
              <a:latin typeface="+mn-lt"/>
              <a:ea typeface="+mn-ea"/>
              <a:cs typeface="+mn-cs"/>
            </a:rPr>
            <a:t>7</a:t>
          </a:r>
          <a:r>
            <a:rPr kumimoji="1" lang="ja-JP" altLang="ja-JP" sz="1050" b="0" i="0" baseline="0">
              <a:solidFill>
                <a:schemeClr val="dk1"/>
              </a:solidFill>
              <a:effectLst/>
              <a:latin typeface="+mn-lt"/>
              <a:ea typeface="+mn-ea"/>
              <a:cs typeface="+mn-cs"/>
            </a:rPr>
            <a:t>月豪雨、令和</a:t>
          </a:r>
          <a:r>
            <a:rPr kumimoji="1" lang="en-US" altLang="ja-JP" sz="1050" b="0" i="0" baseline="0">
              <a:solidFill>
                <a:schemeClr val="dk1"/>
              </a:solidFill>
              <a:effectLst/>
              <a:latin typeface="+mn-lt"/>
              <a:ea typeface="+mn-ea"/>
              <a:cs typeface="+mn-cs"/>
            </a:rPr>
            <a:t>3</a:t>
          </a:r>
          <a:r>
            <a:rPr kumimoji="1" lang="ja-JP" altLang="ja-JP" sz="1050" b="0" i="0" baseline="0">
              <a:solidFill>
                <a:schemeClr val="dk1"/>
              </a:solidFill>
              <a:effectLst/>
              <a:latin typeface="+mn-lt"/>
              <a:ea typeface="+mn-ea"/>
              <a:cs typeface="+mn-cs"/>
            </a:rPr>
            <a:t>年</a:t>
          </a:r>
          <a:r>
            <a:rPr kumimoji="1" lang="en-US" altLang="ja-JP" sz="1050" b="0" i="0" baseline="0">
              <a:solidFill>
                <a:schemeClr val="dk1"/>
              </a:solidFill>
              <a:effectLst/>
              <a:latin typeface="+mn-lt"/>
              <a:ea typeface="+mn-ea"/>
              <a:cs typeface="+mn-cs"/>
            </a:rPr>
            <a:t>8</a:t>
          </a:r>
          <a:r>
            <a:rPr kumimoji="1" lang="ja-JP" altLang="ja-JP" sz="1050" b="0" i="0" baseline="0">
              <a:solidFill>
                <a:schemeClr val="dk1"/>
              </a:solidFill>
              <a:effectLst/>
              <a:latin typeface="+mn-lt"/>
              <a:ea typeface="+mn-ea"/>
              <a:cs typeface="+mn-cs"/>
            </a:rPr>
            <a:t>月大雨関連の災害復旧事業などの事業実施に多くの地方債を発行したが、発行額と償還額の管理を</a:t>
          </a:r>
          <a:r>
            <a:rPr kumimoji="1" lang="ja-JP" altLang="en-US" sz="1050" b="0" i="0" baseline="0">
              <a:solidFill>
                <a:schemeClr val="dk1"/>
              </a:solidFill>
              <a:effectLst/>
              <a:latin typeface="+mn-lt"/>
              <a:ea typeface="+mn-ea"/>
              <a:cs typeface="+mn-cs"/>
            </a:rPr>
            <a:t>行ってきたため</a:t>
          </a:r>
          <a:r>
            <a:rPr kumimoji="1" lang="ja-JP" altLang="ja-JP" sz="1050" b="0" i="0" baseline="0">
              <a:solidFill>
                <a:schemeClr val="dk1"/>
              </a:solidFill>
              <a:effectLst/>
              <a:latin typeface="+mn-lt"/>
              <a:ea typeface="+mn-ea"/>
              <a:cs typeface="+mn-cs"/>
            </a:rPr>
            <a:t>、地方債現在高は減少し、基金残高は増加となっ</a:t>
          </a:r>
          <a:r>
            <a:rPr kumimoji="1" lang="ja-JP" altLang="en-US" sz="1050" b="0" i="0" baseline="0">
              <a:solidFill>
                <a:schemeClr val="dk1"/>
              </a:solidFill>
              <a:effectLst/>
              <a:latin typeface="+mn-lt"/>
              <a:ea typeface="+mn-ea"/>
              <a:cs typeface="+mn-cs"/>
            </a:rPr>
            <a:t>ている</a:t>
          </a:r>
          <a:r>
            <a:rPr kumimoji="1" lang="ja-JP" altLang="ja-JP" sz="1050" b="0" i="0" baseline="0">
              <a:solidFill>
                <a:schemeClr val="dk1"/>
              </a:solidFill>
              <a:effectLst/>
              <a:latin typeface="+mn-lt"/>
              <a:ea typeface="+mn-ea"/>
              <a:cs typeface="+mn-cs"/>
            </a:rPr>
            <a:t>。</a:t>
          </a:r>
          <a:endParaRPr lang="ja-JP" altLang="ja-JP" sz="1200">
            <a:effectLst/>
          </a:endParaRPr>
        </a:p>
        <a:p>
          <a:r>
            <a:rPr kumimoji="1" lang="ja-JP" altLang="ja-JP" sz="1050" b="0" i="0" baseline="0">
              <a:solidFill>
                <a:schemeClr val="dk1"/>
              </a:solidFill>
              <a:effectLst/>
              <a:latin typeface="+mn-lt"/>
              <a:ea typeface="+mn-ea"/>
              <a:cs typeface="+mn-cs"/>
            </a:rPr>
            <a:t>　今後も、発行額が償還額を上回らないなどの地方債発行の適正な管理を行い、将来負担の抑制に努めていく必要がある。</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前年度と比較すると、経常収支比率に占める人件費の割合は</a:t>
          </a:r>
          <a:r>
            <a:rPr kumimoji="1" lang="en-US" altLang="ja-JP" sz="1050" b="0" i="0" baseline="0">
              <a:solidFill>
                <a:schemeClr val="dk1"/>
              </a:solidFill>
              <a:effectLst/>
              <a:latin typeface="+mn-lt"/>
              <a:ea typeface="+mn-ea"/>
              <a:cs typeface="+mn-cs"/>
            </a:rPr>
            <a:t>0.6</a:t>
          </a:r>
          <a:r>
            <a:rPr kumimoji="1" lang="ja-JP" altLang="ja-JP" sz="1050" b="0" i="0" baseline="0">
              <a:solidFill>
                <a:schemeClr val="dk1"/>
              </a:solidFill>
              <a:effectLst/>
              <a:latin typeface="+mn-lt"/>
              <a:ea typeface="+mn-ea"/>
              <a:cs typeface="+mn-cs"/>
            </a:rPr>
            <a:t>ポイント増加しており、依然として類似団体内平均値よりも高い水準となっている。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　要因としては、類似団体と比較して、職員数が多いことや会計年度任用職員や再任用職員が増加したことが挙げられる。また、コロナ</a:t>
          </a:r>
          <a:r>
            <a:rPr kumimoji="1" lang="ja-JP" altLang="en-US" sz="1050" b="0" i="0" baseline="0">
              <a:solidFill>
                <a:schemeClr val="dk1"/>
              </a:solidFill>
              <a:effectLst/>
              <a:latin typeface="+mn-lt"/>
              <a:ea typeface="+mn-ea"/>
              <a:cs typeface="+mn-cs"/>
            </a:rPr>
            <a:t>関連により休止していたイベント事業等が再開したことや</a:t>
          </a:r>
          <a:r>
            <a:rPr kumimoji="1" lang="ja-JP" altLang="ja-JP" sz="1050" b="0" i="0" baseline="0">
              <a:solidFill>
                <a:schemeClr val="dk1"/>
              </a:solidFill>
              <a:effectLst/>
              <a:latin typeface="+mn-lt"/>
              <a:ea typeface="+mn-ea"/>
              <a:cs typeface="+mn-cs"/>
            </a:rPr>
            <a:t>物価高騰対策事業に伴う時間外及び休日勤務等も多く発生していることも要因の一つとしてあげられる。今後も、適正な定員管理や、</a:t>
          </a:r>
          <a:r>
            <a:rPr kumimoji="1" lang="ja-JP" altLang="en-US" sz="1050" b="0" i="0" baseline="0">
              <a:solidFill>
                <a:schemeClr val="dk1"/>
              </a:solidFill>
              <a:effectLst/>
              <a:latin typeface="+mn-lt"/>
              <a:ea typeface="+mn-ea"/>
              <a:cs typeface="+mn-cs"/>
            </a:rPr>
            <a:t>総人件費抑制等</a:t>
          </a:r>
          <a:r>
            <a:rPr kumimoji="1" lang="ja-JP" altLang="ja-JP" sz="1050" b="0" i="0" baseline="0">
              <a:solidFill>
                <a:schemeClr val="dk1"/>
              </a:solidFill>
              <a:effectLst/>
              <a:latin typeface="+mn-lt"/>
              <a:ea typeface="+mn-ea"/>
              <a:cs typeface="+mn-cs"/>
            </a:rPr>
            <a:t>を</a:t>
          </a:r>
          <a:r>
            <a:rPr kumimoji="1" lang="ja-JP" altLang="en-US" sz="1050" b="0" i="0" baseline="0">
              <a:solidFill>
                <a:schemeClr val="dk1"/>
              </a:solidFill>
              <a:effectLst/>
              <a:latin typeface="+mn-lt"/>
              <a:ea typeface="+mn-ea"/>
              <a:cs typeface="+mn-cs"/>
            </a:rPr>
            <a:t>継続して推進してい</a:t>
          </a:r>
          <a:r>
            <a:rPr kumimoji="1" lang="ja-JP" altLang="ja-JP" sz="1050" b="0" i="0" baseline="0">
              <a:solidFill>
                <a:schemeClr val="dk1"/>
              </a:solidFill>
              <a:effectLst/>
              <a:latin typeface="+mn-lt"/>
              <a:ea typeface="+mn-ea"/>
              <a:cs typeface="+mn-cs"/>
            </a:rPr>
            <a:t>く必要がある。</a:t>
          </a:r>
          <a:endParaRPr lang="ja-JP" altLang="ja-JP" sz="12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31750</xdr:rowOff>
    </xdr:from>
    <xdr:to>
      <xdr:col>24</xdr:col>
      <xdr:colOff>25400</xdr:colOff>
      <xdr:row>37</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75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168910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41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220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20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152400</xdr:rowOff>
    </xdr:from>
    <xdr:to>
      <xdr:col>20</xdr:col>
      <xdr:colOff>38100</xdr:colOff>
      <xdr:row>37</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118110</xdr:rowOff>
    </xdr:from>
    <xdr:to>
      <xdr:col>15</xdr:col>
      <xdr:colOff>149225</xdr:colOff>
      <xdr:row>37</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xdr:rowOff>
    </xdr:from>
    <xdr:to>
      <xdr:col>6</xdr:col>
      <xdr:colOff>171450</xdr:colOff>
      <xdr:row>37</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前年度と比較すると、経常収支比率に占める物件費の割合は、</a:t>
          </a:r>
          <a:r>
            <a:rPr kumimoji="1" lang="en-US" altLang="ja-JP" sz="1100" b="0" i="0" baseline="0">
              <a:solidFill>
                <a:schemeClr val="dk1"/>
              </a:solidFill>
              <a:effectLst/>
              <a:latin typeface="+mn-lt"/>
              <a:ea typeface="+mn-ea"/>
              <a:cs typeface="+mn-cs"/>
            </a:rPr>
            <a:t>0.7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しており、類似団体内平均値より</a:t>
          </a:r>
          <a:r>
            <a:rPr kumimoji="1" lang="ja-JP" altLang="en-US" sz="1100" b="0" i="0" baseline="0">
              <a:solidFill>
                <a:schemeClr val="dk1"/>
              </a:solidFill>
              <a:effectLst/>
              <a:latin typeface="+mn-lt"/>
              <a:ea typeface="+mn-ea"/>
              <a:cs typeface="+mn-cs"/>
            </a:rPr>
            <a:t>低く</a:t>
          </a:r>
          <a:r>
            <a:rPr kumimoji="1" lang="ja-JP" altLang="ja-JP"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しかし、依然として高い水準である</a:t>
          </a:r>
          <a:r>
            <a:rPr kumimoji="1" lang="ja-JP" altLang="ja-JP" sz="1100" b="0" i="0" baseline="0">
              <a:solidFill>
                <a:schemeClr val="dk1"/>
              </a:solidFill>
              <a:effectLst/>
              <a:latin typeface="+mn-lt"/>
              <a:ea typeface="+mn-ea"/>
              <a:cs typeface="+mn-cs"/>
            </a:rPr>
            <a:t>主な要因として、物価高による各種委託料経費の増加やシステム経費等の使用料の増加が挙げられ、今後も継続するものと見込まれるため、</a:t>
          </a:r>
          <a:r>
            <a:rPr kumimoji="1" lang="ja-JP" altLang="en-US" sz="1100" b="0" i="0" baseline="0">
              <a:solidFill>
                <a:schemeClr val="dk1"/>
              </a:solidFill>
              <a:effectLst/>
              <a:latin typeface="+mn-lt"/>
              <a:ea typeface="+mn-ea"/>
              <a:cs typeface="+mn-cs"/>
            </a:rPr>
            <a:t>経常歳出について全体的に検討</a:t>
          </a:r>
          <a:r>
            <a:rPr kumimoji="1" lang="ja-JP" altLang="ja-JP" sz="1100" b="0" i="0" baseline="0">
              <a:solidFill>
                <a:schemeClr val="dk1"/>
              </a:solidFill>
              <a:effectLst/>
              <a:latin typeface="+mn-lt"/>
              <a:ea typeface="+mn-ea"/>
              <a:cs typeface="+mn-cs"/>
            </a:rPr>
            <a:t>する必要がある。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xdr:rowOff>
    </xdr:from>
    <xdr:to>
      <xdr:col>82</xdr:col>
      <xdr:colOff>107950</xdr:colOff>
      <xdr:row>17</xdr:row>
      <xdr:rowOff>79375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92735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155575</xdr:rowOff>
    </xdr:from>
    <xdr:to>
      <xdr:col>78</xdr:col>
      <xdr:colOff>69850</xdr:colOff>
      <xdr:row>17</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987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117475</xdr:rowOff>
    </xdr:from>
    <xdr:to>
      <xdr:col>73</xdr:col>
      <xdr:colOff>180975</xdr:colOff>
      <xdr:row>16</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60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79375</xdr:rowOff>
    </xdr:from>
    <xdr:to>
      <xdr:col>69</xdr:col>
      <xdr:colOff>92075</xdr:colOff>
      <xdr:row>16</xdr:row>
      <xdr:rowOff>117475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822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133350</xdr:rowOff>
    </xdr:from>
    <xdr:to>
      <xdr:col>82</xdr:col>
      <xdr:colOff>158750</xdr:colOff>
      <xdr:row>17</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149877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28575</xdr:rowOff>
    </xdr:from>
    <xdr:to>
      <xdr:col>78</xdr:col>
      <xdr:colOff>120650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114952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2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104775</xdr:rowOff>
    </xdr:from>
    <xdr:to>
      <xdr:col>74</xdr:col>
      <xdr:colOff>31750</xdr:colOff>
      <xdr:row>17</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45102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616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66675</xdr:rowOff>
    </xdr:from>
    <xdr:to>
      <xdr:col>69</xdr:col>
      <xdr:colOff>142875</xdr:colOff>
      <xdr:row>16</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9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経常収支比率に占める扶助費の割合は、前年度と比較して</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、依然として類似団体内平均値よりも高い水準となっている。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要因としては、施設型給付費や障がい福祉サービス介護等給付費などが、年々増加傾向にあることが挙げられる。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福祉サービスの充実は必要ではあるものの、給付の適正化を図り、今後も特定財源の確保について検討していく必要がある。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58965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7771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15422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777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15422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7445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48078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7445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8165</xdr:rowOff>
    </xdr:from>
    <xdr:to>
      <xdr:col>24</xdr:col>
      <xdr:colOff>76200</xdr:colOff>
      <xdr:row>57</xdr:row>
      <xdr:rowOff>109765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151692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75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136072</xdr:rowOff>
    </xdr:from>
    <xdr:to>
      <xdr:col>15</xdr:col>
      <xdr:colOff>149225</xdr:colOff>
      <xdr:row>57</xdr:row>
      <xdr:rowOff>66222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50999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前年度と比較して</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しており、経常経費充当一般財源も増加した。主な要因としては、介護保険事業事務費や</a:t>
          </a:r>
          <a:r>
            <a:rPr kumimoji="1" lang="ja-JP" altLang="en-US" sz="1100" b="0" i="0" baseline="0">
              <a:solidFill>
                <a:schemeClr val="dk1"/>
              </a:solidFill>
              <a:effectLst/>
              <a:latin typeface="+mn-lt"/>
              <a:ea typeface="+mn-ea"/>
              <a:cs typeface="+mn-cs"/>
            </a:rPr>
            <a:t>国民健康保険</a:t>
          </a:r>
          <a:r>
            <a:rPr kumimoji="1" lang="ja-JP" altLang="ja-JP" sz="1100" b="0" i="0" baseline="0">
              <a:solidFill>
                <a:schemeClr val="dk1"/>
              </a:solidFill>
              <a:effectLst/>
              <a:latin typeface="+mn-lt"/>
              <a:ea typeface="+mn-ea"/>
              <a:cs typeface="+mn-cs"/>
            </a:rPr>
            <a:t>事業</a:t>
          </a:r>
          <a:r>
            <a:rPr kumimoji="1" lang="ja-JP" altLang="en-US" sz="1100" b="0" i="0" baseline="0">
              <a:solidFill>
                <a:schemeClr val="dk1"/>
              </a:solidFill>
              <a:effectLst/>
              <a:latin typeface="+mn-lt"/>
              <a:ea typeface="+mn-ea"/>
              <a:cs typeface="+mn-cs"/>
            </a:rPr>
            <a:t>事務費</a:t>
          </a:r>
          <a:r>
            <a:rPr kumimoji="1" lang="ja-JP" altLang="ja-JP" sz="1100" b="0" i="0" baseline="0">
              <a:solidFill>
                <a:schemeClr val="dk1"/>
              </a:solidFill>
              <a:effectLst/>
              <a:latin typeface="+mn-lt"/>
              <a:ea typeface="+mn-ea"/>
              <a:cs typeface="+mn-cs"/>
            </a:rPr>
            <a:t>など特別会計への繰出金が</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したことによるものである。</a:t>
          </a:r>
          <a:endParaRPr lang="ja-JP" altLang="ja-JP" sz="1400">
            <a:effectLst/>
          </a:endParaRPr>
        </a:p>
        <a:p>
          <a:r>
            <a:rPr kumimoji="1" lang="ja-JP" altLang="ja-JP" sz="1100" b="0" i="0" baseline="0">
              <a:solidFill>
                <a:schemeClr val="dk1"/>
              </a:solidFill>
              <a:effectLst/>
              <a:latin typeface="+mn-lt"/>
              <a:ea typeface="+mn-ea"/>
              <a:cs typeface="+mn-cs"/>
            </a:rPr>
            <a:t>　今後も健康増進や生活習慣病の予防などに重点を置きつつ、効果的な健康教育、健康相談などの保健事業を展開し、医療費の抑制に努めていく必要がある。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60</xdr:row>
      <xdr:rowOff>1815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2235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129722</xdr:rowOff>
    </xdr:from>
    <xdr:to>
      <xdr:col>78</xdr:col>
      <xdr:colOff>69850</xdr:colOff>
      <xdr:row>60</xdr:row>
      <xdr:rowOff>1815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245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75293</xdr:rowOff>
    </xdr:from>
    <xdr:to>
      <xdr:col>73</xdr:col>
      <xdr:colOff>180975</xdr:colOff>
      <xdr:row>59</xdr:row>
      <xdr:rowOff>129722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1908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75293</xdr:rowOff>
    </xdr:from>
    <xdr:to>
      <xdr:col>69</xdr:col>
      <xdr:colOff>92075</xdr:colOff>
      <xdr:row>60</xdr:row>
      <xdr:rowOff>56243</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1908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122465</xdr:rowOff>
    </xdr:from>
    <xdr:to>
      <xdr:col>78</xdr:col>
      <xdr:colOff>120650</xdr:colOff>
      <xdr:row>60</xdr:row>
      <xdr:rowOff>52615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37392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324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24493</xdr:rowOff>
    </xdr:from>
    <xdr:to>
      <xdr:col>69</xdr:col>
      <xdr:colOff>142875</xdr:colOff>
      <xdr:row>59</xdr:row>
      <xdr:rowOff>126093</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5443</xdr:rowOff>
    </xdr:from>
    <xdr:to>
      <xdr:col>65</xdr:col>
      <xdr:colOff>53975</xdr:colOff>
      <xdr:row>60</xdr:row>
      <xdr:rowOff>107043</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91820</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37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前年度と比較して</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しており、要因として</a:t>
          </a:r>
          <a:r>
            <a:rPr kumimoji="1" lang="ja-JP" altLang="en-US" sz="1100" b="0" i="0" baseline="0">
              <a:solidFill>
                <a:schemeClr val="dk1"/>
              </a:solidFill>
              <a:effectLst/>
              <a:latin typeface="+mn-lt"/>
              <a:ea typeface="+mn-ea"/>
              <a:cs typeface="+mn-cs"/>
            </a:rPr>
            <a:t>広域消防や広域玖珠清掃センターなど</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負担金の増</a:t>
          </a:r>
          <a:r>
            <a:rPr kumimoji="1" lang="ja-JP" altLang="ja-JP" sz="1100" b="0" i="0" baseline="0">
              <a:solidFill>
                <a:schemeClr val="dk1"/>
              </a:solidFill>
              <a:effectLst/>
              <a:latin typeface="+mn-lt"/>
              <a:ea typeface="+mn-ea"/>
              <a:cs typeface="+mn-cs"/>
            </a:rPr>
            <a:t>が挙げられる。</a:t>
          </a:r>
          <a:r>
            <a:rPr kumimoji="1" lang="ja-JP" altLang="en-US" sz="1100" b="0" i="0" baseline="0">
              <a:solidFill>
                <a:schemeClr val="dk1"/>
              </a:solidFill>
              <a:effectLst/>
              <a:latin typeface="+mn-lt"/>
              <a:ea typeface="+mn-ea"/>
              <a:cs typeface="+mn-cs"/>
            </a:rPr>
            <a:t>負担金の増加は、主に人件費の増加によるものと考えられる。</a:t>
          </a:r>
          <a:r>
            <a:rPr kumimoji="1" lang="ja-JP" altLang="ja-JP" sz="1100" b="0" i="0" baseline="0">
              <a:solidFill>
                <a:schemeClr val="dk1"/>
              </a:solidFill>
              <a:effectLst/>
              <a:latin typeface="+mn-lt"/>
              <a:ea typeface="+mn-ea"/>
              <a:cs typeface="+mn-cs"/>
            </a:rPr>
            <a:t>恒常的な町独自の補助金については、引き続き各事業の要綱等を作成し、</a:t>
          </a:r>
          <a:r>
            <a:rPr kumimoji="1" lang="ja-JP" altLang="en-US" sz="1100" b="0" i="0" baseline="0">
              <a:solidFill>
                <a:schemeClr val="dk1"/>
              </a:solidFill>
              <a:effectLst/>
              <a:latin typeface="+mn-lt"/>
              <a:ea typeface="+mn-ea"/>
              <a:cs typeface="+mn-cs"/>
            </a:rPr>
            <a:t>目的に沿った</a:t>
          </a:r>
          <a:r>
            <a:rPr kumimoji="1" lang="ja-JP" altLang="ja-JP" sz="1100" b="0" i="0" baseline="0">
              <a:solidFill>
                <a:schemeClr val="dk1"/>
              </a:solidFill>
              <a:effectLst/>
              <a:latin typeface="+mn-lt"/>
              <a:ea typeface="+mn-ea"/>
              <a:cs typeface="+mn-cs"/>
            </a:rPr>
            <a:t>事業効果の検証、見直しを行っている。今後も各補助金の必要性や効果などを検証し、縮小や廃止等、見直しを行っていく必要がある。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101854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997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56134</xdr:rowOff>
    </xdr:from>
    <xdr:to>
      <xdr:col>78</xdr:col>
      <xdr:colOff>69850</xdr:colOff>
      <xdr:row>37</xdr:row>
      <xdr:rowOff>65278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3997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33274</xdr:rowOff>
    </xdr:from>
    <xdr:to>
      <xdr:col>73</xdr:col>
      <xdr:colOff>180975</xdr:colOff>
      <xdr:row>37</xdr:row>
      <xdr:rowOff>65278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376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33274</xdr:rowOff>
    </xdr:from>
    <xdr:to>
      <xdr:col>69</xdr:col>
      <xdr:colOff>92075</xdr:colOff>
      <xdr:row>37</xdr:row>
      <xdr:rowOff>56134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769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67581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3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5334</xdr:rowOff>
    </xdr:from>
    <xdr:to>
      <xdr:col>78</xdr:col>
      <xdr:colOff>120650</xdr:colOff>
      <xdr:row>37</xdr:row>
      <xdr:rowOff>106934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117111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153924</xdr:rowOff>
    </xdr:from>
    <xdr:to>
      <xdr:col>69</xdr:col>
      <xdr:colOff>142875</xdr:colOff>
      <xdr:row>37</xdr:row>
      <xdr:rowOff>84074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117111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前年度と比較すると</a:t>
          </a:r>
          <a:r>
            <a:rPr kumimoji="1" lang="en-US" altLang="ja-JP" sz="1000" b="0" i="0" baseline="0">
              <a:solidFill>
                <a:schemeClr val="dk1"/>
              </a:solidFill>
              <a:effectLst/>
              <a:latin typeface="+mn-lt"/>
              <a:ea typeface="+mn-ea"/>
              <a:cs typeface="+mn-cs"/>
            </a:rPr>
            <a:t>0.2</a:t>
          </a:r>
          <a:r>
            <a:rPr kumimoji="1" lang="ja-JP" altLang="ja-JP" sz="1000" b="0" i="0" baseline="0">
              <a:solidFill>
                <a:schemeClr val="dk1"/>
              </a:solidFill>
              <a:effectLst/>
              <a:latin typeface="+mn-lt"/>
              <a:ea typeface="+mn-ea"/>
              <a:cs typeface="+mn-cs"/>
            </a:rPr>
            <a:t>ポイント</a:t>
          </a:r>
          <a:r>
            <a:rPr kumimoji="1" lang="ja-JP" altLang="en-US" sz="1000" b="0" i="0" baseline="0">
              <a:solidFill>
                <a:schemeClr val="dk1"/>
              </a:solidFill>
              <a:effectLst/>
              <a:latin typeface="+mn-lt"/>
              <a:ea typeface="+mn-ea"/>
              <a:cs typeface="+mn-cs"/>
            </a:rPr>
            <a:t>増加</a:t>
          </a:r>
          <a:r>
            <a:rPr kumimoji="1" lang="ja-JP" altLang="ja-JP" sz="1000" b="0" i="0" baseline="0">
              <a:solidFill>
                <a:schemeClr val="dk1"/>
              </a:solidFill>
              <a:effectLst/>
              <a:latin typeface="+mn-lt"/>
              <a:ea typeface="+mn-ea"/>
              <a:cs typeface="+mn-cs"/>
            </a:rPr>
            <a:t>しており、その要因は</a:t>
          </a:r>
          <a:r>
            <a:rPr kumimoji="1" lang="ja-JP" altLang="en-US" sz="1000" b="0" i="0" baseline="0">
              <a:solidFill>
                <a:schemeClr val="dk1"/>
              </a:solidFill>
              <a:effectLst/>
              <a:latin typeface="+mn-lt"/>
              <a:ea typeface="+mn-ea"/>
              <a:cs typeface="+mn-cs"/>
            </a:rPr>
            <a:t>北山田自治会館建設事業等に伴う</a:t>
          </a:r>
          <a:r>
            <a:rPr kumimoji="1" lang="ja-JP" altLang="ja-JP" sz="1000" b="0" i="0" baseline="0">
              <a:solidFill>
                <a:schemeClr val="dk1"/>
              </a:solidFill>
              <a:effectLst/>
              <a:latin typeface="+mn-lt"/>
              <a:ea typeface="+mn-ea"/>
              <a:cs typeface="+mn-cs"/>
            </a:rPr>
            <a:t>過疎対策事業債</a:t>
          </a:r>
          <a:r>
            <a:rPr kumimoji="1" lang="ja-JP" altLang="en-US" sz="1000" b="0" i="0" baseline="0">
              <a:solidFill>
                <a:schemeClr val="dk1"/>
              </a:solidFill>
              <a:effectLst/>
              <a:latin typeface="+mn-lt"/>
              <a:ea typeface="+mn-ea"/>
              <a:cs typeface="+mn-cs"/>
            </a:rPr>
            <a:t>等</a:t>
          </a:r>
          <a:r>
            <a:rPr kumimoji="1" lang="ja-JP" altLang="ja-JP" sz="1000" b="0" i="0" baseline="0">
              <a:solidFill>
                <a:schemeClr val="dk1"/>
              </a:solidFill>
              <a:effectLst/>
              <a:latin typeface="+mn-lt"/>
              <a:ea typeface="+mn-ea"/>
              <a:cs typeface="+mn-cs"/>
            </a:rPr>
            <a:t>の</a:t>
          </a:r>
          <a:r>
            <a:rPr kumimoji="1" lang="ja-JP" altLang="en-US" sz="1000" b="0" i="0" baseline="0">
              <a:solidFill>
                <a:schemeClr val="dk1"/>
              </a:solidFill>
              <a:effectLst/>
              <a:latin typeface="+mn-lt"/>
              <a:ea typeface="+mn-ea"/>
              <a:cs typeface="+mn-cs"/>
            </a:rPr>
            <a:t>借入</a:t>
          </a:r>
          <a:r>
            <a:rPr kumimoji="1" lang="ja-JP" altLang="ja-JP" sz="1000" b="0" i="0" baseline="0">
              <a:solidFill>
                <a:schemeClr val="dk1"/>
              </a:solidFill>
              <a:effectLst/>
              <a:latin typeface="+mn-lt"/>
              <a:ea typeface="+mn-ea"/>
              <a:cs typeface="+mn-cs"/>
            </a:rPr>
            <a:t>による</a:t>
          </a:r>
          <a:r>
            <a:rPr kumimoji="1" lang="ja-JP" altLang="en-US" sz="1000" b="0" i="0" baseline="0">
              <a:solidFill>
                <a:schemeClr val="dk1"/>
              </a:solidFill>
              <a:effectLst/>
              <a:latin typeface="+mn-lt"/>
              <a:ea typeface="+mn-ea"/>
              <a:cs typeface="+mn-cs"/>
            </a:rPr>
            <a:t>償還</a:t>
          </a:r>
          <a:r>
            <a:rPr kumimoji="1" lang="ja-JP" altLang="ja-JP" sz="1000" b="0" i="0" baseline="0">
              <a:solidFill>
                <a:schemeClr val="dk1"/>
              </a:solidFill>
              <a:effectLst/>
              <a:latin typeface="+mn-lt"/>
              <a:ea typeface="+mn-ea"/>
              <a:cs typeface="+mn-cs"/>
            </a:rPr>
            <a:t>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類似団体内平均値と比較しても例年同様に、若干低い水準になっているものの、その差は少ない状況にある。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今後も、くす星翔中学校建設事業及び令和</a:t>
          </a:r>
          <a:r>
            <a:rPr kumimoji="1" lang="en-US" altLang="ja-JP" sz="1000" b="0" i="0" baseline="0">
              <a:solidFill>
                <a:schemeClr val="dk1"/>
              </a:solidFill>
              <a:effectLst/>
              <a:latin typeface="+mn-lt"/>
              <a:ea typeface="+mn-ea"/>
              <a:cs typeface="+mn-cs"/>
            </a:rPr>
            <a:t>2</a:t>
          </a:r>
          <a:r>
            <a:rPr kumimoji="1" lang="ja-JP" altLang="ja-JP" sz="1000" b="0" i="0" baseline="0">
              <a:solidFill>
                <a:schemeClr val="dk1"/>
              </a:solidFill>
              <a:effectLst/>
              <a:latin typeface="+mn-lt"/>
              <a:ea typeface="+mn-ea"/>
              <a:cs typeface="+mn-cs"/>
            </a:rPr>
            <a:t>年</a:t>
          </a:r>
          <a:r>
            <a:rPr kumimoji="1" lang="en-US" altLang="ja-JP" sz="1000" b="0" i="0" baseline="0">
              <a:solidFill>
                <a:schemeClr val="dk1"/>
              </a:solidFill>
              <a:effectLst/>
              <a:latin typeface="+mn-lt"/>
              <a:ea typeface="+mn-ea"/>
              <a:cs typeface="+mn-cs"/>
            </a:rPr>
            <a:t>7</a:t>
          </a:r>
          <a:r>
            <a:rPr kumimoji="1" lang="ja-JP" altLang="ja-JP" sz="1000" b="0" i="0" baseline="0">
              <a:solidFill>
                <a:schemeClr val="dk1"/>
              </a:solidFill>
              <a:effectLst/>
              <a:latin typeface="+mn-lt"/>
              <a:ea typeface="+mn-ea"/>
              <a:cs typeface="+mn-cs"/>
            </a:rPr>
            <a:t>月豪雨、令和</a:t>
          </a:r>
          <a:r>
            <a:rPr kumimoji="1" lang="en-US" altLang="ja-JP" sz="1000" b="0" i="0" baseline="0">
              <a:solidFill>
                <a:schemeClr val="dk1"/>
              </a:solidFill>
              <a:effectLst/>
              <a:latin typeface="+mn-lt"/>
              <a:ea typeface="+mn-ea"/>
              <a:cs typeface="+mn-cs"/>
            </a:rPr>
            <a:t>3</a:t>
          </a:r>
          <a:r>
            <a:rPr kumimoji="1" lang="ja-JP" altLang="ja-JP" sz="1000" b="0" i="0" baseline="0">
              <a:solidFill>
                <a:schemeClr val="dk1"/>
              </a:solidFill>
              <a:effectLst/>
              <a:latin typeface="+mn-lt"/>
              <a:ea typeface="+mn-ea"/>
              <a:cs typeface="+mn-cs"/>
            </a:rPr>
            <a:t>年</a:t>
          </a:r>
          <a:r>
            <a:rPr kumimoji="1" lang="en-US" altLang="ja-JP" sz="1000" b="0" i="0" baseline="0">
              <a:solidFill>
                <a:schemeClr val="dk1"/>
              </a:solidFill>
              <a:effectLst/>
              <a:latin typeface="+mn-lt"/>
              <a:ea typeface="+mn-ea"/>
              <a:cs typeface="+mn-cs"/>
            </a:rPr>
            <a:t>8</a:t>
          </a:r>
          <a:r>
            <a:rPr kumimoji="1" lang="ja-JP" altLang="ja-JP" sz="1000" b="0" i="0" baseline="0">
              <a:solidFill>
                <a:schemeClr val="dk1"/>
              </a:solidFill>
              <a:effectLst/>
              <a:latin typeface="+mn-lt"/>
              <a:ea typeface="+mn-ea"/>
              <a:cs typeface="+mn-cs"/>
            </a:rPr>
            <a:t>月大雨の災害復旧事業、防災行政無線デジタル化事業</a:t>
          </a:r>
          <a:r>
            <a:rPr kumimoji="1" lang="ja-JP" altLang="en-US" sz="1000" b="0" i="0" baseline="0">
              <a:solidFill>
                <a:schemeClr val="dk1"/>
              </a:solidFill>
              <a:effectLst/>
              <a:latin typeface="+mn-lt"/>
              <a:ea typeface="+mn-ea"/>
              <a:cs typeface="+mn-cs"/>
            </a:rPr>
            <a:t>、八幡自治会館改修事業</a:t>
          </a:r>
          <a:r>
            <a:rPr kumimoji="1" lang="ja-JP" altLang="ja-JP" sz="1000" b="0" i="0" baseline="0">
              <a:solidFill>
                <a:schemeClr val="dk1"/>
              </a:solidFill>
              <a:effectLst/>
              <a:latin typeface="+mn-lt"/>
              <a:ea typeface="+mn-ea"/>
              <a:cs typeface="+mn-cs"/>
            </a:rPr>
            <a:t>等により、</a:t>
          </a:r>
          <a:r>
            <a:rPr kumimoji="1" lang="ja-JP" altLang="en-US" sz="1000" b="0" i="0" baseline="0">
              <a:solidFill>
                <a:schemeClr val="dk1"/>
              </a:solidFill>
              <a:effectLst/>
              <a:latin typeface="+mn-lt"/>
              <a:ea typeface="+mn-ea"/>
              <a:cs typeface="+mn-cs"/>
            </a:rPr>
            <a:t>公債費</a:t>
          </a:r>
          <a:r>
            <a:rPr kumimoji="1" lang="ja-JP" altLang="ja-JP" sz="1000" b="0" i="0" baseline="0">
              <a:solidFill>
                <a:schemeClr val="dk1"/>
              </a:solidFill>
              <a:effectLst/>
              <a:latin typeface="+mn-lt"/>
              <a:ea typeface="+mn-ea"/>
              <a:cs typeface="+mn-cs"/>
            </a:rPr>
            <a:t>が増加していくことが見込まれるため、発行額の適正な管理に努めていく必要がある。</a:t>
          </a:r>
          <a:endParaRPr lang="ja-JP" altLang="ja-JP" sz="11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28702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2212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19558</xdr:rowOff>
    </xdr:from>
    <xdr:to>
      <xdr:col>19</xdr:col>
      <xdr:colOff>187325</xdr:colOff>
      <xdr:row>77</xdr:row>
      <xdr:rowOff>24130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21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136144</xdr:rowOff>
    </xdr:from>
    <xdr:to>
      <xdr:col>15</xdr:col>
      <xdr:colOff>98425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663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136144</xdr:rowOff>
    </xdr:from>
    <xdr:to>
      <xdr:col>11</xdr:col>
      <xdr:colOff>9525</xdr:colOff>
      <xdr:row>77</xdr:row>
      <xdr:rowOff>1270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663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140208</xdr:rowOff>
    </xdr:from>
    <xdr:to>
      <xdr:col>20</xdr:col>
      <xdr:colOff>38100</xdr:colOff>
      <xdr:row>77</xdr:row>
      <xdr:rowOff>70358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80535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85344</xdr:rowOff>
    </xdr:from>
    <xdr:to>
      <xdr:col>11</xdr:col>
      <xdr:colOff>60325</xdr:colOff>
      <xdr:row>77</xdr:row>
      <xdr:rowOff>15494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25671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前年度と比較し</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ポイント増加しており、経常経費充当一般財源も増加した。主な要因としては、</a:t>
          </a:r>
          <a:r>
            <a:rPr kumimoji="1" lang="ja-JP" altLang="en-US" sz="1100" b="0" i="0" baseline="0">
              <a:solidFill>
                <a:schemeClr val="dk1"/>
              </a:solidFill>
              <a:effectLst/>
              <a:latin typeface="+mn-lt"/>
              <a:ea typeface="+mn-ea"/>
              <a:cs typeface="+mn-cs"/>
            </a:rPr>
            <a:t>物件費、その他</a:t>
          </a:r>
          <a:r>
            <a:rPr kumimoji="1" lang="ja-JP" altLang="ja-JP" sz="1100" b="0" i="0" baseline="0">
              <a:solidFill>
                <a:schemeClr val="dk1"/>
              </a:solidFill>
              <a:effectLst/>
              <a:latin typeface="+mn-lt"/>
              <a:ea typeface="+mn-ea"/>
              <a:cs typeface="+mn-cs"/>
            </a:rPr>
            <a:t>を除く全ての項目で増加していることが挙げられ、類似団体内平均値との差は依然として開いている状況である。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各性質ごとに記載している分析内容を踏まえ、</a:t>
          </a:r>
          <a:r>
            <a:rPr kumimoji="1" lang="ja-JP" altLang="en-US" sz="1100" b="0" i="0" baseline="0">
              <a:solidFill>
                <a:schemeClr val="dk1"/>
              </a:solidFill>
              <a:effectLst/>
              <a:latin typeface="+mn-lt"/>
              <a:ea typeface="+mn-ea"/>
              <a:cs typeface="+mn-cs"/>
            </a:rPr>
            <a:t>今後も経常経費の抑制を図り</a:t>
          </a:r>
          <a:r>
            <a:rPr kumimoji="1" lang="ja-JP" altLang="ja-JP" sz="1100" b="0" i="0" baseline="0">
              <a:solidFill>
                <a:schemeClr val="dk1"/>
              </a:solidFill>
              <a:effectLst/>
              <a:latin typeface="+mn-lt"/>
              <a:ea typeface="+mn-ea"/>
              <a:cs typeface="+mn-cs"/>
            </a:rPr>
            <a:t>健全な財政運営に努めていく必要がある。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140715</xdr:rowOff>
    </xdr:from>
    <xdr:to>
      <xdr:col>82</xdr:col>
      <xdr:colOff>107950</xdr:colOff>
      <xdr:row>79</xdr:row>
      <xdr:rowOff>5842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513815"/>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49276</xdr:rowOff>
    </xdr:from>
    <xdr:to>
      <xdr:col>78</xdr:col>
      <xdr:colOff>69850</xdr:colOff>
      <xdr:row>78</xdr:row>
      <xdr:rowOff>140715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22376"/>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106426</xdr:rowOff>
    </xdr:from>
    <xdr:to>
      <xdr:col>73</xdr:col>
      <xdr:colOff>180975</xdr:colOff>
      <xdr:row>78</xdr:row>
      <xdr:rowOff>49276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080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106426</xdr:rowOff>
    </xdr:from>
    <xdr:to>
      <xdr:col>69</xdr:col>
      <xdr:colOff>92075</xdr:colOff>
      <xdr:row>78</xdr:row>
      <xdr:rowOff>136144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0807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126492</xdr:rowOff>
    </xdr:from>
    <xdr:to>
      <xdr:col>82</xdr:col>
      <xdr:colOff>158750</xdr:colOff>
      <xdr:row>79</xdr:row>
      <xdr:rowOff>56642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98569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89915</xdr:rowOff>
    </xdr:from>
    <xdr:to>
      <xdr:col>78</xdr:col>
      <xdr:colOff>120650</xdr:colOff>
      <xdr:row>79</xdr:row>
      <xdr:rowOff>20065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4842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169926</xdr:rowOff>
    </xdr:from>
    <xdr:to>
      <xdr:col>74</xdr:col>
      <xdr:colOff>31750</xdr:colOff>
      <xdr:row>78</xdr:row>
      <xdr:rowOff>100076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84853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55626</xdr:rowOff>
    </xdr:from>
    <xdr:to>
      <xdr:col>69</xdr:col>
      <xdr:colOff>142875</xdr:colOff>
      <xdr:row>77</xdr:row>
      <xdr:rowOff>157226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142003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85344</xdr:rowOff>
    </xdr:from>
    <xdr:to>
      <xdr:col>65</xdr:col>
      <xdr:colOff>53975</xdr:colOff>
      <xdr:row>79</xdr:row>
      <xdr:rowOff>15494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271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1218</xdr:rowOff>
    </xdr:from>
    <xdr:to>
      <xdr:col>29</xdr:col>
      <xdr:colOff>127000</xdr:colOff>
      <xdr:row>16</xdr:row>
      <xdr:rowOff>42444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792043"/>
          <a:ext cx="647700" cy="41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157445</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7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42444</xdr:rowOff>
    </xdr:from>
    <xdr:to>
      <xdr:col>26</xdr:col>
      <xdr:colOff>50800</xdr:colOff>
      <xdr:row>16</xdr:row>
      <xdr:rowOff>77292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33269"/>
          <a:ext cx="698500" cy="34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77292</xdr:rowOff>
    </xdr:from>
    <xdr:to>
      <xdr:col>22</xdr:col>
      <xdr:colOff>114300</xdr:colOff>
      <xdr:row>16</xdr:row>
      <xdr:rowOff>87592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68117"/>
          <a:ext cx="698500" cy="10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87592</xdr:rowOff>
    </xdr:from>
    <xdr:to>
      <xdr:col>18</xdr:col>
      <xdr:colOff>177800</xdr:colOff>
      <xdr:row>16</xdr:row>
      <xdr:rowOff>101043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78417"/>
          <a:ext cx="698500" cy="13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121868</xdr:rowOff>
    </xdr:from>
    <xdr:to>
      <xdr:col>29</xdr:col>
      <xdr:colOff>177800</xdr:colOff>
      <xdr:row>16</xdr:row>
      <xdr:rowOff>52018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41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138395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8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163094</xdr:rowOff>
    </xdr:from>
    <xdr:to>
      <xdr:col>26</xdr:col>
      <xdr:colOff>101600</xdr:colOff>
      <xdr:row>16</xdr:row>
      <xdr:rowOff>93244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82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103421</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51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26492</xdr:rowOff>
    </xdr:from>
    <xdr:to>
      <xdr:col>22</xdr:col>
      <xdr:colOff>165100</xdr:colOff>
      <xdr:row>16</xdr:row>
      <xdr:rowOff>128092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17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138269</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8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36792</xdr:rowOff>
    </xdr:from>
    <xdr:to>
      <xdr:col>19</xdr:col>
      <xdr:colOff>38100</xdr:colOff>
      <xdr:row>16</xdr:row>
      <xdr:rowOff>138392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27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148569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9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50243</xdr:rowOff>
    </xdr:from>
    <xdr:to>
      <xdr:col>15</xdr:col>
      <xdr:colOff>101600</xdr:colOff>
      <xdr:row>16</xdr:row>
      <xdr:rowOff>151843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41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162020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0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146831</xdr:rowOff>
    </xdr:from>
    <xdr:to>
      <xdr:col>29</xdr:col>
      <xdr:colOff>127000</xdr:colOff>
      <xdr:row>37</xdr:row>
      <xdr:rowOff>181026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71531"/>
          <a:ext cx="647700" cy="34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181026</xdr:rowOff>
    </xdr:from>
    <xdr:to>
      <xdr:col>26</xdr:col>
      <xdr:colOff>50800</xdr:colOff>
      <xdr:row>37</xdr:row>
      <xdr:rowOff>201600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05726"/>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201600</xdr:rowOff>
    </xdr:from>
    <xdr:to>
      <xdr:col>22</xdr:col>
      <xdr:colOff>114300</xdr:colOff>
      <xdr:row>37</xdr:row>
      <xdr:rowOff>246025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26300"/>
          <a:ext cx="698500" cy="44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246025</xdr:rowOff>
    </xdr:from>
    <xdr:to>
      <xdr:col>18</xdr:col>
      <xdr:colOff>177800</xdr:colOff>
      <xdr:row>37</xdr:row>
      <xdr:rowOff>268542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70725"/>
          <a:ext cx="698500" cy="22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96031</xdr:rowOff>
    </xdr:from>
    <xdr:to>
      <xdr:col>29</xdr:col>
      <xdr:colOff>177800</xdr:colOff>
      <xdr:row>37</xdr:row>
      <xdr:rowOff>197631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20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68108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92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130226</xdr:rowOff>
    </xdr:from>
    <xdr:to>
      <xdr:col>26</xdr:col>
      <xdr:colOff>101600</xdr:colOff>
      <xdr:row>37</xdr:row>
      <xdr:rowOff>231826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54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216603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41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150800</xdr:rowOff>
    </xdr:from>
    <xdr:to>
      <xdr:col>22</xdr:col>
      <xdr:colOff>165100</xdr:colOff>
      <xdr:row>37</xdr:row>
      <xdr:rowOff>252400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75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237177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195225</xdr:rowOff>
    </xdr:from>
    <xdr:to>
      <xdr:col>19</xdr:col>
      <xdr:colOff>38100</xdr:colOff>
      <xdr:row>37</xdr:row>
      <xdr:rowOff>296825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281602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0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217742</xdr:rowOff>
    </xdr:from>
    <xdr:to>
      <xdr:col>15</xdr:col>
      <xdr:colOff>101600</xdr:colOff>
      <xdr:row>37</xdr:row>
      <xdr:rowOff>319342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42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304119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2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62058</xdr:rowOff>
    </xdr:from>
    <xdr:to>
      <xdr:col>24</xdr:col>
      <xdr:colOff>63500</xdr:colOff>
      <xdr:row>35</xdr:row>
      <xdr:rowOff>96774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62808"/>
          <a:ext cx="838200" cy="3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96774</xdr:rowOff>
    </xdr:from>
    <xdr:to>
      <xdr:col>19</xdr:col>
      <xdr:colOff>177800</xdr:colOff>
      <xdr:row>35</xdr:row>
      <xdr:rowOff>125623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97524"/>
          <a:ext cx="889000" cy="2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125623</xdr:rowOff>
    </xdr:from>
    <xdr:to>
      <xdr:col>15</xdr:col>
      <xdr:colOff>50800</xdr:colOff>
      <xdr:row>35</xdr:row>
      <xdr:rowOff>132700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126373"/>
          <a:ext cx="889000" cy="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132700</xdr:rowOff>
    </xdr:from>
    <xdr:to>
      <xdr:col>10</xdr:col>
      <xdr:colOff>114300</xdr:colOff>
      <xdr:row>35</xdr:row>
      <xdr:rowOff>150613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33450"/>
          <a:ext cx="889000" cy="1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11258</xdr:rowOff>
    </xdr:from>
    <xdr:to>
      <xdr:col>24</xdr:col>
      <xdr:colOff>114300</xdr:colOff>
      <xdr:row>35</xdr:row>
      <xdr:rowOff>112858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1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34135</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63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45974</xdr:rowOff>
    </xdr:from>
    <xdr:to>
      <xdr:col>20</xdr:col>
      <xdr:colOff>38100</xdr:colOff>
      <xdr:row>35</xdr:row>
      <xdr:rowOff>147574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164101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821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74823</xdr:rowOff>
    </xdr:from>
    <xdr:to>
      <xdr:col>15</xdr:col>
      <xdr:colOff>101600</xdr:colOff>
      <xdr:row>36</xdr:row>
      <xdr:rowOff>4973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7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21500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5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81900</xdr:rowOff>
    </xdr:from>
    <xdr:to>
      <xdr:col>10</xdr:col>
      <xdr:colOff>165100</xdr:colOff>
      <xdr:row>36</xdr:row>
      <xdr:rowOff>12050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28577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5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99813</xdr:rowOff>
    </xdr:from>
    <xdr:to>
      <xdr:col>6</xdr:col>
      <xdr:colOff>38100</xdr:colOff>
      <xdr:row>36</xdr:row>
      <xdr:rowOff>29963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0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46490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7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38943</xdr:rowOff>
    </xdr:from>
    <xdr:to>
      <xdr:col>24</xdr:col>
      <xdr:colOff>63500</xdr:colOff>
      <xdr:row>57</xdr:row>
      <xdr:rowOff>86270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11593"/>
          <a:ext cx="838200" cy="4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86270</xdr:rowOff>
    </xdr:from>
    <xdr:to>
      <xdr:col>19</xdr:col>
      <xdr:colOff>177800</xdr:colOff>
      <xdr:row>57</xdr:row>
      <xdr:rowOff>90904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58920"/>
          <a:ext cx="889000" cy="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90904</xdr:rowOff>
    </xdr:from>
    <xdr:to>
      <xdr:col>15</xdr:col>
      <xdr:colOff>50800</xdr:colOff>
      <xdr:row>57</xdr:row>
      <xdr:rowOff>108604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63554"/>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108604</xdr:rowOff>
    </xdr:from>
    <xdr:to>
      <xdr:col>10</xdr:col>
      <xdr:colOff>114300</xdr:colOff>
      <xdr:row>57</xdr:row>
      <xdr:rowOff>147776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81254"/>
          <a:ext cx="889000" cy="3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159593</xdr:rowOff>
    </xdr:from>
    <xdr:to>
      <xdr:col>24</xdr:col>
      <xdr:colOff>114300</xdr:colOff>
      <xdr:row>57</xdr:row>
      <xdr:rowOff>89743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6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11020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12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35470</xdr:rowOff>
    </xdr:from>
    <xdr:to>
      <xdr:col>20</xdr:col>
      <xdr:colOff>38100</xdr:colOff>
      <xdr:row>57</xdr:row>
      <xdr:rowOff>137070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153597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83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40104</xdr:rowOff>
    </xdr:from>
    <xdr:to>
      <xdr:col>15</xdr:col>
      <xdr:colOff>101600</xdr:colOff>
      <xdr:row>57</xdr:row>
      <xdr:rowOff>141704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1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158231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87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57804</xdr:rowOff>
    </xdr:from>
    <xdr:to>
      <xdr:col>10</xdr:col>
      <xdr:colOff>165100</xdr:colOff>
      <xdr:row>57</xdr:row>
      <xdr:rowOff>159404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3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4481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0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96976</xdr:rowOff>
    </xdr:from>
    <xdr:to>
      <xdr:col>6</xdr:col>
      <xdr:colOff>38100</xdr:colOff>
      <xdr:row>58</xdr:row>
      <xdr:rowOff>27126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18253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6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89019</xdr:rowOff>
    </xdr:from>
    <xdr:to>
      <xdr:col>24</xdr:col>
      <xdr:colOff>63500</xdr:colOff>
      <xdr:row>78</xdr:row>
      <xdr:rowOff>93157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62119"/>
          <a:ext cx="8382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89019</xdr:rowOff>
    </xdr:from>
    <xdr:to>
      <xdr:col>19</xdr:col>
      <xdr:colOff>177800</xdr:colOff>
      <xdr:row>78</xdr:row>
      <xdr:rowOff>94757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62119"/>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94757</xdr:rowOff>
    </xdr:from>
    <xdr:to>
      <xdr:col>15</xdr:col>
      <xdr:colOff>50800</xdr:colOff>
      <xdr:row>78</xdr:row>
      <xdr:rowOff>113776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7857"/>
          <a:ext cx="8890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110623</xdr:rowOff>
    </xdr:from>
    <xdr:to>
      <xdr:col>10</xdr:col>
      <xdr:colOff>114300</xdr:colOff>
      <xdr:row>78</xdr:row>
      <xdr:rowOff>113776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3723"/>
          <a:ext cx="889000" cy="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42357</xdr:rowOff>
    </xdr:from>
    <xdr:to>
      <xdr:col>24</xdr:col>
      <xdr:colOff>114300</xdr:colOff>
      <xdr:row>78</xdr:row>
      <xdr:rowOff>143957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128734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38219</xdr:rowOff>
    </xdr:from>
    <xdr:to>
      <xdr:col>20</xdr:col>
      <xdr:colOff>38100</xdr:colOff>
      <xdr:row>78</xdr:row>
      <xdr:rowOff>139819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130946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0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43957</xdr:rowOff>
    </xdr:from>
    <xdr:to>
      <xdr:col>15</xdr:col>
      <xdr:colOff>101600</xdr:colOff>
      <xdr:row>78</xdr:row>
      <xdr:rowOff>145557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1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136684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0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62976</xdr:rowOff>
    </xdr:from>
    <xdr:to>
      <xdr:col>10</xdr:col>
      <xdr:colOff>165100</xdr:colOff>
      <xdr:row>78</xdr:row>
      <xdr:rowOff>164576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155703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59823</xdr:rowOff>
    </xdr:from>
    <xdr:to>
      <xdr:col>6</xdr:col>
      <xdr:colOff>38100</xdr:colOff>
      <xdr:row>78</xdr:row>
      <xdr:rowOff>161423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152550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65731</xdr:rowOff>
    </xdr:from>
    <xdr:to>
      <xdr:col>24</xdr:col>
      <xdr:colOff>63500</xdr:colOff>
      <xdr:row>94</xdr:row>
      <xdr:rowOff>64066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10581"/>
          <a:ext cx="838200" cy="16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64066</xdr:rowOff>
    </xdr:from>
    <xdr:to>
      <xdr:col>19</xdr:col>
      <xdr:colOff>177800</xdr:colOff>
      <xdr:row>94</xdr:row>
      <xdr:rowOff>126397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80366"/>
          <a:ext cx="889000" cy="6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139754</xdr:rowOff>
    </xdr:from>
    <xdr:to>
      <xdr:col>15</xdr:col>
      <xdr:colOff>50800</xdr:colOff>
      <xdr:row>94</xdr:row>
      <xdr:rowOff>126397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084604"/>
          <a:ext cx="889000" cy="15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139754</xdr:rowOff>
    </xdr:from>
    <xdr:to>
      <xdr:col>10</xdr:col>
      <xdr:colOff>114300</xdr:colOff>
      <xdr:row>95</xdr:row>
      <xdr:rowOff>82583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084604"/>
          <a:ext cx="889000" cy="28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14931</xdr:rowOff>
    </xdr:from>
    <xdr:to>
      <xdr:col>24</xdr:col>
      <xdr:colOff>114300</xdr:colOff>
      <xdr:row>93</xdr:row>
      <xdr:rowOff>116531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5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37808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1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13266</xdr:rowOff>
    </xdr:from>
    <xdr:to>
      <xdr:col>20</xdr:col>
      <xdr:colOff>38100</xdr:colOff>
      <xdr:row>94</xdr:row>
      <xdr:rowOff>114866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2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131393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0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75597</xdr:rowOff>
    </xdr:from>
    <xdr:to>
      <xdr:col>15</xdr:col>
      <xdr:colOff>101600</xdr:colOff>
      <xdr:row>95</xdr:row>
      <xdr:rowOff>5747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9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22274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6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88954</xdr:rowOff>
    </xdr:from>
    <xdr:to>
      <xdr:col>10</xdr:col>
      <xdr:colOff>165100</xdr:colOff>
      <xdr:row>94</xdr:row>
      <xdr:rowOff>19104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03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35631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0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31783</xdr:rowOff>
    </xdr:from>
    <xdr:to>
      <xdr:col>6</xdr:col>
      <xdr:colOff>38100</xdr:colOff>
      <xdr:row>95</xdr:row>
      <xdr:rowOff>133383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1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149910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09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72361</xdr:rowOff>
    </xdr:from>
    <xdr:to>
      <xdr:col>55</xdr:col>
      <xdr:colOff>0</xdr:colOff>
      <xdr:row>37</xdr:row>
      <xdr:rowOff>84634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16011"/>
          <a:ext cx="838200" cy="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72361</xdr:rowOff>
    </xdr:from>
    <xdr:to>
      <xdr:col>50</xdr:col>
      <xdr:colOff>114300</xdr:colOff>
      <xdr:row>37</xdr:row>
      <xdr:rowOff>108924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16011"/>
          <a:ext cx="889000" cy="3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108924</xdr:rowOff>
    </xdr:from>
    <xdr:to>
      <xdr:col>45</xdr:col>
      <xdr:colOff>177800</xdr:colOff>
      <xdr:row>37</xdr:row>
      <xdr:rowOff>147626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452574"/>
          <a:ext cx="889000" cy="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158367</xdr:rowOff>
    </xdr:from>
    <xdr:to>
      <xdr:col>41</xdr:col>
      <xdr:colOff>50800</xdr:colOff>
      <xdr:row>37</xdr:row>
      <xdr:rowOff>147626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59117"/>
          <a:ext cx="889000" cy="33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33834</xdr:rowOff>
    </xdr:from>
    <xdr:to>
      <xdr:col>55</xdr:col>
      <xdr:colOff>50800</xdr:colOff>
      <xdr:row>37</xdr:row>
      <xdr:rowOff>135434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12261</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5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21561</xdr:rowOff>
    </xdr:from>
    <xdr:to>
      <xdr:col>50</xdr:col>
      <xdr:colOff>165100</xdr:colOff>
      <xdr:row>37</xdr:row>
      <xdr:rowOff>123161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6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114288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58124</xdr:rowOff>
    </xdr:from>
    <xdr:to>
      <xdr:col>46</xdr:col>
      <xdr:colOff>38100</xdr:colOff>
      <xdr:row>37</xdr:row>
      <xdr:rowOff>159724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0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150851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4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96826</xdr:rowOff>
    </xdr:from>
    <xdr:to>
      <xdr:col>41</xdr:col>
      <xdr:colOff>101600</xdr:colOff>
      <xdr:row>38</xdr:row>
      <xdr:rowOff>26976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18103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3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107567</xdr:rowOff>
    </xdr:from>
    <xdr:to>
      <xdr:col>36</xdr:col>
      <xdr:colOff>165100</xdr:colOff>
      <xdr:row>36</xdr:row>
      <xdr:rowOff>37717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28844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0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144382</xdr:rowOff>
    </xdr:from>
    <xdr:to>
      <xdr:col>55</xdr:col>
      <xdr:colOff>0</xdr:colOff>
      <xdr:row>57</xdr:row>
      <xdr:rowOff>150640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17032"/>
          <a:ext cx="838200" cy="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144382</xdr:rowOff>
    </xdr:from>
    <xdr:to>
      <xdr:col>50</xdr:col>
      <xdr:colOff>114300</xdr:colOff>
      <xdr:row>57</xdr:row>
      <xdr:rowOff>165838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17032"/>
          <a:ext cx="8890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101060</xdr:rowOff>
    </xdr:from>
    <xdr:to>
      <xdr:col>45</xdr:col>
      <xdr:colOff>177800</xdr:colOff>
      <xdr:row>57</xdr:row>
      <xdr:rowOff>165838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73710"/>
          <a:ext cx="889000" cy="6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101060</xdr:rowOff>
    </xdr:from>
    <xdr:to>
      <xdr:col>41</xdr:col>
      <xdr:colOff>50800</xdr:colOff>
      <xdr:row>57</xdr:row>
      <xdr:rowOff>115750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73710"/>
          <a:ext cx="889000" cy="1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99840</xdr:rowOff>
    </xdr:from>
    <xdr:to>
      <xdr:col>55</xdr:col>
      <xdr:colOff>50800</xdr:colOff>
      <xdr:row>58</xdr:row>
      <xdr:rowOff>29990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78267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93582</xdr:rowOff>
    </xdr:from>
    <xdr:to>
      <xdr:col>50</xdr:col>
      <xdr:colOff>165100</xdr:colOff>
      <xdr:row>58</xdr:row>
      <xdr:rowOff>23732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6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14859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5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115038</xdr:rowOff>
    </xdr:from>
    <xdr:to>
      <xdr:col>46</xdr:col>
      <xdr:colOff>38100</xdr:colOff>
      <xdr:row>58</xdr:row>
      <xdr:rowOff>45188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8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36315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8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50260</xdr:rowOff>
    </xdr:from>
    <xdr:to>
      <xdr:col>41</xdr:col>
      <xdr:colOff>101600</xdr:colOff>
      <xdr:row>57</xdr:row>
      <xdr:rowOff>151860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142987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15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64950</xdr:rowOff>
    </xdr:from>
    <xdr:to>
      <xdr:col>36</xdr:col>
      <xdr:colOff>165100</xdr:colOff>
      <xdr:row>57</xdr:row>
      <xdr:rowOff>166550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157677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3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146112</xdr:rowOff>
    </xdr:from>
    <xdr:to>
      <xdr:col>55</xdr:col>
      <xdr:colOff>0</xdr:colOff>
      <xdr:row>78</xdr:row>
      <xdr:rowOff>5798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47762"/>
          <a:ext cx="838200" cy="3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124961</xdr:rowOff>
    </xdr:from>
    <xdr:to>
      <xdr:col>50</xdr:col>
      <xdr:colOff>114300</xdr:colOff>
      <xdr:row>77</xdr:row>
      <xdr:rowOff>146112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26611"/>
          <a:ext cx="889000" cy="2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124961</xdr:rowOff>
    </xdr:from>
    <xdr:to>
      <xdr:col>45</xdr:col>
      <xdr:colOff>177800</xdr:colOff>
      <xdr:row>78</xdr:row>
      <xdr:rowOff>6020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26611"/>
          <a:ext cx="889000" cy="5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129882</xdr:rowOff>
    </xdr:from>
    <xdr:to>
      <xdr:col>41</xdr:col>
      <xdr:colOff>50800</xdr:colOff>
      <xdr:row>78</xdr:row>
      <xdr:rowOff>6020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31532"/>
          <a:ext cx="889000" cy="47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126448</xdr:rowOff>
    </xdr:from>
    <xdr:to>
      <xdr:col>55</xdr:col>
      <xdr:colOff>50800</xdr:colOff>
      <xdr:row>78</xdr:row>
      <xdr:rowOff>56598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2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41375</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95312</xdr:rowOff>
    </xdr:from>
    <xdr:to>
      <xdr:col>50</xdr:col>
      <xdr:colOff>165100</xdr:colOff>
      <xdr:row>78</xdr:row>
      <xdr:rowOff>25462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9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16589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38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74161</xdr:rowOff>
    </xdr:from>
    <xdr:to>
      <xdr:col>46</xdr:col>
      <xdr:colOff>38100</xdr:colOff>
      <xdr:row>78</xdr:row>
      <xdr:rowOff>4311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166888</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126670</xdr:rowOff>
    </xdr:from>
    <xdr:to>
      <xdr:col>41</xdr:col>
      <xdr:colOff>101600</xdr:colOff>
      <xdr:row>78</xdr:row>
      <xdr:rowOff>56820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47947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21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79082</xdr:rowOff>
    </xdr:from>
    <xdr:to>
      <xdr:col>36</xdr:col>
      <xdr:colOff>165100</xdr:colOff>
      <xdr:row>78</xdr:row>
      <xdr:rowOff>9232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8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7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10192</xdr:rowOff>
    </xdr:from>
    <xdr:to>
      <xdr:col>55</xdr:col>
      <xdr:colOff>0</xdr:colOff>
      <xdr:row>98</xdr:row>
      <xdr:rowOff>45579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12292"/>
          <a:ext cx="838200" cy="3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45579</xdr:rowOff>
    </xdr:from>
    <xdr:to>
      <xdr:col>50</xdr:col>
      <xdr:colOff>114300</xdr:colOff>
      <xdr:row>98</xdr:row>
      <xdr:rowOff>53294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47679"/>
          <a:ext cx="889000" cy="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148799</xdr:rowOff>
    </xdr:from>
    <xdr:to>
      <xdr:col>45</xdr:col>
      <xdr:colOff>177800</xdr:colOff>
      <xdr:row>98</xdr:row>
      <xdr:rowOff>53294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79449"/>
          <a:ext cx="889000" cy="7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148799</xdr:rowOff>
    </xdr:from>
    <xdr:to>
      <xdr:col>41</xdr:col>
      <xdr:colOff>50800</xdr:colOff>
      <xdr:row>98</xdr:row>
      <xdr:rowOff>8102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79449"/>
          <a:ext cx="88900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130842</xdr:rowOff>
    </xdr:from>
    <xdr:to>
      <xdr:col>55</xdr:col>
      <xdr:colOff>50800</xdr:colOff>
      <xdr:row>98</xdr:row>
      <xdr:rowOff>60992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77062</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166229</xdr:rowOff>
    </xdr:from>
    <xdr:to>
      <xdr:col>50</xdr:col>
      <xdr:colOff>165100</xdr:colOff>
      <xdr:row>98</xdr:row>
      <xdr:rowOff>96379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9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87506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8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2494</xdr:rowOff>
    </xdr:from>
    <xdr:to>
      <xdr:col>46</xdr:col>
      <xdr:colOff>38100</xdr:colOff>
      <xdr:row>98</xdr:row>
      <xdr:rowOff>104094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0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95221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97999</xdr:rowOff>
    </xdr:from>
    <xdr:to>
      <xdr:col>41</xdr:col>
      <xdr:colOff>101600</xdr:colOff>
      <xdr:row>98</xdr:row>
      <xdr:rowOff>28149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2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44676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128752</xdr:rowOff>
    </xdr:from>
    <xdr:to>
      <xdr:col>36</xdr:col>
      <xdr:colOff>165100</xdr:colOff>
      <xdr:row>98</xdr:row>
      <xdr:rowOff>58902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50029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5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129596</xdr:rowOff>
    </xdr:from>
    <xdr:to>
      <xdr:col>85</xdr:col>
      <xdr:colOff>127000</xdr:colOff>
      <xdr:row>35</xdr:row>
      <xdr:rowOff>63325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5958896"/>
          <a:ext cx="838200" cy="10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4575</xdr:rowOff>
    </xdr:from>
    <xdr:to>
      <xdr:col>81</xdr:col>
      <xdr:colOff>50800</xdr:colOff>
      <xdr:row>34</xdr:row>
      <xdr:rowOff>129596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5148075"/>
          <a:ext cx="889000" cy="8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4575</xdr:rowOff>
    </xdr:from>
    <xdr:to>
      <xdr:col>76</xdr:col>
      <xdr:colOff>114300</xdr:colOff>
      <xdr:row>30</xdr:row>
      <xdr:rowOff>29926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5148075"/>
          <a:ext cx="889000" cy="2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29926</xdr:rowOff>
    </xdr:from>
    <xdr:to>
      <xdr:col>71</xdr:col>
      <xdr:colOff>177800</xdr:colOff>
      <xdr:row>32</xdr:row>
      <xdr:rowOff>71829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5173426"/>
          <a:ext cx="889000" cy="38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12525</xdr:rowOff>
    </xdr:from>
    <xdr:to>
      <xdr:col>85</xdr:col>
      <xdr:colOff>177800</xdr:colOff>
      <xdr:row>35</xdr:row>
      <xdr:rowOff>114125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0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35402</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86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78796</xdr:rowOff>
    </xdr:from>
    <xdr:to>
      <xdr:col>81</xdr:col>
      <xdr:colOff>101600</xdr:colOff>
      <xdr:row>35</xdr:row>
      <xdr:rowOff>8946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9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25473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68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29</xdr:row>
      <xdr:rowOff>125225</xdr:rowOff>
    </xdr:from>
    <xdr:to>
      <xdr:col>76</xdr:col>
      <xdr:colOff>165100</xdr:colOff>
      <xdr:row>30</xdr:row>
      <xdr:rowOff>55375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509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28</xdr:row>
      <xdr:rowOff>71902</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48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29</xdr:row>
      <xdr:rowOff>150576</xdr:rowOff>
    </xdr:from>
    <xdr:to>
      <xdr:col>72</xdr:col>
      <xdr:colOff>38100</xdr:colOff>
      <xdr:row>30</xdr:row>
      <xdr:rowOff>80726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12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97253</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489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21029</xdr:rowOff>
    </xdr:from>
    <xdr:to>
      <xdr:col>67</xdr:col>
      <xdr:colOff>101600</xdr:colOff>
      <xdr:row>32</xdr:row>
      <xdr:rowOff>122629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5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139156</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28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46317</xdr:rowOff>
    </xdr:from>
    <xdr:to>
      <xdr:col>85</xdr:col>
      <xdr:colOff>127000</xdr:colOff>
      <xdr:row>77</xdr:row>
      <xdr:rowOff>60925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47967"/>
          <a:ext cx="838200" cy="1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60925</xdr:rowOff>
    </xdr:from>
    <xdr:to>
      <xdr:col>81</xdr:col>
      <xdr:colOff>50800</xdr:colOff>
      <xdr:row>77</xdr:row>
      <xdr:rowOff>66292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62575"/>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66292</xdr:rowOff>
    </xdr:from>
    <xdr:to>
      <xdr:col>76</xdr:col>
      <xdr:colOff>114300</xdr:colOff>
      <xdr:row>77</xdr:row>
      <xdr:rowOff>84553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67942"/>
          <a:ext cx="889000" cy="1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84553</xdr:rowOff>
    </xdr:from>
    <xdr:to>
      <xdr:col>71</xdr:col>
      <xdr:colOff>177800</xdr:colOff>
      <xdr:row>77</xdr:row>
      <xdr:rowOff>93500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86203"/>
          <a:ext cx="8890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166967</xdr:rowOff>
    </xdr:from>
    <xdr:to>
      <xdr:col>85</xdr:col>
      <xdr:colOff>177800</xdr:colOff>
      <xdr:row>77</xdr:row>
      <xdr:rowOff>97117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9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145394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17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10125</xdr:rowOff>
    </xdr:from>
    <xdr:to>
      <xdr:col>81</xdr:col>
      <xdr:colOff>101600</xdr:colOff>
      <xdr:row>77</xdr:row>
      <xdr:rowOff>111725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1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102852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0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15492</xdr:rowOff>
    </xdr:from>
    <xdr:to>
      <xdr:col>76</xdr:col>
      <xdr:colOff>165100</xdr:colOff>
      <xdr:row>77</xdr:row>
      <xdr:rowOff>117092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1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108219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0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33753</xdr:rowOff>
    </xdr:from>
    <xdr:to>
      <xdr:col>72</xdr:col>
      <xdr:colOff>38100</xdr:colOff>
      <xdr:row>77</xdr:row>
      <xdr:rowOff>135353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3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126480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2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42700</xdr:rowOff>
    </xdr:from>
    <xdr:to>
      <xdr:col>67</xdr:col>
      <xdr:colOff>101600</xdr:colOff>
      <xdr:row>77</xdr:row>
      <xdr:rowOff>144300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135427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3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127943</xdr:rowOff>
    </xdr:from>
    <xdr:to>
      <xdr:col>85</xdr:col>
      <xdr:colOff>127000</xdr:colOff>
      <xdr:row>98</xdr:row>
      <xdr:rowOff>51095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758593"/>
          <a:ext cx="838200" cy="9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11230</xdr:rowOff>
    </xdr:from>
    <xdr:to>
      <xdr:col>81</xdr:col>
      <xdr:colOff>50800</xdr:colOff>
      <xdr:row>98</xdr:row>
      <xdr:rowOff>51095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13330"/>
          <a:ext cx="889000" cy="3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171315</xdr:rowOff>
    </xdr:from>
    <xdr:to>
      <xdr:col>76</xdr:col>
      <xdr:colOff>114300</xdr:colOff>
      <xdr:row>98</xdr:row>
      <xdr:rowOff>11230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01965"/>
          <a:ext cx="889000" cy="1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171315</xdr:rowOff>
    </xdr:from>
    <xdr:to>
      <xdr:col>71</xdr:col>
      <xdr:colOff>177800</xdr:colOff>
      <xdr:row>98</xdr:row>
      <xdr:rowOff>144661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01965"/>
          <a:ext cx="889000" cy="14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77143</xdr:rowOff>
    </xdr:from>
    <xdr:to>
      <xdr:col>85</xdr:col>
      <xdr:colOff>177800</xdr:colOff>
      <xdr:row>98</xdr:row>
      <xdr:rowOff>7293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100020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5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295</xdr:rowOff>
    </xdr:from>
    <xdr:to>
      <xdr:col>81</xdr:col>
      <xdr:colOff>101600</xdr:colOff>
      <xdr:row>98</xdr:row>
      <xdr:rowOff>101895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0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118422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7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131880</xdr:rowOff>
    </xdr:from>
    <xdr:to>
      <xdr:col>76</xdr:col>
      <xdr:colOff>165100</xdr:colOff>
      <xdr:row>98</xdr:row>
      <xdr:rowOff>62030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78557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3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120515</xdr:rowOff>
    </xdr:from>
    <xdr:to>
      <xdr:col>72</xdr:col>
      <xdr:colOff>38100</xdr:colOff>
      <xdr:row>98</xdr:row>
      <xdr:rowOff>50665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5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67192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2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93861</xdr:rowOff>
    </xdr:from>
    <xdr:to>
      <xdr:col>67</xdr:col>
      <xdr:colOff>101600</xdr:colOff>
      <xdr:row>99</xdr:row>
      <xdr:rowOff>24011</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15138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35649</xdr:rowOff>
    </xdr:from>
    <xdr:to>
      <xdr:col>116</xdr:col>
      <xdr:colOff>63500</xdr:colOff>
      <xdr:row>71</xdr:row>
      <xdr:rowOff>76721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208599"/>
          <a:ext cx="838200" cy="4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35649</xdr:rowOff>
    </xdr:from>
    <xdr:to>
      <xdr:col>111</xdr:col>
      <xdr:colOff>177800</xdr:colOff>
      <xdr:row>71</xdr:row>
      <xdr:rowOff>90589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208599"/>
          <a:ext cx="889000" cy="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90589</xdr:rowOff>
    </xdr:from>
    <xdr:to>
      <xdr:col>107</xdr:col>
      <xdr:colOff>50800</xdr:colOff>
      <xdr:row>71</xdr:row>
      <xdr:rowOff>151911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263539"/>
          <a:ext cx="889000" cy="6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146348</xdr:rowOff>
    </xdr:from>
    <xdr:to>
      <xdr:col>102</xdr:col>
      <xdr:colOff>114300</xdr:colOff>
      <xdr:row>71</xdr:row>
      <xdr:rowOff>151911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319298"/>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25921</xdr:rowOff>
    </xdr:from>
    <xdr:to>
      <xdr:col>116</xdr:col>
      <xdr:colOff>114300</xdr:colOff>
      <xdr:row>71</xdr:row>
      <xdr:rowOff>127521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19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48798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05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156299</xdr:rowOff>
    </xdr:from>
    <xdr:to>
      <xdr:col>112</xdr:col>
      <xdr:colOff>38100</xdr:colOff>
      <xdr:row>71</xdr:row>
      <xdr:rowOff>86449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1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102976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193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39789</xdr:rowOff>
    </xdr:from>
    <xdr:to>
      <xdr:col>107</xdr:col>
      <xdr:colOff>101600</xdr:colOff>
      <xdr:row>71</xdr:row>
      <xdr:rowOff>141389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2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157916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19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101111</xdr:rowOff>
    </xdr:from>
    <xdr:to>
      <xdr:col>102</xdr:col>
      <xdr:colOff>165100</xdr:colOff>
      <xdr:row>72</xdr:row>
      <xdr:rowOff>31261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27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47788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4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95548</xdr:rowOff>
    </xdr:from>
    <xdr:to>
      <xdr:col>98</xdr:col>
      <xdr:colOff>38100</xdr:colOff>
      <xdr:row>72</xdr:row>
      <xdr:rowOff>25698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26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42225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4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・人件費は、住民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a:t>
          </a:r>
          <a:r>
            <a:rPr kumimoji="1" lang="en-US" altLang="ja-JP" sz="1100" b="0" i="0" baseline="0">
              <a:solidFill>
                <a:schemeClr val="dk1"/>
              </a:solidFill>
              <a:effectLst/>
              <a:latin typeface="+mn-lt"/>
              <a:ea typeface="+mn-ea"/>
              <a:cs typeface="+mn-cs"/>
            </a:rPr>
            <a:t>129,482</a:t>
          </a:r>
          <a:r>
            <a:rPr kumimoji="1" lang="ja-JP" altLang="ja-JP" sz="1100" b="0" i="0" baseline="0">
              <a:solidFill>
                <a:schemeClr val="dk1"/>
              </a:solidFill>
              <a:effectLst/>
              <a:latin typeface="+mn-lt"/>
              <a:ea typeface="+mn-ea"/>
              <a:cs typeface="+mn-cs"/>
            </a:rPr>
            <a:t>円となっており、過去５年間をみても類似団体平均値と</a:t>
          </a:r>
          <a:r>
            <a:rPr kumimoji="1" lang="ja-JP" altLang="en-US" sz="1100" b="0" i="0" baseline="0">
              <a:solidFill>
                <a:schemeClr val="dk1"/>
              </a:solidFill>
              <a:effectLst/>
              <a:latin typeface="+mn-lt"/>
              <a:ea typeface="+mn-ea"/>
              <a:cs typeface="+mn-cs"/>
            </a:rPr>
            <a:t>比べて</a:t>
          </a:r>
          <a:r>
            <a:rPr kumimoji="1" lang="ja-JP" altLang="ja-JP" sz="1100" b="0" i="0" baseline="0">
              <a:solidFill>
                <a:schemeClr val="dk1"/>
              </a:solidFill>
              <a:effectLst/>
              <a:latin typeface="+mn-lt"/>
              <a:ea typeface="+mn-ea"/>
              <a:cs typeface="+mn-cs"/>
            </a:rPr>
            <a:t>高い水準にある。これは、人口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人あたり職員数が類似団体と比較して多いことなどが</a:t>
          </a:r>
          <a:r>
            <a:rPr kumimoji="1" lang="ja-JP" altLang="en-US" sz="1100" b="0" i="0" baseline="0">
              <a:solidFill>
                <a:schemeClr val="dk1"/>
              </a:solidFill>
              <a:effectLst/>
              <a:latin typeface="+mn-lt"/>
              <a:ea typeface="+mn-ea"/>
              <a:cs typeface="+mn-cs"/>
            </a:rPr>
            <a:t>挙げられ、</a:t>
          </a:r>
          <a:r>
            <a:rPr kumimoji="1" lang="ja-JP" altLang="ja-JP" sz="1100" b="0" i="0" baseline="0">
              <a:solidFill>
                <a:schemeClr val="dk1"/>
              </a:solidFill>
              <a:effectLst/>
              <a:latin typeface="+mn-lt"/>
              <a:ea typeface="+mn-ea"/>
              <a:cs typeface="+mn-cs"/>
            </a:rPr>
            <a:t>職員の年齢構成比率を踏まえ、適切な定員管理を行う必要がある。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・扶助費は、住民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a:t>
          </a:r>
          <a:r>
            <a:rPr kumimoji="1" lang="en-US" altLang="ja-JP" sz="1100" b="0" i="0" baseline="0">
              <a:solidFill>
                <a:schemeClr val="dk1"/>
              </a:solidFill>
              <a:effectLst/>
              <a:latin typeface="+mn-lt"/>
              <a:ea typeface="+mn-ea"/>
              <a:cs typeface="+mn-cs"/>
            </a:rPr>
            <a:t>127,545</a:t>
          </a:r>
          <a:r>
            <a:rPr kumimoji="1" lang="ja-JP" altLang="ja-JP" sz="1100" b="0" i="0" baseline="0">
              <a:solidFill>
                <a:schemeClr val="dk1"/>
              </a:solidFill>
              <a:effectLst/>
              <a:latin typeface="+mn-lt"/>
              <a:ea typeface="+mn-ea"/>
              <a:cs typeface="+mn-cs"/>
            </a:rPr>
            <a:t>円となっており、前年度より増加しているが、原因として</a:t>
          </a:r>
          <a:r>
            <a:rPr kumimoji="1" lang="ja-JP" altLang="en-US" sz="1100" b="0" i="0" baseline="0">
              <a:solidFill>
                <a:schemeClr val="dk1"/>
              </a:solidFill>
              <a:effectLst/>
              <a:latin typeface="+mn-lt"/>
              <a:ea typeface="+mn-ea"/>
              <a:cs typeface="+mn-cs"/>
            </a:rPr>
            <a:t>施設型給付費や</a:t>
          </a:r>
          <a:r>
            <a:rPr kumimoji="1" lang="ja-JP" altLang="ja-JP" sz="1100" b="0" i="0" baseline="0">
              <a:solidFill>
                <a:schemeClr val="dk1"/>
              </a:solidFill>
              <a:effectLst/>
              <a:latin typeface="+mn-lt"/>
              <a:ea typeface="+mn-ea"/>
              <a:cs typeface="+mn-cs"/>
            </a:rPr>
            <a:t>障害福祉サービス介護等給付費等の増であり、令和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年度と比較すると</a:t>
          </a:r>
          <a:r>
            <a:rPr kumimoji="1" lang="en-US" altLang="ja-JP" sz="1100" b="0" i="0" baseline="0">
              <a:solidFill>
                <a:schemeClr val="dk1"/>
              </a:solidFill>
              <a:effectLst/>
              <a:latin typeface="+mn-lt"/>
              <a:ea typeface="+mn-ea"/>
              <a:cs typeface="+mn-cs"/>
            </a:rPr>
            <a:t>35.0</a:t>
          </a:r>
          <a:r>
            <a:rPr kumimoji="1" lang="ja-JP" altLang="ja-JP" sz="1100" b="0" i="0" baseline="0">
              <a:solidFill>
                <a:schemeClr val="dk1"/>
              </a:solidFill>
              <a:effectLst/>
              <a:latin typeface="+mn-lt"/>
              <a:ea typeface="+mn-ea"/>
              <a:cs typeface="+mn-cs"/>
            </a:rPr>
            <a:t>％増加している。依然として、障害福祉・児童福祉に関わる経費の増加が挙げられる。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積立金</a:t>
          </a:r>
          <a:r>
            <a:rPr kumimoji="1" lang="ja-JP" altLang="ja-JP" sz="1100" b="0" i="0" baseline="0">
              <a:solidFill>
                <a:schemeClr val="dk1"/>
              </a:solidFill>
              <a:effectLst/>
              <a:latin typeface="+mn-lt"/>
              <a:ea typeface="+mn-ea"/>
              <a:cs typeface="+mn-cs"/>
            </a:rPr>
            <a:t>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a:t>
          </a:r>
          <a:r>
            <a:rPr kumimoji="1" lang="en-US" altLang="ja-JP" sz="1100" b="0" i="0" baseline="0">
              <a:solidFill>
                <a:schemeClr val="dk1"/>
              </a:solidFill>
              <a:effectLst/>
              <a:latin typeface="+mn-lt"/>
              <a:ea typeface="+mn-ea"/>
              <a:cs typeface="+mn-cs"/>
            </a:rPr>
            <a:t>68,086</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57.4</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している。主な要因としては</a:t>
          </a:r>
          <a:r>
            <a:rPr kumimoji="1" lang="ja-JP" altLang="en-US" sz="1100" b="0" i="0" baseline="0">
              <a:solidFill>
                <a:schemeClr val="dk1"/>
              </a:solidFill>
              <a:effectLst/>
              <a:latin typeface="+mn-lt"/>
              <a:ea typeface="+mn-ea"/>
              <a:cs typeface="+mn-cs"/>
            </a:rPr>
            <a:t>、ふるさと納税増額に伴いふるさと応援基金による積立</a:t>
          </a:r>
          <a:r>
            <a:rPr kumimoji="1" lang="ja-JP" altLang="ja-JP" sz="1100" b="0" i="0" baseline="0">
              <a:solidFill>
                <a:schemeClr val="dk1"/>
              </a:solidFill>
              <a:effectLst/>
              <a:latin typeface="+mn-lt"/>
              <a:ea typeface="+mn-ea"/>
              <a:cs typeface="+mn-cs"/>
            </a:rPr>
            <a:t>である。</a:t>
          </a:r>
          <a:endParaRPr lang="ja-JP" altLang="ja-JP" sz="1400">
            <a:effectLst/>
          </a:endParaRPr>
        </a:p>
        <a:p>
          <a:r>
            <a:rPr kumimoji="1" lang="ja-JP" altLang="ja-JP" sz="1100" b="0" i="0" baseline="0">
              <a:solidFill>
                <a:schemeClr val="dk1"/>
              </a:solidFill>
              <a:effectLst/>
              <a:latin typeface="+mn-lt"/>
              <a:ea typeface="+mn-ea"/>
              <a:cs typeface="+mn-cs"/>
            </a:rPr>
            <a:t>・災害復旧事業費は、住民</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a:t>
          </a:r>
          <a:r>
            <a:rPr kumimoji="1" lang="en-US" altLang="ja-JP" sz="1100" b="0" i="0" baseline="0">
              <a:solidFill>
                <a:schemeClr val="dk1"/>
              </a:solidFill>
              <a:effectLst/>
              <a:latin typeface="+mn-lt"/>
              <a:ea typeface="+mn-ea"/>
              <a:cs typeface="+mn-cs"/>
            </a:rPr>
            <a:t>25,841</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15.1</a:t>
          </a:r>
          <a:r>
            <a:rPr kumimoji="1" lang="ja-JP" altLang="ja-JP" sz="1100" b="0" i="0" baseline="0">
              <a:solidFill>
                <a:schemeClr val="dk1"/>
              </a:solidFill>
              <a:effectLst/>
              <a:latin typeface="+mn-lt"/>
              <a:ea typeface="+mn-ea"/>
              <a:cs typeface="+mn-cs"/>
            </a:rPr>
            <a:t>％減少している。令和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月豪雨に関連する災害復旧事業及び令和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月大雨災害の復旧事業が終了したこと、またその後大きな被害をもたらす災害の発生が少ないことが減少の要因である。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128460</xdr:rowOff>
    </xdr:from>
    <xdr:to>
      <xdr:col>24</xdr:col>
      <xdr:colOff>63500</xdr:colOff>
      <xdr:row>35</xdr:row>
      <xdr:rowOff>140653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29210"/>
          <a:ext cx="8382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140653</xdr:rowOff>
    </xdr:from>
    <xdr:to>
      <xdr:col>19</xdr:col>
      <xdr:colOff>177800</xdr:colOff>
      <xdr:row>35</xdr:row>
      <xdr:rowOff>150178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1403"/>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97028</xdr:rowOff>
    </xdr:from>
    <xdr:to>
      <xdr:col>15</xdr:col>
      <xdr:colOff>50800</xdr:colOff>
      <xdr:row>35</xdr:row>
      <xdr:rowOff>150178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97778"/>
          <a:ext cx="889000" cy="5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72263</xdr:rowOff>
    </xdr:from>
    <xdr:to>
      <xdr:col>10</xdr:col>
      <xdr:colOff>114300</xdr:colOff>
      <xdr:row>35</xdr:row>
      <xdr:rowOff>97028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3013"/>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77660</xdr:rowOff>
    </xdr:from>
    <xdr:to>
      <xdr:col>24</xdr:col>
      <xdr:colOff>114300</xdr:colOff>
      <xdr:row>36</xdr:row>
      <xdr:rowOff>7810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7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56087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5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89853</xdr:rowOff>
    </xdr:from>
    <xdr:to>
      <xdr:col>20</xdr:col>
      <xdr:colOff>38100</xdr:colOff>
      <xdr:row>36</xdr:row>
      <xdr:rowOff>20003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99378</xdr:rowOff>
    </xdr:from>
    <xdr:to>
      <xdr:col>15</xdr:col>
      <xdr:colOff>101600</xdr:colOff>
      <xdr:row>36</xdr:row>
      <xdr:rowOff>29528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46055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46228</xdr:rowOff>
    </xdr:from>
    <xdr:to>
      <xdr:col>10</xdr:col>
      <xdr:colOff>165100</xdr:colOff>
      <xdr:row>35</xdr:row>
      <xdr:rowOff>147828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164355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2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21463</xdr:rowOff>
    </xdr:from>
    <xdr:to>
      <xdr:col>6</xdr:col>
      <xdr:colOff>38100</xdr:colOff>
      <xdr:row>35</xdr:row>
      <xdr:rowOff>123063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139590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75795</xdr:rowOff>
    </xdr:from>
    <xdr:to>
      <xdr:col>24</xdr:col>
      <xdr:colOff>63500</xdr:colOff>
      <xdr:row>57</xdr:row>
      <xdr:rowOff>131905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8445"/>
          <a:ext cx="838200" cy="5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131905</xdr:rowOff>
    </xdr:from>
    <xdr:to>
      <xdr:col>19</xdr:col>
      <xdr:colOff>177800</xdr:colOff>
      <xdr:row>57</xdr:row>
      <xdr:rowOff>152206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04555"/>
          <a:ext cx="889000" cy="2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95779</xdr:rowOff>
    </xdr:from>
    <xdr:to>
      <xdr:col>15</xdr:col>
      <xdr:colOff>50800</xdr:colOff>
      <xdr:row>57</xdr:row>
      <xdr:rowOff>152206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68429"/>
          <a:ext cx="889000" cy="5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5182</xdr:rowOff>
    </xdr:from>
    <xdr:to>
      <xdr:col>10</xdr:col>
      <xdr:colOff>114300</xdr:colOff>
      <xdr:row>57</xdr:row>
      <xdr:rowOff>95779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7832"/>
          <a:ext cx="889000" cy="9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24995</xdr:rowOff>
    </xdr:from>
    <xdr:to>
      <xdr:col>24</xdr:col>
      <xdr:colOff>114300</xdr:colOff>
      <xdr:row>57</xdr:row>
      <xdr:rowOff>126595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47872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81105</xdr:rowOff>
    </xdr:from>
    <xdr:to>
      <xdr:col>20</xdr:col>
      <xdr:colOff>38100</xdr:colOff>
      <xdr:row>58</xdr:row>
      <xdr:rowOff>11255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2382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46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101406</xdr:rowOff>
    </xdr:from>
    <xdr:to>
      <xdr:col>15</xdr:col>
      <xdr:colOff>101600</xdr:colOff>
      <xdr:row>58</xdr:row>
      <xdr:rowOff>31556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22683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6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44979</xdr:rowOff>
    </xdr:from>
    <xdr:to>
      <xdr:col>10</xdr:col>
      <xdr:colOff>165100</xdr:colOff>
      <xdr:row>57</xdr:row>
      <xdr:rowOff>146579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163106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92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125832</xdr:rowOff>
    </xdr:from>
    <xdr:to>
      <xdr:col>6</xdr:col>
      <xdr:colOff>38100</xdr:colOff>
      <xdr:row>57</xdr:row>
      <xdr:rowOff>55982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47109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1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158148</xdr:rowOff>
    </xdr:from>
    <xdr:to>
      <xdr:col>24</xdr:col>
      <xdr:colOff>63500</xdr:colOff>
      <xdr:row>76</xdr:row>
      <xdr:rowOff>9322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16898"/>
          <a:ext cx="838200" cy="2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9322</xdr:rowOff>
    </xdr:from>
    <xdr:to>
      <xdr:col>19</xdr:col>
      <xdr:colOff>177800</xdr:colOff>
      <xdr:row>77</xdr:row>
      <xdr:rowOff>41295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9522"/>
          <a:ext cx="889000" cy="20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130381</xdr:rowOff>
    </xdr:from>
    <xdr:to>
      <xdr:col>15</xdr:col>
      <xdr:colOff>50800</xdr:colOff>
      <xdr:row>77</xdr:row>
      <xdr:rowOff>41295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60581"/>
          <a:ext cx="889000" cy="8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130381</xdr:rowOff>
    </xdr:from>
    <xdr:to>
      <xdr:col>10</xdr:col>
      <xdr:colOff>114300</xdr:colOff>
      <xdr:row>77</xdr:row>
      <xdr:rowOff>170332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60581"/>
          <a:ext cx="889000" cy="21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107348</xdr:rowOff>
    </xdr:from>
    <xdr:to>
      <xdr:col>24</xdr:col>
      <xdr:colOff>114300</xdr:colOff>
      <xdr:row>76</xdr:row>
      <xdr:rowOff>37498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130225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1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129972</xdr:rowOff>
    </xdr:from>
    <xdr:to>
      <xdr:col>20</xdr:col>
      <xdr:colOff>38100</xdr:colOff>
      <xdr:row>76</xdr:row>
      <xdr:rowOff>60122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76649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63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161945</xdr:rowOff>
    </xdr:from>
    <xdr:to>
      <xdr:col>15</xdr:col>
      <xdr:colOff>101600</xdr:colOff>
      <xdr:row>77</xdr:row>
      <xdr:rowOff>92095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9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108622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67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79581</xdr:rowOff>
    </xdr:from>
    <xdr:to>
      <xdr:col>10</xdr:col>
      <xdr:colOff>165100</xdr:colOff>
      <xdr:row>77</xdr:row>
      <xdr:rowOff>9731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26257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8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119532</xdr:rowOff>
    </xdr:from>
    <xdr:to>
      <xdr:col>6</xdr:col>
      <xdr:colOff>38100</xdr:colOff>
      <xdr:row>78</xdr:row>
      <xdr:rowOff>49682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66209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9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30232</xdr:rowOff>
    </xdr:from>
    <xdr:to>
      <xdr:col>24</xdr:col>
      <xdr:colOff>63500</xdr:colOff>
      <xdr:row>97</xdr:row>
      <xdr:rowOff>71568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60882"/>
          <a:ext cx="838200" cy="4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30598</xdr:rowOff>
    </xdr:from>
    <xdr:to>
      <xdr:col>19</xdr:col>
      <xdr:colOff>177800</xdr:colOff>
      <xdr:row>97</xdr:row>
      <xdr:rowOff>71568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61248"/>
          <a:ext cx="889000" cy="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30598</xdr:rowOff>
    </xdr:from>
    <xdr:to>
      <xdr:col>15</xdr:col>
      <xdr:colOff>50800</xdr:colOff>
      <xdr:row>97</xdr:row>
      <xdr:rowOff>45233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61248"/>
          <a:ext cx="889000" cy="1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45233</xdr:rowOff>
    </xdr:from>
    <xdr:to>
      <xdr:col>10</xdr:col>
      <xdr:colOff>114300</xdr:colOff>
      <xdr:row>97</xdr:row>
      <xdr:rowOff>111020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75883"/>
          <a:ext cx="889000" cy="6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150882</xdr:rowOff>
    </xdr:from>
    <xdr:to>
      <xdr:col>24</xdr:col>
      <xdr:colOff>114300</xdr:colOff>
      <xdr:row>97</xdr:row>
      <xdr:rowOff>81032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1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129309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8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20768</xdr:rowOff>
    </xdr:from>
    <xdr:to>
      <xdr:col>20</xdr:col>
      <xdr:colOff>38100</xdr:colOff>
      <xdr:row>97</xdr:row>
      <xdr:rowOff>122368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5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113495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4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151248</xdr:rowOff>
    </xdr:from>
    <xdr:to>
      <xdr:col>15</xdr:col>
      <xdr:colOff>101600</xdr:colOff>
      <xdr:row>97</xdr:row>
      <xdr:rowOff>81398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1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72525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0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165883</xdr:rowOff>
    </xdr:from>
    <xdr:to>
      <xdr:col>10</xdr:col>
      <xdr:colOff>165100</xdr:colOff>
      <xdr:row>97</xdr:row>
      <xdr:rowOff>96033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2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87160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1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60220</xdr:rowOff>
    </xdr:from>
    <xdr:to>
      <xdr:col>6</xdr:col>
      <xdr:colOff>38100</xdr:colOff>
      <xdr:row>97</xdr:row>
      <xdr:rowOff>161820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152947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8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169091</xdr:rowOff>
    </xdr:from>
    <xdr:to>
      <xdr:col>55</xdr:col>
      <xdr:colOff>0</xdr:colOff>
      <xdr:row>39</xdr:row>
      <xdr:rowOff>11357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84191"/>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11357</xdr:rowOff>
    </xdr:from>
    <xdr:to>
      <xdr:col>50</xdr:col>
      <xdr:colOff>114300</xdr:colOff>
      <xdr:row>39</xdr:row>
      <xdr:rowOff>22461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97907"/>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22461</xdr:rowOff>
    </xdr:from>
    <xdr:to>
      <xdr:col>45</xdr:col>
      <xdr:colOff>177800</xdr:colOff>
      <xdr:row>39</xdr:row>
      <xdr:rowOff>44668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09011"/>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22461</xdr:rowOff>
    </xdr:from>
    <xdr:to>
      <xdr:col>41</xdr:col>
      <xdr:colOff>50800</xdr:colOff>
      <xdr:row>39</xdr:row>
      <xdr:rowOff>44668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09011"/>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118291</xdr:rowOff>
    </xdr:from>
    <xdr:to>
      <xdr:col>55</xdr:col>
      <xdr:colOff>50800</xdr:colOff>
      <xdr:row>39</xdr:row>
      <xdr:rowOff>48441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3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50671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65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132007</xdr:rowOff>
    </xdr:from>
    <xdr:to>
      <xdr:col>50</xdr:col>
      <xdr:colOff>165100</xdr:colOff>
      <xdr:row>39</xdr:row>
      <xdr:rowOff>62157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4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53284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39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143111</xdr:rowOff>
    </xdr:from>
    <xdr:to>
      <xdr:col>46</xdr:col>
      <xdr:colOff>38100</xdr:colOff>
      <xdr:row>39</xdr:row>
      <xdr:rowOff>73261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64388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5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165318</xdr:rowOff>
    </xdr:from>
    <xdr:to>
      <xdr:col>41</xdr:col>
      <xdr:colOff>101600</xdr:colOff>
      <xdr:row>39</xdr:row>
      <xdr:rowOff>95468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8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86595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73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143111</xdr:rowOff>
    </xdr:from>
    <xdr:to>
      <xdr:col>36</xdr:col>
      <xdr:colOff>165100</xdr:colOff>
      <xdr:row>39</xdr:row>
      <xdr:rowOff>73261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64388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50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168034</xdr:rowOff>
    </xdr:from>
    <xdr:to>
      <xdr:col>55</xdr:col>
      <xdr:colOff>0</xdr:colOff>
      <xdr:row>55</xdr:row>
      <xdr:rowOff>7836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426334"/>
          <a:ext cx="838200" cy="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168034</xdr:rowOff>
    </xdr:from>
    <xdr:to>
      <xdr:col>50</xdr:col>
      <xdr:colOff>114300</xdr:colOff>
      <xdr:row>55</xdr:row>
      <xdr:rowOff>9906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426334"/>
          <a:ext cx="889000" cy="1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9906</xdr:rowOff>
    </xdr:from>
    <xdr:to>
      <xdr:col>45</xdr:col>
      <xdr:colOff>177800</xdr:colOff>
      <xdr:row>55</xdr:row>
      <xdr:rowOff>61506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439656"/>
          <a:ext cx="889000" cy="5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61506</xdr:rowOff>
    </xdr:from>
    <xdr:to>
      <xdr:col>41</xdr:col>
      <xdr:colOff>50800</xdr:colOff>
      <xdr:row>55</xdr:row>
      <xdr:rowOff>102857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491256"/>
          <a:ext cx="889000" cy="4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128486</xdr:rowOff>
    </xdr:from>
    <xdr:to>
      <xdr:col>55</xdr:col>
      <xdr:colOff>50800</xdr:colOff>
      <xdr:row>55</xdr:row>
      <xdr:rowOff>58636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8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151363</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3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117234</xdr:rowOff>
    </xdr:from>
    <xdr:to>
      <xdr:col>50</xdr:col>
      <xdr:colOff>165100</xdr:colOff>
      <xdr:row>55</xdr:row>
      <xdr:rowOff>47384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37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63911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15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130556</xdr:rowOff>
    </xdr:from>
    <xdr:to>
      <xdr:col>46</xdr:col>
      <xdr:colOff>38100</xdr:colOff>
      <xdr:row>55</xdr:row>
      <xdr:rowOff>60706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8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77233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6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10706</xdr:rowOff>
    </xdr:from>
    <xdr:to>
      <xdr:col>41</xdr:col>
      <xdr:colOff>101600</xdr:colOff>
      <xdr:row>55</xdr:row>
      <xdr:rowOff>112306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44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128833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21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52057</xdr:rowOff>
    </xdr:from>
    <xdr:to>
      <xdr:col>36</xdr:col>
      <xdr:colOff>165100</xdr:colOff>
      <xdr:row>55</xdr:row>
      <xdr:rowOff>153657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8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170184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25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99828</xdr:rowOff>
    </xdr:from>
    <xdr:to>
      <xdr:col>55</xdr:col>
      <xdr:colOff>0</xdr:colOff>
      <xdr:row>78</xdr:row>
      <xdr:rowOff>127977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72928"/>
          <a:ext cx="838200" cy="2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99828</xdr:rowOff>
    </xdr:from>
    <xdr:to>
      <xdr:col>50</xdr:col>
      <xdr:colOff>114300</xdr:colOff>
      <xdr:row>78</xdr:row>
      <xdr:rowOff>118295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72928"/>
          <a:ext cx="889000" cy="1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118295</xdr:rowOff>
    </xdr:from>
    <xdr:to>
      <xdr:col>45</xdr:col>
      <xdr:colOff>177800</xdr:colOff>
      <xdr:row>78</xdr:row>
      <xdr:rowOff>153732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91395"/>
          <a:ext cx="889000" cy="3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103417</xdr:rowOff>
    </xdr:from>
    <xdr:to>
      <xdr:col>41</xdr:col>
      <xdr:colOff>50800</xdr:colOff>
      <xdr:row>78</xdr:row>
      <xdr:rowOff>153732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76517"/>
          <a:ext cx="889000" cy="5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77177</xdr:rowOff>
    </xdr:from>
    <xdr:to>
      <xdr:col>55</xdr:col>
      <xdr:colOff>50800</xdr:colOff>
      <xdr:row>79</xdr:row>
      <xdr:rowOff>7327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5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36554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3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49028</xdr:rowOff>
    </xdr:from>
    <xdr:to>
      <xdr:col>50</xdr:col>
      <xdr:colOff>165100</xdr:colOff>
      <xdr:row>78</xdr:row>
      <xdr:rowOff>150628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2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167155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9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67495</xdr:rowOff>
    </xdr:from>
    <xdr:to>
      <xdr:col>46</xdr:col>
      <xdr:colOff>38100</xdr:colOff>
      <xdr:row>78</xdr:row>
      <xdr:rowOff>169095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160222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3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102932</xdr:rowOff>
    </xdr:from>
    <xdr:to>
      <xdr:col>41</xdr:col>
      <xdr:colOff>101600</xdr:colOff>
      <xdr:row>79</xdr:row>
      <xdr:rowOff>33082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7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24209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6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52617</xdr:rowOff>
    </xdr:from>
    <xdr:to>
      <xdr:col>36</xdr:col>
      <xdr:colOff>165100</xdr:colOff>
      <xdr:row>78</xdr:row>
      <xdr:rowOff>154217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170744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20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117656</xdr:rowOff>
    </xdr:from>
    <xdr:to>
      <xdr:col>55</xdr:col>
      <xdr:colOff>0</xdr:colOff>
      <xdr:row>98</xdr:row>
      <xdr:rowOff>142773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919756"/>
          <a:ext cx="838200" cy="2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142773</xdr:rowOff>
    </xdr:from>
    <xdr:to>
      <xdr:col>50</xdr:col>
      <xdr:colOff>114300</xdr:colOff>
      <xdr:row>98</xdr:row>
      <xdr:rowOff>170137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44873"/>
          <a:ext cx="889000" cy="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170137</xdr:rowOff>
    </xdr:from>
    <xdr:to>
      <xdr:col>45</xdr:col>
      <xdr:colOff>177800</xdr:colOff>
      <xdr:row>99</xdr:row>
      <xdr:rowOff>27849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72237"/>
          <a:ext cx="889000" cy="2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164610</xdr:rowOff>
    </xdr:from>
    <xdr:to>
      <xdr:col>41</xdr:col>
      <xdr:colOff>50800</xdr:colOff>
      <xdr:row>99</xdr:row>
      <xdr:rowOff>27849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66710"/>
          <a:ext cx="889000" cy="3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66856</xdr:rowOff>
    </xdr:from>
    <xdr:to>
      <xdr:col>55</xdr:col>
      <xdr:colOff>50800</xdr:colOff>
      <xdr:row>98</xdr:row>
      <xdr:rowOff>168456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6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153233</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8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91973</xdr:rowOff>
    </xdr:from>
    <xdr:to>
      <xdr:col>50</xdr:col>
      <xdr:colOff>165100</xdr:colOff>
      <xdr:row>99</xdr:row>
      <xdr:rowOff>22123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13250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8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119337</xdr:rowOff>
    </xdr:from>
    <xdr:to>
      <xdr:col>46</xdr:col>
      <xdr:colOff>38100</xdr:colOff>
      <xdr:row>99</xdr:row>
      <xdr:rowOff>49487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2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40614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1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148499</xdr:rowOff>
    </xdr:from>
    <xdr:to>
      <xdr:col>41</xdr:col>
      <xdr:colOff>101600</xdr:colOff>
      <xdr:row>99</xdr:row>
      <xdr:rowOff>78649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95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69776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704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113810</xdr:rowOff>
    </xdr:from>
    <xdr:to>
      <xdr:col>36</xdr:col>
      <xdr:colOff>165100</xdr:colOff>
      <xdr:row>99</xdr:row>
      <xdr:rowOff>43960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91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35087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700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132646</xdr:rowOff>
    </xdr:from>
    <xdr:to>
      <xdr:col>85</xdr:col>
      <xdr:colOff>127000</xdr:colOff>
      <xdr:row>37</xdr:row>
      <xdr:rowOff>809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04846"/>
          <a:ext cx="838200" cy="3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76443</xdr:rowOff>
    </xdr:from>
    <xdr:to>
      <xdr:col>81</xdr:col>
      <xdr:colOff>50800</xdr:colOff>
      <xdr:row>37</xdr:row>
      <xdr:rowOff>809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48643"/>
          <a:ext cx="889000" cy="9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61796</xdr:rowOff>
    </xdr:from>
    <xdr:to>
      <xdr:col>76</xdr:col>
      <xdr:colOff>114300</xdr:colOff>
      <xdr:row>36</xdr:row>
      <xdr:rowOff>76443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062546"/>
          <a:ext cx="889000" cy="18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61796</xdr:rowOff>
    </xdr:from>
    <xdr:to>
      <xdr:col>71</xdr:col>
      <xdr:colOff>177800</xdr:colOff>
      <xdr:row>36</xdr:row>
      <xdr:rowOff>59070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062546"/>
          <a:ext cx="889000" cy="16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81846</xdr:rowOff>
    </xdr:from>
    <xdr:to>
      <xdr:col>85</xdr:col>
      <xdr:colOff>177800</xdr:colOff>
      <xdr:row>37</xdr:row>
      <xdr:rowOff>11996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5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60273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3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121459</xdr:rowOff>
    </xdr:from>
    <xdr:to>
      <xdr:col>81</xdr:col>
      <xdr:colOff>101600</xdr:colOff>
      <xdr:row>37</xdr:row>
      <xdr:rowOff>51609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9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42736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38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25643</xdr:rowOff>
    </xdr:from>
    <xdr:to>
      <xdr:col>76</xdr:col>
      <xdr:colOff>165100</xdr:colOff>
      <xdr:row>36</xdr:row>
      <xdr:rowOff>127243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143770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7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10996</xdr:rowOff>
    </xdr:from>
    <xdr:to>
      <xdr:col>72</xdr:col>
      <xdr:colOff>38100</xdr:colOff>
      <xdr:row>35</xdr:row>
      <xdr:rowOff>112596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1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129123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78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8270</xdr:rowOff>
    </xdr:from>
    <xdr:to>
      <xdr:col>67</xdr:col>
      <xdr:colOff>101600</xdr:colOff>
      <xdr:row>36</xdr:row>
      <xdr:rowOff>109870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8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126397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5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86185</xdr:rowOff>
    </xdr:from>
    <xdr:to>
      <xdr:col>85</xdr:col>
      <xdr:colOff>127000</xdr:colOff>
      <xdr:row>56</xdr:row>
      <xdr:rowOff>133117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87385"/>
          <a:ext cx="838200" cy="4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86610</xdr:rowOff>
    </xdr:from>
    <xdr:to>
      <xdr:col>81</xdr:col>
      <xdr:colOff>50800</xdr:colOff>
      <xdr:row>56</xdr:row>
      <xdr:rowOff>133117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687810"/>
          <a:ext cx="889000" cy="4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86610</xdr:rowOff>
    </xdr:from>
    <xdr:to>
      <xdr:col>76</xdr:col>
      <xdr:colOff>114300</xdr:colOff>
      <xdr:row>56</xdr:row>
      <xdr:rowOff>103170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87810"/>
          <a:ext cx="889000" cy="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103170</xdr:rowOff>
    </xdr:from>
    <xdr:to>
      <xdr:col>71</xdr:col>
      <xdr:colOff>177800</xdr:colOff>
      <xdr:row>56</xdr:row>
      <xdr:rowOff>104359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04370"/>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35385</xdr:rowOff>
    </xdr:from>
    <xdr:to>
      <xdr:col>85</xdr:col>
      <xdr:colOff>177800</xdr:colOff>
      <xdr:row>56</xdr:row>
      <xdr:rowOff>136985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3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13812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82317</xdr:rowOff>
    </xdr:from>
    <xdr:to>
      <xdr:col>81</xdr:col>
      <xdr:colOff>101600</xdr:colOff>
      <xdr:row>57</xdr:row>
      <xdr:rowOff>12467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8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3594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7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35810</xdr:rowOff>
    </xdr:from>
    <xdr:to>
      <xdr:col>76</xdr:col>
      <xdr:colOff>165100</xdr:colOff>
      <xdr:row>56</xdr:row>
      <xdr:rowOff>137410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3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153937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1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52370</xdr:rowOff>
    </xdr:from>
    <xdr:to>
      <xdr:col>72</xdr:col>
      <xdr:colOff>38100</xdr:colOff>
      <xdr:row>56</xdr:row>
      <xdr:rowOff>153970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5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170497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2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53559</xdr:rowOff>
    </xdr:from>
    <xdr:to>
      <xdr:col>67</xdr:col>
      <xdr:colOff>101600</xdr:colOff>
      <xdr:row>56</xdr:row>
      <xdr:rowOff>155159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5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236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2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129596</xdr:rowOff>
    </xdr:from>
    <xdr:to>
      <xdr:col>85</xdr:col>
      <xdr:colOff>127000</xdr:colOff>
      <xdr:row>75</xdr:row>
      <xdr:rowOff>63325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2816896"/>
          <a:ext cx="838200" cy="10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4575</xdr:rowOff>
    </xdr:from>
    <xdr:to>
      <xdr:col>81</xdr:col>
      <xdr:colOff>50800</xdr:colOff>
      <xdr:row>74</xdr:row>
      <xdr:rowOff>129596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2006075"/>
          <a:ext cx="889000" cy="8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4575</xdr:rowOff>
    </xdr:from>
    <xdr:to>
      <xdr:col>76</xdr:col>
      <xdr:colOff>114300</xdr:colOff>
      <xdr:row>70</xdr:row>
      <xdr:rowOff>28692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2006075"/>
          <a:ext cx="889000" cy="2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28692</xdr:rowOff>
    </xdr:from>
    <xdr:to>
      <xdr:col>71</xdr:col>
      <xdr:colOff>177800</xdr:colOff>
      <xdr:row>72</xdr:row>
      <xdr:rowOff>71829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2030192"/>
          <a:ext cx="889000" cy="38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12525</xdr:rowOff>
    </xdr:from>
    <xdr:to>
      <xdr:col>85</xdr:col>
      <xdr:colOff>177800</xdr:colOff>
      <xdr:row>75</xdr:row>
      <xdr:rowOff>114125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87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35402</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72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78796</xdr:rowOff>
    </xdr:from>
    <xdr:to>
      <xdr:col>81</xdr:col>
      <xdr:colOff>101600</xdr:colOff>
      <xdr:row>75</xdr:row>
      <xdr:rowOff>8946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76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25473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5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125225</xdr:rowOff>
    </xdr:from>
    <xdr:to>
      <xdr:col>76</xdr:col>
      <xdr:colOff>165100</xdr:colOff>
      <xdr:row>70</xdr:row>
      <xdr:rowOff>55375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19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68</xdr:row>
      <xdr:rowOff>71902</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25111" y="1173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149342</xdr:rowOff>
    </xdr:from>
    <xdr:to>
      <xdr:col>72</xdr:col>
      <xdr:colOff>38100</xdr:colOff>
      <xdr:row>70</xdr:row>
      <xdr:rowOff>79492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19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68</xdr:row>
      <xdr:rowOff>96019</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175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21029</xdr:rowOff>
    </xdr:from>
    <xdr:to>
      <xdr:col>67</xdr:col>
      <xdr:colOff>101600</xdr:colOff>
      <xdr:row>72</xdr:row>
      <xdr:rowOff>122629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36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139156</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14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46317</xdr:rowOff>
    </xdr:from>
    <xdr:to>
      <xdr:col>85</xdr:col>
      <xdr:colOff>127000</xdr:colOff>
      <xdr:row>97</xdr:row>
      <xdr:rowOff>60925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676967"/>
          <a:ext cx="838200" cy="1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60925</xdr:rowOff>
    </xdr:from>
    <xdr:to>
      <xdr:col>81</xdr:col>
      <xdr:colOff>50800</xdr:colOff>
      <xdr:row>97</xdr:row>
      <xdr:rowOff>66292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691575"/>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66292</xdr:rowOff>
    </xdr:from>
    <xdr:to>
      <xdr:col>76</xdr:col>
      <xdr:colOff>114300</xdr:colOff>
      <xdr:row>97</xdr:row>
      <xdr:rowOff>84553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96942"/>
          <a:ext cx="889000" cy="1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84553</xdr:rowOff>
    </xdr:from>
    <xdr:to>
      <xdr:col>71</xdr:col>
      <xdr:colOff>177800</xdr:colOff>
      <xdr:row>97</xdr:row>
      <xdr:rowOff>93500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715203"/>
          <a:ext cx="889000" cy="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166967</xdr:rowOff>
    </xdr:from>
    <xdr:to>
      <xdr:col>85</xdr:col>
      <xdr:colOff>177800</xdr:colOff>
      <xdr:row>97</xdr:row>
      <xdr:rowOff>97117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2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145394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0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10125</xdr:rowOff>
    </xdr:from>
    <xdr:to>
      <xdr:col>81</xdr:col>
      <xdr:colOff>101600</xdr:colOff>
      <xdr:row>97</xdr:row>
      <xdr:rowOff>111725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64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102852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73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15492</xdr:rowOff>
    </xdr:from>
    <xdr:to>
      <xdr:col>76</xdr:col>
      <xdr:colOff>165100</xdr:colOff>
      <xdr:row>97</xdr:row>
      <xdr:rowOff>117092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4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108219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73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33753</xdr:rowOff>
    </xdr:from>
    <xdr:to>
      <xdr:col>72</xdr:col>
      <xdr:colOff>38100</xdr:colOff>
      <xdr:row>97</xdr:row>
      <xdr:rowOff>135353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6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126480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7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42700</xdr:rowOff>
    </xdr:from>
    <xdr:to>
      <xdr:col>67</xdr:col>
      <xdr:colOff>101600</xdr:colOff>
      <xdr:row>97</xdr:row>
      <xdr:rowOff>144300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7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135427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76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年度決算で、類似団体平均値よりも高い項目⇒</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費、民生費、農林水産業費、商工費、災害復旧費</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総務費は、ふるさと応援基金の積立金や八幡自治会館改修事業などにより前年度よりも大幅に増加している。</a:t>
          </a: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災害復旧費は、令和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月豪雨に関連する災害復旧事業及び令和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月大雨災害の復旧事業が終了したこと、またその後大きな被害をもたらす災害の発生が少なかったことから減少している。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年度決算で、類似団体平均値よりも低い項目⇒総務費、衛生費、労働費、土木費、消防費、教育費、公債費、諸支出金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公債費は、その年度の発行額が償還額を超えないよう発行額の調整を行っており、類似団体平均値よりも低い水準になっているものの、今後は新中学校建設事業、令和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月豪雨、令和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月大雨に係る災害復旧事業、防災行政無線デジタル化事業</a:t>
          </a:r>
          <a:r>
            <a:rPr kumimoji="1" lang="ja-JP" altLang="en-US" sz="1100" b="0" i="0" baseline="0">
              <a:solidFill>
                <a:schemeClr val="dk1"/>
              </a:solidFill>
              <a:effectLst/>
              <a:latin typeface="+mn-lt"/>
              <a:ea typeface="+mn-ea"/>
              <a:cs typeface="+mn-cs"/>
            </a:rPr>
            <a:t>、八幡自治会館改修事業</a:t>
          </a:r>
          <a:r>
            <a:rPr kumimoji="1" lang="ja-JP" altLang="ja-JP" sz="1100" b="0" i="0" baseline="0">
              <a:solidFill>
                <a:schemeClr val="dk1"/>
              </a:solidFill>
              <a:effectLst/>
              <a:latin typeface="+mn-lt"/>
              <a:ea typeface="+mn-ea"/>
              <a:cs typeface="+mn-cs"/>
            </a:rPr>
            <a:t>等の償還が始まることから増加傾向に転じていくと考えられる。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大分県玖珠町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実質単年度収支は、平成</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年度以降赤字が継続して</a:t>
          </a:r>
          <a:r>
            <a:rPr kumimoji="1" lang="ja-JP" altLang="en-US" sz="1100" b="0" i="0" baseline="0">
              <a:solidFill>
                <a:schemeClr val="dk1"/>
              </a:solidFill>
              <a:effectLst/>
              <a:latin typeface="+mn-lt"/>
              <a:ea typeface="+mn-ea"/>
              <a:cs typeface="+mn-cs"/>
            </a:rPr>
            <a:t>いるが、財政調整基金の取崩しにより、実質収支は黒字となっている。また、</a:t>
          </a:r>
          <a:r>
            <a:rPr kumimoji="1" lang="ja-JP" altLang="ja-JP" sz="1100" b="0" i="0" baseline="0">
              <a:solidFill>
                <a:schemeClr val="dk1"/>
              </a:solidFill>
              <a:effectLst/>
              <a:latin typeface="+mn-lt"/>
              <a:ea typeface="+mn-ea"/>
              <a:cs typeface="+mn-cs"/>
            </a:rPr>
            <a:t>財政調整基金残高は、地方交付税等の収入状況によって増減を繰り返している状況が続いている。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今後も、災害復旧事業や各種ハード事業に係る公債費の増加やデジタル関連維持管理費、物価高に伴う経常経費の増加が続く見込みであり、行財政改革の更なる推進と経常経費の削減が必要な状況である。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大分県玖珠町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年度決算も、すべての会計において黒字である。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水道事業会計については、今年度においても経常収支比率、料金回収率、流動比率は良好であり、給水収益により経営に必要な財源を賄っている。</a:t>
          </a:r>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　今後はアセットマネジメント計画に基づき、保有する資産の老朽化対策や原水の汚濁対策、区域拡張に伴う建設改良事業などの財源確保に努めていく。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簡易水道</a:t>
          </a:r>
          <a:r>
            <a:rPr kumimoji="1" lang="ja-JP" altLang="en-US" sz="1100" b="0" i="0" baseline="0">
              <a:solidFill>
                <a:schemeClr val="dk1"/>
              </a:solidFill>
              <a:effectLst/>
              <a:latin typeface="+mn-lt"/>
              <a:ea typeface="+mn-ea"/>
              <a:cs typeface="+mn-cs"/>
            </a:rPr>
            <a:t>事業</a:t>
          </a:r>
          <a:r>
            <a:rPr kumimoji="1" lang="ja-JP" altLang="ja-JP" sz="1100" b="0" i="0" baseline="0">
              <a:solidFill>
                <a:schemeClr val="dk1"/>
              </a:solidFill>
              <a:effectLst/>
              <a:latin typeface="+mn-lt"/>
              <a:ea typeface="+mn-ea"/>
              <a:cs typeface="+mn-cs"/>
            </a:rPr>
            <a:t>会計については、</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年度から事業会計に移行したため、前年度比較を行うことができない状況であるが、今後も収支の状況を注視していく必要がある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ただ、財政調整基金の減少から、単に黒字として安心できる状況ではないことを念頭に置き、今後も歳出の削減を図り、必要な措置を講じていく必要がある。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大分県玖珠町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年度にふるさと融資分の繰上償還を実施して以来、分子控除額である算入公債費等（貸付金の財源として発行した地方債に係る貸付金の元利償還金）が減少し、実質公債費比率の分子は増額していたが、令和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年度は組合等が起こした地方債の元利償還金に対する負担金等の減少により実質公債費比率の分子は減少した。令和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年度以降、大規模災害等による地方債の元利償還金が増加し、実質公債費比率の分子は増加している。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相次ぐ大規模災害等による地方債の元利償還金の増加、消防共同指令業務等による組合が起こした地方債の元利償還金に対する負担金等の増加が見込まれ、実質公債費比率も増加すると考えられることから、公債費の適正化に努め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大分県玖珠町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年度決算においては、将来負担額よりも充当可能財源等が上回っているため実質的な負担は発生していない。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退職手当負担見込額</a:t>
          </a:r>
          <a:r>
            <a:rPr kumimoji="1" lang="ja-JP" altLang="en-US" sz="1100" b="0" i="0" baseline="0">
              <a:solidFill>
                <a:schemeClr val="dk1"/>
              </a:solidFill>
              <a:effectLst/>
              <a:latin typeface="+mn-lt"/>
              <a:ea typeface="+mn-ea"/>
              <a:cs typeface="+mn-cs"/>
            </a:rPr>
            <a:t>は減少</a:t>
          </a:r>
          <a:r>
            <a:rPr kumimoji="1" lang="ja-JP" altLang="ja-JP" sz="1100" b="0" i="0" baseline="0">
              <a:solidFill>
                <a:schemeClr val="dk1"/>
              </a:solidFill>
              <a:effectLst/>
              <a:latin typeface="+mn-lt"/>
              <a:ea typeface="+mn-ea"/>
              <a:cs typeface="+mn-cs"/>
            </a:rPr>
            <a:t>し、地方債の現在高</a:t>
          </a:r>
          <a:r>
            <a:rPr kumimoji="1" lang="ja-JP" altLang="en-US" sz="1100" b="0" i="0" baseline="0">
              <a:solidFill>
                <a:schemeClr val="dk1"/>
              </a:solidFill>
              <a:effectLst/>
              <a:latin typeface="+mn-lt"/>
              <a:ea typeface="+mn-ea"/>
              <a:cs typeface="+mn-cs"/>
            </a:rPr>
            <a:t>も令和</a:t>
          </a:r>
          <a:r>
            <a:rPr kumimoji="1" lang="en-US" altLang="ja-JP" sz="1100" b="0" i="0" baseline="0">
              <a:solidFill>
                <a:schemeClr val="dk1"/>
              </a:solidFill>
              <a:effectLst/>
              <a:latin typeface="+mn-lt"/>
              <a:ea typeface="+mn-ea"/>
              <a:cs typeface="+mn-cs"/>
            </a:rPr>
            <a:t>3</a:t>
          </a:r>
          <a:r>
            <a:rPr kumimoji="1" lang="ja-JP" altLang="en-US" sz="1100" b="0" i="0" baseline="0">
              <a:solidFill>
                <a:schemeClr val="dk1"/>
              </a:solidFill>
              <a:effectLst/>
              <a:latin typeface="+mn-lt"/>
              <a:ea typeface="+mn-ea"/>
              <a:cs typeface="+mn-cs"/>
            </a:rPr>
            <a:t>年度をピークに</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してきている</a:t>
          </a:r>
          <a:r>
            <a:rPr kumimoji="1" lang="ja-JP" altLang="ja-JP" sz="1100" b="0" i="0" baseline="0">
              <a:solidFill>
                <a:schemeClr val="dk1"/>
              </a:solidFill>
              <a:effectLst/>
              <a:latin typeface="+mn-lt"/>
              <a:ea typeface="+mn-ea"/>
              <a:cs typeface="+mn-cs"/>
            </a:rPr>
            <a:t>ことにより将来負担額は減少し、充当可能財源等も基準財政需要額算入見込額の減少により減少している。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また、充当可能財源等については、充当可能基金が前年度比で</a:t>
          </a:r>
          <a:r>
            <a:rPr kumimoji="1" lang="en-US" altLang="ja-JP" sz="1100" b="0" i="0" baseline="0">
              <a:solidFill>
                <a:sysClr val="windowText" lastClr="000000"/>
              </a:solidFill>
              <a:effectLst/>
              <a:latin typeface="+mn-lt"/>
              <a:ea typeface="+mn-ea"/>
              <a:cs typeface="+mn-cs"/>
            </a:rPr>
            <a:t>1.6</a:t>
          </a:r>
          <a:r>
            <a:rPr kumimoji="1" lang="ja-JP" altLang="ja-JP" sz="1100" b="0" i="0" baseline="0">
              <a:solidFill>
                <a:sysClr val="windowText" lastClr="000000"/>
              </a:solidFill>
              <a:effectLst/>
              <a:latin typeface="+mn-lt"/>
              <a:ea typeface="+mn-ea"/>
              <a:cs typeface="+mn-cs"/>
            </a:rPr>
            <a:t>％増加している（主に、公共施設総合管理基金、童話の里くす・ふるさと応援基金）。</a:t>
          </a:r>
          <a:endParaRPr lang="ja-JP" altLang="ja-JP" sz="1400">
            <a:solidFill>
              <a:sysClr val="windowText" lastClr="000000"/>
            </a:solidFill>
            <a:effectLst/>
          </a:endParaRPr>
        </a:p>
        <a:p>
          <a:pPr eaLnBrk="1" fontAlgn="auto" latinLnBrk="0" hangingPunct="1"/>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今後も予期せぬ災害等による地方債発行、消防共同指令業務等の組合等負担額、退職手当負担見込額の増加が見込まれるため、地方債の適正な発行管理を行い、将来負担の抑制に努める必要がある。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大分県玖珠町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0" i="0" baseline="0">
              <a:solidFill>
                <a:sysClr val="windowText" lastClr="000000"/>
              </a:solidFill>
              <a:effectLst/>
              <a:latin typeface="+mn-ea"/>
              <a:ea typeface="+mn-ea"/>
              <a:cs typeface="+mn-cs"/>
            </a:rPr>
            <a:t>基金全体としては</a:t>
          </a:r>
          <a:r>
            <a:rPr kumimoji="1" lang="en-US" altLang="ja-JP" sz="1400" b="0" i="0" baseline="0">
              <a:solidFill>
                <a:sysClr val="windowText" lastClr="000000"/>
              </a:solidFill>
              <a:effectLst/>
              <a:latin typeface="+mn-ea"/>
              <a:ea typeface="+mn-ea"/>
              <a:cs typeface="+mn-cs"/>
            </a:rPr>
            <a:t>222</a:t>
          </a:r>
          <a:r>
            <a:rPr kumimoji="1" lang="ja-JP" altLang="ja-JP" sz="1400" b="0" i="0" baseline="0">
              <a:solidFill>
                <a:sysClr val="windowText" lastClr="000000"/>
              </a:solidFill>
              <a:effectLst/>
              <a:latin typeface="+mn-ea"/>
              <a:ea typeface="+mn-ea"/>
              <a:cs typeface="+mn-cs"/>
            </a:rPr>
            <a:t>百万円の増加となった。増加の主な基金としては、公共施設等総合管理基金、童話の里くす・ふるさと応援基金などの積立が挙げられる。</a:t>
          </a:r>
          <a:endParaRPr lang="ja-JP" altLang="ja-JP" sz="1400">
            <a:solidFill>
              <a:sysClr val="windowText" lastClr="000000"/>
            </a:solidFill>
            <a:effectLst/>
            <a:latin typeface="+mn-ea"/>
            <a:ea typeface="+mn-ea"/>
          </a:endParaRPr>
        </a:p>
        <a:p>
          <a:pPr eaLnBrk="1" fontAlgn="auto" latinLnBrk="0" hangingPunct="1"/>
          <a:r>
            <a:rPr kumimoji="1" lang="ja-JP" altLang="en-US" sz="1400" b="0" i="0" baseline="0">
              <a:solidFill>
                <a:sysClr val="windowText" lastClr="000000"/>
              </a:solidFill>
              <a:effectLst/>
              <a:latin typeface="+mn-ea"/>
              <a:ea typeface="+mn-ea"/>
              <a:cs typeface="+mn-cs"/>
            </a:rPr>
            <a:t>　</a:t>
          </a:r>
          <a:r>
            <a:rPr kumimoji="1" lang="ja-JP" altLang="ja-JP" sz="1400" b="0" i="0" baseline="0">
              <a:solidFill>
                <a:sysClr val="windowText" lastClr="000000"/>
              </a:solidFill>
              <a:effectLst/>
              <a:latin typeface="+mn-ea"/>
              <a:ea typeface="+mn-ea"/>
              <a:cs typeface="+mn-cs"/>
            </a:rPr>
            <a:t>減少の主な基金としては、</a:t>
          </a:r>
          <a:r>
            <a:rPr kumimoji="1" lang="ja-JP" altLang="en-US" sz="1400" b="0" i="0" baseline="0">
              <a:solidFill>
                <a:sysClr val="windowText" lastClr="000000"/>
              </a:solidFill>
              <a:effectLst/>
              <a:latin typeface="+mn-ea"/>
              <a:ea typeface="+mn-ea"/>
              <a:cs typeface="+mn-cs"/>
            </a:rPr>
            <a:t>地域振興</a:t>
          </a:r>
          <a:r>
            <a:rPr kumimoji="1" lang="ja-JP" altLang="ja-JP" sz="1400" b="0" i="0" baseline="0">
              <a:solidFill>
                <a:sysClr val="windowText" lastClr="000000"/>
              </a:solidFill>
              <a:effectLst/>
              <a:latin typeface="+mn-ea"/>
              <a:ea typeface="+mn-ea"/>
              <a:cs typeface="+mn-cs"/>
            </a:rPr>
            <a:t>基金の取崩が挙げられる。</a:t>
          </a:r>
          <a:endParaRPr lang="ja-JP" altLang="ja-JP" sz="1400">
            <a:solidFill>
              <a:sysClr val="windowText" lastClr="000000"/>
            </a:solidFill>
            <a:effectLst/>
            <a:latin typeface="+mn-ea"/>
            <a:ea typeface="+mn-ea"/>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ysClr val="windowText" lastClr="000000"/>
              </a:solidFill>
              <a:effectLst/>
              <a:latin typeface="+mn-lt"/>
              <a:ea typeface="+mn-ea"/>
              <a:cs typeface="+mn-cs"/>
            </a:rPr>
            <a:t>　</a:t>
          </a:r>
          <a:r>
            <a:rPr kumimoji="1" lang="ja-JP" altLang="ja-JP" sz="1400" b="0" i="0" baseline="0">
              <a:solidFill>
                <a:sysClr val="windowText" lastClr="000000"/>
              </a:solidFill>
              <a:effectLst/>
              <a:latin typeface="+mn-ea"/>
              <a:ea typeface="+mn-ea"/>
              <a:cs typeface="+mn-cs"/>
            </a:rPr>
            <a:t>今後も特定防衛施設周辺整備調整交付金を財源とした基金事業に積立を行いつつ、財政調整基金を充当する単独事業の経常的な経費を抑制・削減し、特に財政調整基金の取崩しを抑制する必要がある。</a:t>
          </a:r>
          <a:endParaRPr lang="ja-JP" altLang="ja-JP" sz="1400">
            <a:solidFill>
              <a:sysClr val="windowText" lastClr="000000"/>
            </a:solidFill>
            <a:effectLst/>
            <a:latin typeface="+mn-ea"/>
            <a:ea typeface="+mn-ea"/>
          </a:endParaRPr>
        </a:p>
        <a:p>
          <a:pPr eaLnBrk="1" fontAlgn="auto" latinLnBrk="0" hangingPunct="1"/>
          <a:r>
            <a:rPr kumimoji="1" lang="ja-JP" altLang="ja-JP" sz="1400" b="0" i="0" baseline="0">
              <a:solidFill>
                <a:sysClr val="windowText" lastClr="000000"/>
              </a:solidFill>
              <a:effectLst/>
              <a:latin typeface="+mn-ea"/>
              <a:ea typeface="+mn-ea"/>
              <a:cs typeface="+mn-cs"/>
            </a:rPr>
            <a:t>　令和</a:t>
          </a:r>
          <a:r>
            <a:rPr kumimoji="1" lang="en-US" altLang="ja-JP" sz="1400" b="0" i="0" baseline="0">
              <a:solidFill>
                <a:sysClr val="windowText" lastClr="000000"/>
              </a:solidFill>
              <a:effectLst/>
              <a:latin typeface="+mn-ea"/>
              <a:ea typeface="+mn-ea"/>
              <a:cs typeface="+mn-cs"/>
            </a:rPr>
            <a:t>6</a:t>
          </a:r>
          <a:r>
            <a:rPr kumimoji="1" lang="ja-JP" altLang="ja-JP" sz="1400" b="0" i="0" baseline="0">
              <a:solidFill>
                <a:sysClr val="windowText" lastClr="000000"/>
              </a:solidFill>
              <a:effectLst/>
              <a:latin typeface="+mn-ea"/>
              <a:ea typeface="+mn-ea"/>
              <a:cs typeface="+mn-cs"/>
            </a:rPr>
            <a:t>年度の全体基金は前年度から</a:t>
          </a:r>
          <a:r>
            <a:rPr kumimoji="1" lang="ja-JP" altLang="en-US" sz="1400" b="0" i="0" baseline="0">
              <a:solidFill>
                <a:sysClr val="windowText" lastClr="000000"/>
              </a:solidFill>
              <a:effectLst/>
              <a:latin typeface="+mn-ea"/>
              <a:ea typeface="+mn-ea"/>
              <a:cs typeface="+mn-cs"/>
            </a:rPr>
            <a:t>減少</a:t>
          </a:r>
          <a:r>
            <a:rPr kumimoji="1" lang="ja-JP" altLang="ja-JP" sz="1400" b="0" i="0" baseline="0">
              <a:solidFill>
                <a:sysClr val="windowText" lastClr="000000"/>
              </a:solidFill>
              <a:effectLst/>
              <a:latin typeface="+mn-ea"/>
              <a:ea typeface="+mn-ea"/>
              <a:cs typeface="+mn-cs"/>
            </a:rPr>
            <a:t>したが、近年財政調整基金</a:t>
          </a:r>
          <a:r>
            <a:rPr kumimoji="1" lang="ja-JP" altLang="en-US" sz="1400" b="0" i="0" baseline="0">
              <a:solidFill>
                <a:sysClr val="windowText" lastClr="000000"/>
              </a:solidFill>
              <a:effectLst/>
              <a:latin typeface="+mn-ea"/>
              <a:ea typeface="+mn-ea"/>
              <a:cs typeface="+mn-cs"/>
            </a:rPr>
            <a:t>の残高は</a:t>
          </a:r>
          <a:r>
            <a:rPr kumimoji="1" lang="en-US" altLang="ja-JP" sz="1400" b="0" i="0" baseline="0">
              <a:solidFill>
                <a:sysClr val="windowText" lastClr="000000"/>
              </a:solidFill>
              <a:effectLst/>
              <a:latin typeface="+mn-ea"/>
              <a:ea typeface="+mn-ea"/>
              <a:cs typeface="+mn-cs"/>
            </a:rPr>
            <a:t>8</a:t>
          </a:r>
          <a:r>
            <a:rPr kumimoji="1" lang="ja-JP" altLang="en-US" sz="1400" b="0" i="0" baseline="0">
              <a:solidFill>
                <a:sysClr val="windowText" lastClr="000000"/>
              </a:solidFill>
              <a:effectLst/>
              <a:latin typeface="+mn-ea"/>
              <a:ea typeface="+mn-ea"/>
              <a:cs typeface="+mn-cs"/>
            </a:rPr>
            <a:t>億円から</a:t>
          </a:r>
          <a:r>
            <a:rPr kumimoji="1" lang="en-US" altLang="ja-JP" sz="1400" b="0" i="0" baseline="0">
              <a:solidFill>
                <a:sysClr val="windowText" lastClr="000000"/>
              </a:solidFill>
              <a:effectLst/>
              <a:latin typeface="+mn-ea"/>
              <a:ea typeface="+mn-ea"/>
              <a:cs typeface="+mn-cs"/>
            </a:rPr>
            <a:t>9</a:t>
          </a:r>
          <a:r>
            <a:rPr kumimoji="1" lang="ja-JP" altLang="en-US" sz="1400" b="0" i="0" baseline="0">
              <a:solidFill>
                <a:sysClr val="windowText" lastClr="000000"/>
              </a:solidFill>
              <a:effectLst/>
              <a:latin typeface="+mn-ea"/>
              <a:ea typeface="+mn-ea"/>
              <a:cs typeface="+mn-cs"/>
            </a:rPr>
            <a:t>億円を推移しており</a:t>
          </a:r>
          <a:r>
            <a:rPr kumimoji="1" lang="ja-JP" altLang="ja-JP" sz="1400" b="0" i="0" baseline="0">
              <a:solidFill>
                <a:sysClr val="windowText" lastClr="000000"/>
              </a:solidFill>
              <a:effectLst/>
              <a:latin typeface="+mn-ea"/>
              <a:ea typeface="+mn-ea"/>
              <a:cs typeface="+mn-cs"/>
            </a:rPr>
            <a:t>、行財政改革プランの実施により、財政調整基金の取崩しを抑制し、可能な範囲で積立を行う。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公共施設等総合管理基金　　複合施設管理費などの公共施設等管理総合計画を推進する事業に充当</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ふるさと応援基金　　　　　公営塾運営費やふるさと納税返礼品代、外国青年招致事業等に充当</a:t>
          </a:r>
          <a:endParaRPr lang="ja-JP" altLang="ja-JP" sz="11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地域振興基金　　　　　　　地域における快適な生活環境整備、福祉の充実及び定住促進のため公共施設整備計画に基づく事業に充当</a:t>
          </a:r>
          <a:endParaRPr lang="ja-JP" altLang="ja-JP" sz="11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福祉基金　　　　　　　　　</a:t>
          </a:r>
          <a:r>
            <a:rPr lang="ja-JP" altLang="ja-JP" sz="1100" b="0" i="0">
              <a:solidFill>
                <a:sysClr val="windowText" lastClr="000000"/>
              </a:solidFill>
              <a:effectLst/>
              <a:latin typeface="+mn-lt"/>
              <a:ea typeface="+mn-ea"/>
              <a:cs typeface="+mn-cs"/>
            </a:rPr>
            <a:t>福祉事業の円滑な運営を図るために必要な事業に充当</a:t>
          </a:r>
          <a:endParaRPr lang="ja-JP" altLang="ja-JP" sz="11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わらべの館運営基金　　　　</a:t>
          </a:r>
          <a:r>
            <a:rPr lang="ja-JP" altLang="ja-JP" sz="1100" b="0" i="0">
              <a:solidFill>
                <a:sysClr val="windowText" lastClr="000000"/>
              </a:solidFill>
              <a:effectLst/>
              <a:latin typeface="+mn-lt"/>
              <a:ea typeface="+mn-ea"/>
              <a:cs typeface="+mn-cs"/>
            </a:rPr>
            <a:t>わらべの館の施設充実と円滑な運営を図るための財源に充当</a:t>
          </a:r>
          <a:endParaRPr lang="ja-JP" altLang="ja-JP" sz="1100">
            <a:solidFill>
              <a:sysClr val="windowText" lastClr="000000"/>
            </a:solidFill>
            <a:effectLst/>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ysClr val="windowText" lastClr="000000"/>
              </a:solidFill>
              <a:effectLst/>
              <a:latin typeface="+mn-ea"/>
              <a:ea typeface="+mn-ea"/>
              <a:cs typeface="+mn-cs"/>
            </a:rPr>
            <a:t>公共施設等総合管理基金　　事業のため</a:t>
          </a:r>
          <a:r>
            <a:rPr kumimoji="1" lang="en-US" altLang="ja-JP" sz="1200">
              <a:solidFill>
                <a:sysClr val="windowText" lastClr="000000"/>
              </a:solidFill>
              <a:effectLst/>
              <a:latin typeface="+mn-ea"/>
              <a:ea typeface="+mn-ea"/>
              <a:cs typeface="+mn-cs"/>
            </a:rPr>
            <a:t>28</a:t>
          </a:r>
          <a:r>
            <a:rPr kumimoji="1" lang="ja-JP" altLang="ja-JP" sz="1200">
              <a:solidFill>
                <a:sysClr val="windowText" lastClr="000000"/>
              </a:solidFill>
              <a:effectLst/>
              <a:latin typeface="+mn-ea"/>
              <a:ea typeface="+mn-ea"/>
              <a:cs typeface="+mn-cs"/>
            </a:rPr>
            <a:t>百万円を取崩し、</a:t>
          </a:r>
          <a:r>
            <a:rPr kumimoji="1" lang="en-US" altLang="ja-JP" sz="1200">
              <a:solidFill>
                <a:sysClr val="windowText" lastClr="000000"/>
              </a:solidFill>
              <a:effectLst/>
              <a:latin typeface="+mn-ea"/>
              <a:ea typeface="+mn-ea"/>
              <a:cs typeface="+mn-cs"/>
            </a:rPr>
            <a:t>117</a:t>
          </a:r>
          <a:r>
            <a:rPr kumimoji="1" lang="ja-JP" altLang="ja-JP" sz="1200">
              <a:solidFill>
                <a:sysClr val="windowText" lastClr="000000"/>
              </a:solidFill>
              <a:effectLst/>
              <a:latin typeface="+mn-ea"/>
              <a:ea typeface="+mn-ea"/>
              <a:cs typeface="+mn-cs"/>
            </a:rPr>
            <a:t>百万円の積立を行った。</a:t>
          </a:r>
          <a:endParaRPr lang="ja-JP" altLang="ja-JP" sz="1200">
            <a:solidFill>
              <a:sysClr val="windowText" lastClr="000000"/>
            </a:solidFill>
            <a:effectLst/>
            <a:latin typeface="+mn-ea"/>
            <a:ea typeface="+mn-ea"/>
          </a:endParaRPr>
        </a:p>
        <a:p>
          <a:r>
            <a:rPr kumimoji="1" lang="ja-JP" altLang="ja-JP" sz="1200">
              <a:solidFill>
                <a:sysClr val="windowText" lastClr="000000"/>
              </a:solidFill>
              <a:effectLst/>
              <a:latin typeface="+mn-ea"/>
              <a:ea typeface="+mn-ea"/>
              <a:cs typeface="+mn-cs"/>
            </a:rPr>
            <a:t>ふるさと応援基金　　　　　事業のため</a:t>
          </a:r>
          <a:r>
            <a:rPr kumimoji="1" lang="en-US" altLang="ja-JP" sz="1200">
              <a:solidFill>
                <a:sysClr val="windowText" lastClr="000000"/>
              </a:solidFill>
              <a:effectLst/>
              <a:latin typeface="+mn-ea"/>
              <a:ea typeface="+mn-ea"/>
              <a:cs typeface="+mn-cs"/>
            </a:rPr>
            <a:t>250</a:t>
          </a:r>
          <a:r>
            <a:rPr kumimoji="1" lang="ja-JP" altLang="ja-JP" sz="1200">
              <a:solidFill>
                <a:sysClr val="windowText" lastClr="000000"/>
              </a:solidFill>
              <a:effectLst/>
              <a:latin typeface="+mn-ea"/>
              <a:ea typeface="+mn-ea"/>
              <a:cs typeface="+mn-cs"/>
            </a:rPr>
            <a:t>百万円を取崩し、</a:t>
          </a:r>
          <a:r>
            <a:rPr kumimoji="1" lang="en-US" altLang="ja-JP" sz="1200">
              <a:solidFill>
                <a:sysClr val="windowText" lastClr="000000"/>
              </a:solidFill>
              <a:effectLst/>
              <a:latin typeface="+mn-ea"/>
              <a:ea typeface="+mn-ea"/>
              <a:cs typeface="+mn-cs"/>
            </a:rPr>
            <a:t>466</a:t>
          </a:r>
          <a:r>
            <a:rPr kumimoji="1" lang="ja-JP" altLang="ja-JP" sz="1200">
              <a:solidFill>
                <a:sysClr val="windowText" lastClr="000000"/>
              </a:solidFill>
              <a:effectLst/>
              <a:latin typeface="+mn-ea"/>
              <a:ea typeface="+mn-ea"/>
              <a:cs typeface="+mn-cs"/>
            </a:rPr>
            <a:t>百万円の積立を行った。</a:t>
          </a:r>
          <a:endParaRPr lang="ja-JP" altLang="ja-JP" sz="1200">
            <a:solidFill>
              <a:sysClr val="windowText" lastClr="000000"/>
            </a:solidFill>
            <a:effectLst/>
            <a:latin typeface="+mn-ea"/>
            <a:ea typeface="+mn-ea"/>
          </a:endParaRPr>
        </a:p>
        <a:p>
          <a:pPr eaLnBrk="1" fontAlgn="auto" latinLnBrk="0" hangingPunct="1"/>
          <a:r>
            <a:rPr kumimoji="1" lang="ja-JP" altLang="ja-JP" sz="1200" b="0" i="0" baseline="0">
              <a:solidFill>
                <a:sysClr val="windowText" lastClr="000000"/>
              </a:solidFill>
              <a:effectLst/>
              <a:latin typeface="+mn-ea"/>
              <a:ea typeface="+mn-ea"/>
              <a:cs typeface="+mn-cs"/>
            </a:rPr>
            <a:t>地域振興基金　　　　　　　事業のため</a:t>
          </a:r>
          <a:r>
            <a:rPr kumimoji="1" lang="en-US" altLang="ja-JP" sz="1200" b="0" i="0" baseline="0">
              <a:solidFill>
                <a:sysClr val="windowText" lastClr="000000"/>
              </a:solidFill>
              <a:effectLst/>
              <a:latin typeface="+mn-ea"/>
              <a:ea typeface="+mn-ea"/>
              <a:cs typeface="+mn-cs"/>
            </a:rPr>
            <a:t>64</a:t>
          </a:r>
          <a:r>
            <a:rPr kumimoji="1" lang="ja-JP" altLang="ja-JP" sz="1200" b="0" i="0" baseline="0">
              <a:solidFill>
                <a:sysClr val="windowText" lastClr="000000"/>
              </a:solidFill>
              <a:effectLst/>
              <a:latin typeface="+mn-ea"/>
              <a:ea typeface="+mn-ea"/>
              <a:cs typeface="+mn-cs"/>
            </a:rPr>
            <a:t>百万円を取崩し、</a:t>
          </a:r>
          <a:r>
            <a:rPr kumimoji="1" lang="en-US" altLang="ja-JP" sz="1200" b="0" i="0" baseline="0">
              <a:solidFill>
                <a:sysClr val="windowText" lastClr="000000"/>
              </a:solidFill>
              <a:effectLst/>
              <a:latin typeface="+mn-ea"/>
              <a:ea typeface="+mn-ea"/>
              <a:cs typeface="+mn-cs"/>
            </a:rPr>
            <a:t>0.2</a:t>
          </a:r>
          <a:r>
            <a:rPr kumimoji="1" lang="ja-JP" altLang="ja-JP" sz="1200" b="0" i="0" baseline="0">
              <a:solidFill>
                <a:sysClr val="windowText" lastClr="000000"/>
              </a:solidFill>
              <a:effectLst/>
              <a:latin typeface="+mn-ea"/>
              <a:ea typeface="+mn-ea"/>
              <a:cs typeface="+mn-cs"/>
            </a:rPr>
            <a:t>百万円の積立を行った。</a:t>
          </a:r>
          <a:endParaRPr lang="ja-JP" altLang="ja-JP" sz="1200">
            <a:solidFill>
              <a:sysClr val="windowText" lastClr="000000"/>
            </a:solidFill>
            <a:effectLst/>
            <a:latin typeface="+mn-ea"/>
            <a:ea typeface="+mn-ea"/>
          </a:endParaRPr>
        </a:p>
        <a:p>
          <a:pPr eaLnBrk="1" fontAlgn="auto" latinLnBrk="0" hangingPunct="1"/>
          <a:r>
            <a:rPr kumimoji="1" lang="ja-JP" altLang="ja-JP" sz="1200" b="0" i="0" baseline="0">
              <a:solidFill>
                <a:sysClr val="windowText" lastClr="000000"/>
              </a:solidFill>
              <a:effectLst/>
              <a:latin typeface="+mn-ea"/>
              <a:ea typeface="+mn-ea"/>
              <a:cs typeface="+mn-cs"/>
            </a:rPr>
            <a:t>福祉基金　　　　　　　　　事業のため</a:t>
          </a:r>
          <a:r>
            <a:rPr kumimoji="1" lang="en-US" altLang="ja-JP" sz="1200" b="0" i="0" baseline="0">
              <a:solidFill>
                <a:sysClr val="windowText" lastClr="000000"/>
              </a:solidFill>
              <a:effectLst/>
              <a:latin typeface="+mn-ea"/>
              <a:ea typeface="+mn-ea"/>
              <a:cs typeface="+mn-cs"/>
            </a:rPr>
            <a:t>1.8</a:t>
          </a:r>
          <a:r>
            <a:rPr kumimoji="1" lang="ja-JP" altLang="ja-JP" sz="1200" b="0" i="0" baseline="0">
              <a:solidFill>
                <a:sysClr val="windowText" lastClr="000000"/>
              </a:solidFill>
              <a:effectLst/>
              <a:latin typeface="+mn-ea"/>
              <a:ea typeface="+mn-ea"/>
              <a:cs typeface="+mn-cs"/>
            </a:rPr>
            <a:t>百万円を取崩し、</a:t>
          </a:r>
          <a:r>
            <a:rPr kumimoji="1" lang="en-US" altLang="ja-JP" sz="1200" b="0" i="0" baseline="0">
              <a:solidFill>
                <a:sysClr val="windowText" lastClr="000000"/>
              </a:solidFill>
              <a:effectLst/>
              <a:latin typeface="+mn-ea"/>
              <a:ea typeface="+mn-ea"/>
              <a:cs typeface="+mn-cs"/>
            </a:rPr>
            <a:t>0.5</a:t>
          </a:r>
          <a:r>
            <a:rPr kumimoji="1" lang="ja-JP" altLang="ja-JP" sz="1200" b="0" i="0" baseline="0">
              <a:solidFill>
                <a:sysClr val="windowText" lastClr="000000"/>
              </a:solidFill>
              <a:effectLst/>
              <a:latin typeface="+mn-ea"/>
              <a:ea typeface="+mn-ea"/>
              <a:cs typeface="+mn-cs"/>
            </a:rPr>
            <a:t>百万円の積立を行った。</a:t>
          </a:r>
          <a:endParaRPr lang="ja-JP" altLang="ja-JP" sz="1200">
            <a:solidFill>
              <a:sysClr val="windowText" lastClr="000000"/>
            </a:solidFill>
            <a:effectLst/>
            <a:latin typeface="+mn-ea"/>
            <a:ea typeface="+mn-ea"/>
          </a:endParaRPr>
        </a:p>
        <a:p>
          <a:pPr eaLnBrk="1" fontAlgn="auto" latinLnBrk="0" hangingPunct="1"/>
          <a:r>
            <a:rPr kumimoji="1" lang="ja-JP" altLang="ja-JP" sz="1200" b="0" i="0" baseline="0">
              <a:solidFill>
                <a:sysClr val="windowText" lastClr="000000"/>
              </a:solidFill>
              <a:effectLst/>
              <a:latin typeface="+mn-ea"/>
              <a:ea typeface="+mn-ea"/>
              <a:cs typeface="+mn-cs"/>
            </a:rPr>
            <a:t>わらべの館運営基金　　　　事業のため</a:t>
          </a:r>
          <a:r>
            <a:rPr kumimoji="1" lang="en-US" altLang="ja-JP" sz="1200" b="0" i="0" baseline="0">
              <a:solidFill>
                <a:sysClr val="windowText" lastClr="000000"/>
              </a:solidFill>
              <a:effectLst/>
              <a:latin typeface="+mn-ea"/>
              <a:ea typeface="+mn-ea"/>
              <a:cs typeface="+mn-cs"/>
            </a:rPr>
            <a:t>3.0</a:t>
          </a:r>
          <a:r>
            <a:rPr kumimoji="1" lang="ja-JP" altLang="ja-JP" sz="1200" b="0" i="0" baseline="0">
              <a:solidFill>
                <a:sysClr val="windowText" lastClr="000000"/>
              </a:solidFill>
              <a:effectLst/>
              <a:latin typeface="+mn-ea"/>
              <a:ea typeface="+mn-ea"/>
              <a:cs typeface="+mn-cs"/>
            </a:rPr>
            <a:t>百万円を取崩し、</a:t>
          </a:r>
          <a:r>
            <a:rPr kumimoji="1" lang="en-US" altLang="ja-JP" sz="1200" b="0" i="0" baseline="0">
              <a:solidFill>
                <a:sysClr val="windowText" lastClr="000000"/>
              </a:solidFill>
              <a:effectLst/>
              <a:latin typeface="+mn-ea"/>
              <a:ea typeface="+mn-ea"/>
              <a:cs typeface="+mn-cs"/>
            </a:rPr>
            <a:t>0.5</a:t>
          </a:r>
          <a:r>
            <a:rPr kumimoji="1" lang="ja-JP" altLang="ja-JP" sz="1200" b="0" i="0" baseline="0">
              <a:solidFill>
                <a:sysClr val="windowText" lastClr="000000"/>
              </a:solidFill>
              <a:effectLst/>
              <a:latin typeface="+mn-ea"/>
              <a:ea typeface="+mn-ea"/>
              <a:cs typeface="+mn-cs"/>
            </a:rPr>
            <a:t>百万円の積立を行った。</a:t>
          </a:r>
          <a:endParaRPr lang="ja-JP" altLang="ja-JP" sz="1200">
            <a:solidFill>
              <a:sysClr val="windowText" lastClr="000000"/>
            </a:solidFill>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a:solidFill>
                <a:sysClr val="windowText" lastClr="000000"/>
              </a:solidFill>
              <a:effectLst/>
              <a:latin typeface="+mn-ea"/>
              <a:ea typeface="+mn-ea"/>
              <a:cs typeface="+mn-cs"/>
            </a:rPr>
            <a:t>ふるさと応援基金　　　　　ふるさと納税制度を活用し、地域商社を立ち上げ</a:t>
          </a:r>
          <a:r>
            <a:rPr kumimoji="1" lang="ja-JP" altLang="en-US" sz="1200">
              <a:solidFill>
                <a:sysClr val="windowText" lastClr="000000"/>
              </a:solidFill>
              <a:effectLst/>
              <a:latin typeface="+mn-ea"/>
              <a:ea typeface="+mn-ea"/>
              <a:cs typeface="+mn-cs"/>
            </a:rPr>
            <a:t>た</a:t>
          </a:r>
          <a:r>
            <a:rPr kumimoji="1" lang="ja-JP" altLang="ja-JP" sz="1200">
              <a:solidFill>
                <a:sysClr val="windowText" lastClr="000000"/>
              </a:solidFill>
              <a:effectLst/>
              <a:latin typeface="+mn-ea"/>
              <a:ea typeface="+mn-ea"/>
              <a:cs typeface="+mn-cs"/>
            </a:rPr>
            <a:t>ことで、基金</a:t>
          </a:r>
          <a:r>
            <a:rPr kumimoji="1" lang="ja-JP" altLang="en-US" sz="1200">
              <a:solidFill>
                <a:sysClr val="windowText" lastClr="000000"/>
              </a:solidFill>
              <a:effectLst/>
              <a:latin typeface="+mn-ea"/>
              <a:ea typeface="+mn-ea"/>
              <a:cs typeface="+mn-cs"/>
            </a:rPr>
            <a:t>の増加が図られたため、今後も更なる基金増を推進する</a:t>
          </a:r>
          <a:r>
            <a:rPr kumimoji="1" lang="ja-JP" altLang="ja-JP" sz="1200">
              <a:solidFill>
                <a:sysClr val="windowText" lastClr="000000"/>
              </a:solidFill>
              <a:effectLst/>
              <a:latin typeface="+mn-ea"/>
              <a:ea typeface="+mn-ea"/>
              <a:cs typeface="+mn-cs"/>
            </a:rPr>
            <a:t>。</a:t>
          </a:r>
          <a:endParaRPr lang="ja-JP" altLang="ja-JP" sz="1200">
            <a:solidFill>
              <a:sysClr val="windowText" lastClr="000000"/>
            </a:solidFill>
            <a:effectLst/>
            <a:latin typeface="+mn-ea"/>
            <a:ea typeface="+mn-ea"/>
          </a:endParaRPr>
        </a:p>
        <a:p>
          <a:pPr eaLnBrk="1" fontAlgn="auto" latinLnBrk="0" hangingPunct="1"/>
          <a:r>
            <a:rPr kumimoji="1" lang="ja-JP" altLang="ja-JP" sz="1200">
              <a:solidFill>
                <a:sysClr val="windowText" lastClr="000000"/>
              </a:solidFill>
              <a:effectLst/>
              <a:latin typeface="+mn-ea"/>
              <a:ea typeface="+mn-ea"/>
              <a:cs typeface="+mn-cs"/>
            </a:rPr>
            <a:t>公共施設等総合管理基金　　今後も、老朽化した施設の更新に係る費用の積立を行い、処分や更新等の計画的な施設整備を行う。</a:t>
          </a:r>
          <a:endParaRPr lang="ja-JP" altLang="ja-JP" sz="1200">
            <a:solidFill>
              <a:sysClr val="windowText" lastClr="000000"/>
            </a:solidFill>
            <a:effectLst/>
            <a:latin typeface="+mn-ea"/>
            <a:ea typeface="+mn-ea"/>
          </a:endParaRPr>
        </a:p>
        <a:p>
          <a:pPr eaLnBrk="1" fontAlgn="auto" latinLnBrk="0" hangingPunct="1"/>
          <a:r>
            <a:rPr kumimoji="1" lang="ja-JP" altLang="ja-JP" sz="1200" b="0" i="0" baseline="0">
              <a:solidFill>
                <a:sysClr val="windowText" lastClr="000000"/>
              </a:solidFill>
              <a:effectLst/>
              <a:latin typeface="+mn-ea"/>
              <a:ea typeface="+mn-ea"/>
              <a:cs typeface="+mn-cs"/>
            </a:rPr>
            <a:t>その他施設に関連する基金　個別施設計画に記載のある修繕や更新事業を優先して予算化するため、現有施設関連基金の統廃合を行う。　</a:t>
          </a:r>
          <a:endParaRPr lang="ja-JP" altLang="ja-JP" sz="1200">
            <a:solidFill>
              <a:sysClr val="windowText" lastClr="000000"/>
            </a:solidFill>
            <a:effectLst/>
            <a:latin typeface="+mn-ea"/>
            <a:ea typeface="+mn-ea"/>
          </a:endParaRPr>
        </a:p>
        <a:p>
          <a:endParaRPr kumimoji="1" lang="en-US" altLang="ja-JP" sz="12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rgbClr val="FF0000"/>
              </a:solidFill>
              <a:effectLst/>
              <a:latin typeface="+mn-ea"/>
              <a:ea typeface="+mn-ea"/>
              <a:cs typeface="+mn-cs"/>
            </a:rPr>
            <a:t>　</a:t>
          </a:r>
          <a:r>
            <a:rPr kumimoji="1" lang="ja-JP" altLang="ja-JP" sz="1400">
              <a:solidFill>
                <a:sysClr val="windowText" lastClr="000000"/>
              </a:solidFill>
              <a:effectLst/>
              <a:latin typeface="+mn-ea"/>
              <a:ea typeface="+mn-ea"/>
              <a:cs typeface="+mn-cs"/>
            </a:rPr>
            <a:t>令和</a:t>
          </a:r>
          <a:r>
            <a:rPr kumimoji="1" lang="en-US" altLang="ja-JP" sz="1400">
              <a:solidFill>
                <a:sysClr val="windowText" lastClr="000000"/>
              </a:solidFill>
              <a:effectLst/>
              <a:latin typeface="+mn-ea"/>
              <a:ea typeface="+mn-ea"/>
              <a:cs typeface="+mn-cs"/>
            </a:rPr>
            <a:t>6</a:t>
          </a:r>
          <a:r>
            <a:rPr kumimoji="1" lang="ja-JP" altLang="ja-JP" sz="1400">
              <a:solidFill>
                <a:sysClr val="windowText" lastClr="000000"/>
              </a:solidFill>
              <a:effectLst/>
              <a:latin typeface="+mn-ea"/>
              <a:ea typeface="+mn-ea"/>
              <a:cs typeface="+mn-cs"/>
            </a:rPr>
            <a:t>年度は</a:t>
          </a:r>
          <a:r>
            <a:rPr kumimoji="1" lang="en-US" altLang="ja-JP" sz="1400">
              <a:solidFill>
                <a:schemeClr val="dk1"/>
              </a:solidFill>
              <a:effectLst/>
              <a:latin typeface="+mn-ea"/>
              <a:ea typeface="+mn-ea"/>
              <a:cs typeface="+mn-cs"/>
            </a:rPr>
            <a:t>161</a:t>
          </a:r>
          <a:r>
            <a:rPr kumimoji="1" lang="ja-JP" altLang="ja-JP" sz="1400">
              <a:solidFill>
                <a:schemeClr val="dk1"/>
              </a:solidFill>
              <a:effectLst/>
              <a:latin typeface="+mn-ea"/>
              <a:ea typeface="+mn-ea"/>
              <a:cs typeface="+mn-cs"/>
            </a:rPr>
            <a:t>百万円の積立を行った</a:t>
          </a:r>
          <a:r>
            <a:rPr kumimoji="1" lang="ja-JP" altLang="ja-JP" sz="1400">
              <a:solidFill>
                <a:sysClr val="windowText" lastClr="000000"/>
              </a:solidFill>
              <a:effectLst/>
              <a:latin typeface="+mn-ea"/>
              <a:ea typeface="+mn-ea"/>
              <a:cs typeface="+mn-cs"/>
            </a:rPr>
            <a:t>ものの、これを上回る</a:t>
          </a:r>
          <a:r>
            <a:rPr kumimoji="1" lang="en-US" altLang="ja-JP" sz="1400">
              <a:solidFill>
                <a:schemeClr val="dk1"/>
              </a:solidFill>
              <a:effectLst/>
              <a:latin typeface="+mn-ea"/>
              <a:ea typeface="+mn-ea"/>
              <a:cs typeface="+mn-cs"/>
            </a:rPr>
            <a:t>301</a:t>
          </a:r>
          <a:r>
            <a:rPr kumimoji="1" lang="ja-JP" altLang="ja-JP" sz="1400">
              <a:solidFill>
                <a:schemeClr val="dk1"/>
              </a:solidFill>
              <a:effectLst/>
              <a:latin typeface="+mn-ea"/>
              <a:ea typeface="+mn-ea"/>
              <a:cs typeface="+mn-cs"/>
            </a:rPr>
            <a:t>百万円の取崩しを行った</a:t>
          </a:r>
          <a:r>
            <a:rPr kumimoji="1" lang="ja-JP" altLang="ja-JP" sz="1400">
              <a:solidFill>
                <a:sysClr val="windowText" lastClr="000000"/>
              </a:solidFill>
              <a:effectLst/>
              <a:latin typeface="+mn-ea"/>
              <a:ea typeface="+mn-ea"/>
              <a:cs typeface="+mn-cs"/>
            </a:rPr>
            <a:t>ため、基金は</a:t>
          </a:r>
          <a:r>
            <a:rPr kumimoji="1" lang="ja-JP" altLang="en-US" sz="1400">
              <a:solidFill>
                <a:sysClr val="windowText" lastClr="000000"/>
              </a:solidFill>
              <a:effectLst/>
              <a:latin typeface="+mn-ea"/>
              <a:ea typeface="+mn-ea"/>
              <a:cs typeface="+mn-cs"/>
            </a:rPr>
            <a:t>減少</a:t>
          </a:r>
          <a:r>
            <a:rPr kumimoji="1" lang="ja-JP" altLang="ja-JP" sz="1400">
              <a:solidFill>
                <a:sysClr val="windowText" lastClr="000000"/>
              </a:solidFill>
              <a:effectLst/>
              <a:latin typeface="+mn-ea"/>
              <a:ea typeface="+mn-ea"/>
              <a:cs typeface="+mn-cs"/>
            </a:rPr>
            <a:t>した。</a:t>
          </a:r>
          <a:endParaRPr lang="ja-JP" altLang="ja-JP" sz="1400">
            <a:solidFill>
              <a:sysClr val="windowText" lastClr="000000"/>
            </a:solidFill>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rgbClr val="FF0000"/>
              </a:solidFill>
              <a:effectLst/>
              <a:latin typeface="+mn-ea"/>
              <a:ea typeface="+mn-ea"/>
              <a:cs typeface="+mn-cs"/>
            </a:rPr>
            <a:t>　</a:t>
          </a:r>
          <a:r>
            <a:rPr kumimoji="1" lang="ja-JP" altLang="ja-JP" sz="1400" b="0" i="0" baseline="0">
              <a:solidFill>
                <a:sysClr val="windowText" lastClr="000000"/>
              </a:solidFill>
              <a:effectLst/>
              <a:latin typeface="+mn-ea"/>
              <a:ea typeface="+mn-ea"/>
              <a:cs typeface="+mn-cs"/>
            </a:rPr>
            <a:t>令和</a:t>
          </a:r>
          <a:r>
            <a:rPr kumimoji="1" lang="en-US" altLang="ja-JP" sz="1400" b="0" i="0" baseline="0">
              <a:solidFill>
                <a:sysClr val="windowText" lastClr="000000"/>
              </a:solidFill>
              <a:effectLst/>
              <a:latin typeface="+mn-ea"/>
              <a:ea typeface="+mn-ea"/>
              <a:cs typeface="+mn-cs"/>
            </a:rPr>
            <a:t>6</a:t>
          </a:r>
          <a:r>
            <a:rPr kumimoji="1" lang="ja-JP" altLang="ja-JP" sz="1400" b="0" i="0" baseline="0">
              <a:solidFill>
                <a:sysClr val="windowText" lastClr="000000"/>
              </a:solidFill>
              <a:effectLst/>
              <a:latin typeface="+mn-ea"/>
              <a:ea typeface="+mn-ea"/>
              <a:cs typeface="+mn-cs"/>
            </a:rPr>
            <a:t>年度は普通交付税の追加交付等により</a:t>
          </a:r>
          <a:r>
            <a:rPr kumimoji="1" lang="ja-JP" altLang="en-US" sz="1400" b="0" i="0" baseline="0">
              <a:solidFill>
                <a:sysClr val="windowText" lastClr="000000"/>
              </a:solidFill>
              <a:effectLst/>
              <a:latin typeface="+mn-ea"/>
              <a:ea typeface="+mn-ea"/>
              <a:cs typeface="+mn-cs"/>
            </a:rPr>
            <a:t>収入は</a:t>
          </a:r>
          <a:r>
            <a:rPr kumimoji="1" lang="ja-JP" altLang="ja-JP" sz="1400" b="0" i="0" baseline="0">
              <a:solidFill>
                <a:sysClr val="windowText" lastClr="000000"/>
              </a:solidFill>
              <a:effectLst/>
              <a:latin typeface="+mn-ea"/>
              <a:ea typeface="+mn-ea"/>
              <a:cs typeface="+mn-cs"/>
            </a:rPr>
            <a:t>増加</a:t>
          </a:r>
          <a:r>
            <a:rPr kumimoji="1" lang="ja-JP" altLang="en-US" sz="1400" b="0" i="0" baseline="0">
              <a:solidFill>
                <a:sysClr val="windowText" lastClr="000000"/>
              </a:solidFill>
              <a:effectLst/>
              <a:latin typeface="+mn-ea"/>
              <a:ea typeface="+mn-ea"/>
              <a:cs typeface="+mn-cs"/>
            </a:rPr>
            <a:t>したものの</a:t>
          </a:r>
          <a:r>
            <a:rPr kumimoji="1" lang="ja-JP" altLang="ja-JP" sz="1400" b="0" i="0" baseline="0">
              <a:solidFill>
                <a:sysClr val="windowText" lastClr="000000"/>
              </a:solidFill>
              <a:effectLst/>
              <a:latin typeface="+mn-ea"/>
              <a:ea typeface="+mn-ea"/>
              <a:cs typeface="+mn-cs"/>
            </a:rPr>
            <a:t>、</a:t>
          </a:r>
          <a:r>
            <a:rPr kumimoji="1" lang="ja-JP" altLang="en-US" sz="1400" b="0" i="0" baseline="0">
              <a:solidFill>
                <a:sysClr val="windowText" lastClr="000000"/>
              </a:solidFill>
              <a:effectLst/>
              <a:latin typeface="+mn-ea"/>
              <a:ea typeface="+mn-ea"/>
              <a:cs typeface="+mn-cs"/>
            </a:rPr>
            <a:t>当初からの繰入が大きかったため、基金としては前年度から減少した。</a:t>
          </a:r>
          <a:r>
            <a:rPr kumimoji="1" lang="ja-JP" altLang="ja-JP" sz="1400" b="0" i="0" baseline="0">
              <a:solidFill>
                <a:sysClr val="windowText" lastClr="000000"/>
              </a:solidFill>
              <a:effectLst/>
              <a:latin typeface="+mn-ea"/>
              <a:ea typeface="+mn-ea"/>
              <a:cs typeface="+mn-cs"/>
            </a:rPr>
            <a:t>今後も扶助費や公債費などの義務的経費に加え、物価高による人件費や物件費等の増加、災害復旧費などの負担が継続するため基金残高は減少する</a:t>
          </a:r>
          <a:r>
            <a:rPr kumimoji="1" lang="ja-JP" altLang="en-US" sz="1400" b="0" i="0" baseline="0">
              <a:solidFill>
                <a:sysClr val="windowText" lastClr="000000"/>
              </a:solidFill>
              <a:effectLst/>
              <a:latin typeface="+mn-ea"/>
              <a:ea typeface="+mn-ea"/>
              <a:cs typeface="+mn-cs"/>
            </a:rPr>
            <a:t>ことが</a:t>
          </a:r>
          <a:r>
            <a:rPr kumimoji="1" lang="ja-JP" altLang="ja-JP" sz="1400" b="0" i="0" baseline="0">
              <a:solidFill>
                <a:sysClr val="windowText" lastClr="000000"/>
              </a:solidFill>
              <a:effectLst/>
              <a:latin typeface="+mn-ea"/>
              <a:ea typeface="+mn-ea"/>
              <a:cs typeface="+mn-cs"/>
            </a:rPr>
            <a:t>見込まれる</a:t>
          </a:r>
          <a:r>
            <a:rPr kumimoji="1" lang="ja-JP" altLang="en-US" sz="1400" b="0" i="0" baseline="0">
              <a:solidFill>
                <a:sysClr val="windowText" lastClr="000000"/>
              </a:solidFill>
              <a:effectLst/>
              <a:latin typeface="+mn-ea"/>
              <a:ea typeface="+mn-ea"/>
              <a:cs typeface="+mn-cs"/>
            </a:rPr>
            <a:t>ことから、</a:t>
          </a:r>
          <a:r>
            <a:rPr kumimoji="1" lang="ja-JP" altLang="ja-JP" sz="1400" b="0" i="0" baseline="0">
              <a:solidFill>
                <a:sysClr val="windowText" lastClr="000000"/>
              </a:solidFill>
              <a:effectLst/>
              <a:latin typeface="+mn-ea"/>
              <a:ea typeface="+mn-ea"/>
              <a:cs typeface="+mn-cs"/>
            </a:rPr>
            <a:t>大災害など不測の事態に備えるため、標準財政規模に見合った一定程度の額を保持するよう努めていく必要がある。</a:t>
          </a:r>
          <a:endParaRPr lang="ja-JP" altLang="ja-JP" sz="1400">
            <a:solidFill>
              <a:sysClr val="windowText" lastClr="000000"/>
            </a:solidFill>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ysClr val="windowText" lastClr="000000"/>
              </a:solidFill>
              <a:effectLst/>
              <a:latin typeface="+mn-ea"/>
              <a:ea typeface="+mn-ea"/>
              <a:cs typeface="+mn-cs"/>
            </a:rPr>
            <a:t>　</a:t>
          </a:r>
          <a:r>
            <a:rPr kumimoji="1" lang="ja-JP" altLang="ja-JP" sz="1400" b="0" i="0" baseline="0">
              <a:solidFill>
                <a:sysClr val="windowText" lastClr="000000"/>
              </a:solidFill>
              <a:effectLst/>
              <a:latin typeface="+mn-ea"/>
              <a:ea typeface="+mn-ea"/>
              <a:cs typeface="+mn-cs"/>
            </a:rPr>
            <a:t>令和</a:t>
          </a:r>
          <a:r>
            <a:rPr kumimoji="1" lang="en-US" altLang="ja-JP" sz="1400" b="0" i="0" baseline="0">
              <a:solidFill>
                <a:sysClr val="windowText" lastClr="000000"/>
              </a:solidFill>
              <a:effectLst/>
              <a:latin typeface="+mn-ea"/>
              <a:ea typeface="+mn-ea"/>
              <a:cs typeface="+mn-cs"/>
            </a:rPr>
            <a:t>6</a:t>
          </a:r>
          <a:r>
            <a:rPr kumimoji="1" lang="ja-JP" altLang="ja-JP" sz="1400" b="0" i="0" baseline="0">
              <a:solidFill>
                <a:sysClr val="windowText" lastClr="000000"/>
              </a:solidFill>
              <a:effectLst/>
              <a:latin typeface="+mn-ea"/>
              <a:ea typeface="+mn-ea"/>
              <a:cs typeface="+mn-cs"/>
            </a:rPr>
            <a:t>年度は、減債基金への積立を目的として普通交付税の追加交付があったことから、</a:t>
          </a:r>
          <a:r>
            <a:rPr kumimoji="1" lang="en-US" altLang="ja-JP" sz="1400" b="0" i="0" baseline="0">
              <a:solidFill>
                <a:sysClr val="windowText" lastClr="000000"/>
              </a:solidFill>
              <a:effectLst/>
              <a:latin typeface="+mn-ea"/>
              <a:ea typeface="+mn-ea"/>
              <a:cs typeface="+mn-cs"/>
            </a:rPr>
            <a:t>23</a:t>
          </a:r>
          <a:r>
            <a:rPr kumimoji="1" lang="ja-JP" altLang="ja-JP" sz="1400" b="0" i="0" baseline="0">
              <a:solidFill>
                <a:sysClr val="windowText" lastClr="000000"/>
              </a:solidFill>
              <a:effectLst/>
              <a:latin typeface="+mn-ea"/>
              <a:ea typeface="+mn-ea"/>
              <a:cs typeface="+mn-cs"/>
            </a:rPr>
            <a:t>百万円の取崩し</a:t>
          </a:r>
          <a:r>
            <a:rPr kumimoji="1" lang="ja-JP" altLang="en-US" sz="1400" b="0" i="0" baseline="0">
              <a:solidFill>
                <a:sysClr val="windowText" lastClr="000000"/>
              </a:solidFill>
              <a:effectLst/>
              <a:latin typeface="+mn-ea"/>
              <a:ea typeface="+mn-ea"/>
              <a:cs typeface="+mn-cs"/>
            </a:rPr>
            <a:t>に対して</a:t>
          </a:r>
          <a:r>
            <a:rPr kumimoji="1" lang="en-US" altLang="ja-JP" sz="1400" b="0" i="0" baseline="0">
              <a:solidFill>
                <a:sysClr val="windowText" lastClr="000000"/>
              </a:solidFill>
              <a:effectLst/>
              <a:latin typeface="+mn-ea"/>
              <a:ea typeface="+mn-ea"/>
              <a:cs typeface="+mn-cs"/>
            </a:rPr>
            <a:t>29</a:t>
          </a:r>
          <a:r>
            <a:rPr kumimoji="1" lang="ja-JP" altLang="ja-JP" sz="1400" b="0" i="0" baseline="0">
              <a:solidFill>
                <a:sysClr val="windowText" lastClr="000000"/>
              </a:solidFill>
              <a:effectLst/>
              <a:latin typeface="+mn-ea"/>
              <a:ea typeface="+mn-ea"/>
              <a:cs typeface="+mn-cs"/>
            </a:rPr>
            <a:t>百万円の</a:t>
          </a:r>
          <a:r>
            <a:rPr kumimoji="1" lang="ja-JP" altLang="en-US" sz="1400" b="0" i="0" baseline="0">
              <a:solidFill>
                <a:sysClr val="windowText" lastClr="000000"/>
              </a:solidFill>
              <a:effectLst/>
              <a:latin typeface="+mn-ea"/>
              <a:ea typeface="+mn-ea"/>
              <a:cs typeface="+mn-cs"/>
            </a:rPr>
            <a:t>積立</a:t>
          </a:r>
          <a:r>
            <a:rPr kumimoji="1" lang="ja-JP" altLang="ja-JP" sz="1400" b="0" i="0" baseline="0">
              <a:solidFill>
                <a:sysClr val="windowText" lastClr="000000"/>
              </a:solidFill>
              <a:effectLst/>
              <a:latin typeface="+mn-ea"/>
              <a:ea typeface="+mn-ea"/>
              <a:cs typeface="+mn-cs"/>
            </a:rPr>
            <a:t>を行ったため、基金</a:t>
          </a:r>
          <a:r>
            <a:rPr kumimoji="1" lang="ja-JP" altLang="en-US" sz="1400" b="0" i="0" baseline="0">
              <a:solidFill>
                <a:sysClr val="windowText" lastClr="000000"/>
              </a:solidFill>
              <a:effectLst/>
              <a:latin typeface="+mn-ea"/>
              <a:ea typeface="+mn-ea"/>
              <a:cs typeface="+mn-cs"/>
            </a:rPr>
            <a:t>残高</a:t>
          </a:r>
          <a:r>
            <a:rPr kumimoji="1" lang="ja-JP" altLang="ja-JP" sz="1400" b="0" i="0" baseline="0">
              <a:solidFill>
                <a:sysClr val="windowText" lastClr="000000"/>
              </a:solidFill>
              <a:effectLst/>
              <a:latin typeface="+mn-ea"/>
              <a:ea typeface="+mn-ea"/>
              <a:cs typeface="+mn-cs"/>
            </a:rPr>
            <a:t>は</a:t>
          </a:r>
          <a:r>
            <a:rPr kumimoji="1" lang="ja-JP" altLang="en-US" sz="1400" b="0" i="0" baseline="0">
              <a:solidFill>
                <a:sysClr val="windowText" lastClr="000000"/>
              </a:solidFill>
              <a:effectLst/>
              <a:latin typeface="+mn-ea"/>
              <a:ea typeface="+mn-ea"/>
              <a:cs typeface="+mn-cs"/>
            </a:rPr>
            <a:t>増加</a:t>
          </a:r>
          <a:r>
            <a:rPr kumimoji="1" lang="ja-JP" altLang="ja-JP" sz="1400" b="0" i="0" baseline="0">
              <a:solidFill>
                <a:sysClr val="windowText" lastClr="000000"/>
              </a:solidFill>
              <a:effectLst/>
              <a:latin typeface="+mn-ea"/>
              <a:ea typeface="+mn-ea"/>
              <a:cs typeface="+mn-cs"/>
            </a:rPr>
            <a:t>となった。</a:t>
          </a:r>
          <a:endParaRPr lang="ja-JP" altLang="ja-JP" sz="1400">
            <a:solidFill>
              <a:sysClr val="windowText" lastClr="000000"/>
            </a:solidFill>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ja-JP" sz="1400" b="0" i="0" baseline="0">
              <a:solidFill>
                <a:sysClr val="windowText" lastClr="000000"/>
              </a:solidFill>
              <a:effectLst/>
              <a:latin typeface="+mn-ea"/>
              <a:ea typeface="+mn-ea"/>
              <a:cs typeface="+mn-cs"/>
            </a:rPr>
            <a:t>令和</a:t>
          </a:r>
          <a:r>
            <a:rPr kumimoji="1" lang="en-US" altLang="ja-JP" sz="1400" b="0" i="0" baseline="0">
              <a:solidFill>
                <a:sysClr val="windowText" lastClr="000000"/>
              </a:solidFill>
              <a:effectLst/>
              <a:latin typeface="+mn-ea"/>
              <a:ea typeface="+mn-ea"/>
              <a:cs typeface="+mn-cs"/>
            </a:rPr>
            <a:t>2</a:t>
          </a:r>
          <a:r>
            <a:rPr kumimoji="1" lang="ja-JP" altLang="ja-JP" sz="1400" b="0" i="0" baseline="0">
              <a:solidFill>
                <a:sysClr val="windowText" lastClr="000000"/>
              </a:solidFill>
              <a:effectLst/>
              <a:latin typeface="+mn-ea"/>
              <a:ea typeface="+mn-ea"/>
              <a:cs typeface="+mn-cs"/>
            </a:rPr>
            <a:t>年</a:t>
          </a:r>
          <a:r>
            <a:rPr kumimoji="1" lang="en-US" altLang="ja-JP" sz="1400" b="0" i="0" baseline="0">
              <a:solidFill>
                <a:sysClr val="windowText" lastClr="000000"/>
              </a:solidFill>
              <a:effectLst/>
              <a:latin typeface="+mn-ea"/>
              <a:ea typeface="+mn-ea"/>
              <a:cs typeface="+mn-cs"/>
            </a:rPr>
            <a:t>7</a:t>
          </a:r>
          <a:r>
            <a:rPr kumimoji="1" lang="ja-JP" altLang="ja-JP" sz="1400" b="0" i="0" baseline="0">
              <a:solidFill>
                <a:sysClr val="windowText" lastClr="000000"/>
              </a:solidFill>
              <a:effectLst/>
              <a:latin typeface="+mn-ea"/>
              <a:ea typeface="+mn-ea"/>
              <a:cs typeface="+mn-cs"/>
            </a:rPr>
            <a:t>月豪雨、令和</a:t>
          </a:r>
          <a:r>
            <a:rPr kumimoji="1" lang="en-US" altLang="ja-JP" sz="1400" b="0" i="0" baseline="0">
              <a:solidFill>
                <a:sysClr val="windowText" lastClr="000000"/>
              </a:solidFill>
              <a:effectLst/>
              <a:latin typeface="+mn-ea"/>
              <a:ea typeface="+mn-ea"/>
              <a:cs typeface="+mn-cs"/>
            </a:rPr>
            <a:t>3</a:t>
          </a:r>
          <a:r>
            <a:rPr kumimoji="1" lang="ja-JP" altLang="ja-JP" sz="1400" b="0" i="0" baseline="0">
              <a:solidFill>
                <a:sysClr val="windowText" lastClr="000000"/>
              </a:solidFill>
              <a:effectLst/>
              <a:latin typeface="+mn-ea"/>
              <a:ea typeface="+mn-ea"/>
              <a:cs typeface="+mn-cs"/>
            </a:rPr>
            <a:t>年</a:t>
          </a:r>
          <a:r>
            <a:rPr kumimoji="1" lang="en-US" altLang="ja-JP" sz="1400" b="0" i="0" baseline="0">
              <a:solidFill>
                <a:sysClr val="windowText" lastClr="000000"/>
              </a:solidFill>
              <a:effectLst/>
              <a:latin typeface="+mn-ea"/>
              <a:ea typeface="+mn-ea"/>
              <a:cs typeface="+mn-cs"/>
            </a:rPr>
            <a:t>8</a:t>
          </a:r>
          <a:r>
            <a:rPr kumimoji="1" lang="ja-JP" altLang="ja-JP" sz="1400" b="0" i="0" baseline="0">
              <a:solidFill>
                <a:sysClr val="windowText" lastClr="000000"/>
              </a:solidFill>
              <a:effectLst/>
              <a:latin typeface="+mn-ea"/>
              <a:ea typeface="+mn-ea"/>
              <a:cs typeface="+mn-cs"/>
            </a:rPr>
            <a:t>月大雨等に係る災害復旧事業債の発行</a:t>
          </a:r>
          <a:r>
            <a:rPr kumimoji="1" lang="ja-JP" altLang="en-US" sz="1400" b="0" i="0" baseline="0">
              <a:solidFill>
                <a:sysClr val="windowText" lastClr="000000"/>
              </a:solidFill>
              <a:effectLst/>
              <a:latin typeface="+mn-ea"/>
              <a:ea typeface="+mn-ea"/>
              <a:cs typeface="+mn-cs"/>
            </a:rPr>
            <a:t>やハード事業の整備における過疎債等の発行</a:t>
          </a:r>
          <a:r>
            <a:rPr kumimoji="1" lang="ja-JP" altLang="ja-JP" sz="1400" b="0" i="0" baseline="0">
              <a:solidFill>
                <a:sysClr val="windowText" lastClr="000000"/>
              </a:solidFill>
              <a:effectLst/>
              <a:latin typeface="+mn-ea"/>
              <a:ea typeface="+mn-ea"/>
              <a:cs typeface="+mn-cs"/>
            </a:rPr>
            <a:t>により、令和</a:t>
          </a:r>
          <a:r>
            <a:rPr kumimoji="1" lang="en-US" altLang="ja-JP" sz="1400" b="0" i="0" baseline="0">
              <a:solidFill>
                <a:sysClr val="windowText" lastClr="000000"/>
              </a:solidFill>
              <a:effectLst/>
              <a:latin typeface="+mn-ea"/>
              <a:ea typeface="+mn-ea"/>
              <a:cs typeface="+mn-cs"/>
            </a:rPr>
            <a:t>10</a:t>
          </a:r>
          <a:r>
            <a:rPr kumimoji="1" lang="ja-JP" altLang="ja-JP" sz="1400" b="0" i="0" baseline="0">
              <a:solidFill>
                <a:sysClr val="windowText" lastClr="000000"/>
              </a:solidFill>
              <a:effectLst/>
              <a:latin typeface="+mn-ea"/>
              <a:ea typeface="+mn-ea"/>
              <a:cs typeface="+mn-cs"/>
            </a:rPr>
            <a:t>年度に地方債償還のピークを迎える</a:t>
          </a:r>
          <a:r>
            <a:rPr kumimoji="1" lang="ja-JP" altLang="en-US" sz="1400" b="0" i="0" baseline="0">
              <a:solidFill>
                <a:sysClr val="windowText" lastClr="000000"/>
              </a:solidFill>
              <a:effectLst/>
              <a:latin typeface="+mn-ea"/>
              <a:ea typeface="+mn-ea"/>
              <a:cs typeface="+mn-cs"/>
            </a:rPr>
            <a:t>ことや、今後も公共施設等の長寿命化等の改修を行う予定もあり、計画的な積立と取崩しを行う必要がある。</a:t>
          </a:r>
          <a:endParaRPr kumimoji="1" lang="en-US" altLang="ja-JP" sz="14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B61549-ACC0-47F7-8575-F18B04DA2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D57B9F-702B-48DA-AD40-88AE9B174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CEBD1E7-7BC4-4D5A-A0F8-BAB8D13E9D5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563B824-B6F5-4B4A-8673-0C7693220BE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4D4D1BA-DAD1-4A6D-AADA-E0CBB433E5D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FA5AA85-D790-4872-A0CA-8F5C610FF8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AD6873D-72BD-4B8E-80EE-4C6842FF2ED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5D80FBE-9829-4B5F-9850-2735A9142B8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25F1458-34FD-487B-86E1-FD5D8CBF775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2959CF1-54B9-41E6-BE61-02E755C0455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BB67C9A-C9E8-4D9A-A347-791551D88C0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1220FB7-39B3-4990-A7AD-664634DF725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8FA6190-051D-4E70-BA25-300FF0DA47F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374021E-7121-488E-A2E4-B23998A12E9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6AA441D-0645-4947-ACA0-5134F58F917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C99B101-044D-4B2A-8D82-186F459EE9D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233AA6F-B380-4B5E-803A-53424CBE2FE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885FA1D-4FA7-4000-92A0-79D767E0CEC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29B1295-1670-4CB4-8C04-E5B5C24A99D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4688949-B43E-409C-8B2A-392684070F4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3CB2C90-CCE9-4573-9100-56A2F6F7060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7AD77C3-0A79-48C8-A885-00B9DEBDF0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90F50C2-5472-45A0-AC12-D39422A770B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4A44FF1-54D5-4D4A-AA30-302B57CBFFE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F684B59-3337-4FD9-84D5-17A203F6CF0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65CB593-78A1-4A0E-A46D-0F8659D7B18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3B5D82E-0E79-4A8B-9536-654C6B5FFB1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843CB3A-F036-42E1-BFDC-E9A817A7D59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4095A47-C780-4C3E-B45F-19846749AFB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4F49DB1-184B-4CAB-A26C-41EA23CBF6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56DAFC7-03C7-45FE-87E7-59276D03563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C1C890E-7809-424C-9009-AE5088F9B12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15B92F5-FD89-4397-9C60-3119A312BD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0F59BB1-894A-4A19-B070-A730AC84016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196D489-F29B-45D3-9161-0124D874063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4AC4FC4-35BF-4FF1-B8CB-E0C8E32D979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9918FF-ABDE-41C1-944D-E5470F4F018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FB17793-1EFF-4ECF-8BAD-DE3CF82C929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DBE8283-2686-4530-B72D-49BE6FA6959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A0F4A77-6723-4F00-8A35-07DD905F162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23DBA66-DB13-4494-85EF-C044567D05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56BF8F3-F45C-4D3D-BD53-99B4B42F02C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70A2580-3E48-41AB-8403-8F967F529F8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0D5AF3F-7DC8-40D7-87D6-D369E014A5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CAC5035-DF27-4718-83AB-7E608ED3DF7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6804B4B-B1F7-47F5-B6AA-F532627BFBE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F7B0407-DB80-4F01-B2A8-26B116F139B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324F261-3FFF-4613-B9D6-68DFD50EA45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3098B1C-27E1-42E7-B95E-549F6EAEAF9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9780A08-151E-4961-8B49-AC0A9F1DF1E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514FA96-C4EF-4AEA-8B5A-1869448FAAB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8F4C010-E73B-4007-BE75-174D9F2810A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6387AB5-3F1F-42EA-82E5-0A5CD57E600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2DAA092-732B-4C20-9031-9D2A5299BA5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4E6953B-9447-44E4-BC1B-3D1E5143B6B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1D111C3-75FB-4C37-8704-EC9ED78502B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3D952A7-F004-435C-9E3C-C6D0CE0A122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当町では、平成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年度改訂）した公共施設等総合管理計画及び個別管理計画において、公共施設等の延べ床面積を</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多機能化、複合化を進めているが、実施状況は低い状況にある。有形固定資産減価償却率については、上昇傾向にはあるものの、類似団体平均と比較するとその伸びは緩やかであり、これまでの取組の効果が表れている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836993F-3BE1-43D7-8CAA-1DCBD515D69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23FE770-B6B2-47A3-B5E6-300E6132158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6F58D75-DFE8-49C7-9FF2-5EC0AEC8682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E8AD2222-C3AA-480A-AACA-0ABD58ED31A2}"/>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9FC21DC9-6D83-4405-A7A9-4B09A7F393FC}"/>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40DBB966-0DA5-4C4E-82B7-1BCA94BB702A}"/>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7D1BAC72-499D-4B2C-AF86-E4119BC568B6}"/>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D4112C7-4A28-4F2C-96A2-5D1CF492CA54}"/>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E9C6D087-F550-43D1-B1D8-8E763A74EF9A}"/>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052FB39D-78F5-4922-8861-2CBD01B0C6D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6164D2BF-918B-4D88-A555-588A963144C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AE205A5E-08F3-4250-9916-123A3ACC44E8}"/>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3D787DFD-B5D7-4114-A19F-B1ACFFB91BDB}"/>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77090322-E354-42C5-9C9C-1D27C4FB508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EFCE382E-1925-45DC-A829-982B7F43D328}"/>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F8668E78-510F-4A0A-BD4D-89976C4CF73C}"/>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6CD9A52-C63B-4013-BB16-A51BE57A54BD}"/>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4E18654B-EB8F-4597-9360-8A845D7EA78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E7892F53-D97C-4A59-A5F8-886CF95DB02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B8FCDC86-31B4-4F29-B011-21E06070DF5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97CB6AA3-9F2E-403D-8A40-E53DFFA04F2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C0D5641F-F7C2-4C9F-A90B-664F471061C7}"/>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8B22665F-2509-4EB1-A925-11AF883F21F1}"/>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9B60691C-1DFC-4C75-8DC5-0FB16A7DAF2F}"/>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562BAFD9-DCB7-496B-A650-A5BCC83E9567}"/>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BDC1A22E-A34A-4C90-AD2A-C35374472D17}"/>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802014D6-2087-4245-B736-24BAA9743FED}"/>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1E226F20-C3A2-42B0-8000-DE5222A347C4}"/>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33750D32-4CB3-4F0B-86A2-CB4700D2258F}"/>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A6647676-8442-4EF7-AFE4-5716AC4F9017}"/>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6B4B0C27-A49B-49D4-9CC5-2CA4D2850999}"/>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100B493-C3F7-4CD9-AC57-08D12307CB1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B2C995A-63FF-45C6-98C7-D4E253A2E71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189B1E5-F9CA-4C68-ABCC-46D6C8A183D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9AC29BD2-B368-4C1A-838C-0CAE0AC0DE6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9616F5A5-F72F-4F37-BC84-A542B1A945F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31591</xdr:rowOff>
    </xdr:from>
    <xdr:to>
      <xdr:col>23</xdr:col>
      <xdr:colOff>136525</xdr:colOff>
      <xdr:row>30</xdr:row>
      <xdr:rowOff>133191</xdr:rowOff>
    </xdr:to>
    <xdr:sp macro="" textlink="">
      <xdr:nvSpPr>
        <xdr:cNvPr id="95" name="楕円 94">
          <a:extLst>
            <a:ext uri="{FF2B5EF4-FFF2-40B4-BE49-F238E27FC236}">
              <a16:creationId xmlns:a16="http://schemas.microsoft.com/office/drawing/2014/main" id="{CF4A67DD-D8FB-465E-BAFD-74656B926EBC}"/>
            </a:ext>
          </a:extLst>
        </xdr:cNvPr>
        <xdr:cNvSpPr/>
      </xdr:nvSpPr>
      <xdr:spPr>
        <a:xfrm>
          <a:off x="4711700" y="594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54468</xdr:rowOff>
    </xdr:from>
    <xdr:ext cx="405111" cy="259045"/>
    <xdr:sp macro="" textlink="">
      <xdr:nvSpPr>
        <xdr:cNvPr id="96" name="有形固定資産減価償却率該当値テキスト">
          <a:extLst>
            <a:ext uri="{FF2B5EF4-FFF2-40B4-BE49-F238E27FC236}">
              <a16:creationId xmlns:a16="http://schemas.microsoft.com/office/drawing/2014/main" id="{50367A46-A614-4D39-BEDA-56F7E9F802CF}"/>
            </a:ext>
          </a:extLst>
        </xdr:cNvPr>
        <xdr:cNvSpPr txBox="1"/>
      </xdr:nvSpPr>
      <xdr:spPr>
        <a:xfrm>
          <a:off x="4813300" y="579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159861</xdr:rowOff>
    </xdr:from>
    <xdr:to>
      <xdr:col>19</xdr:col>
      <xdr:colOff>187325</xdr:colOff>
      <xdr:row>30</xdr:row>
      <xdr:rowOff>90011</xdr:rowOff>
    </xdr:to>
    <xdr:sp macro="" textlink="">
      <xdr:nvSpPr>
        <xdr:cNvPr id="97" name="楕円 96">
          <a:extLst>
            <a:ext uri="{FF2B5EF4-FFF2-40B4-BE49-F238E27FC236}">
              <a16:creationId xmlns:a16="http://schemas.microsoft.com/office/drawing/2014/main" id="{95320475-226C-4B0C-A62D-E551AADEC37D}"/>
            </a:ext>
          </a:extLst>
        </xdr:cNvPr>
        <xdr:cNvSpPr/>
      </xdr:nvSpPr>
      <xdr:spPr>
        <a:xfrm>
          <a:off x="4000500" y="590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39211</xdr:rowOff>
    </xdr:from>
    <xdr:to>
      <xdr:col>23</xdr:col>
      <xdr:colOff>85725</xdr:colOff>
      <xdr:row>30</xdr:row>
      <xdr:rowOff>82391</xdr:rowOff>
    </xdr:to>
    <xdr:cxnSp macro="">
      <xdr:nvCxnSpPr>
        <xdr:cNvPr id="98" name="直線コネクタ 97">
          <a:extLst>
            <a:ext uri="{FF2B5EF4-FFF2-40B4-BE49-F238E27FC236}">
              <a16:creationId xmlns:a16="http://schemas.microsoft.com/office/drawing/2014/main" id="{5B3A930C-EA58-411C-941C-78D1DC51BEA2}"/>
            </a:ext>
          </a:extLst>
        </xdr:cNvPr>
        <xdr:cNvCxnSpPr/>
      </xdr:nvCxnSpPr>
      <xdr:spPr>
        <a:xfrm>
          <a:off x="4051300" y="5954236"/>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113983</xdr:rowOff>
    </xdr:from>
    <xdr:to>
      <xdr:col>15</xdr:col>
      <xdr:colOff>187325</xdr:colOff>
      <xdr:row>30</xdr:row>
      <xdr:rowOff>44133</xdr:rowOff>
    </xdr:to>
    <xdr:sp macro="" textlink="">
      <xdr:nvSpPr>
        <xdr:cNvPr id="99" name="楕円 98">
          <a:extLst>
            <a:ext uri="{FF2B5EF4-FFF2-40B4-BE49-F238E27FC236}">
              <a16:creationId xmlns:a16="http://schemas.microsoft.com/office/drawing/2014/main" id="{56F672FB-1BA9-4525-9EC0-E8F5CA35F505}"/>
            </a:ext>
          </a:extLst>
        </xdr:cNvPr>
        <xdr:cNvSpPr/>
      </xdr:nvSpPr>
      <xdr:spPr>
        <a:xfrm>
          <a:off x="3238500" y="58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164783</xdr:rowOff>
    </xdr:from>
    <xdr:to>
      <xdr:col>19</xdr:col>
      <xdr:colOff>136525</xdr:colOff>
      <xdr:row>30</xdr:row>
      <xdr:rowOff>39211</xdr:rowOff>
    </xdr:to>
    <xdr:cxnSp macro="">
      <xdr:nvCxnSpPr>
        <xdr:cNvPr id="100" name="直線コネクタ 99">
          <a:extLst>
            <a:ext uri="{FF2B5EF4-FFF2-40B4-BE49-F238E27FC236}">
              <a16:creationId xmlns:a16="http://schemas.microsoft.com/office/drawing/2014/main" id="{F9388E25-5E1F-4164-9FBE-69B25664F8FA}"/>
            </a:ext>
          </a:extLst>
        </xdr:cNvPr>
        <xdr:cNvCxnSpPr/>
      </xdr:nvCxnSpPr>
      <xdr:spPr>
        <a:xfrm>
          <a:off x="3289300" y="5908358"/>
          <a:ext cx="762000" cy="4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65405</xdr:rowOff>
    </xdr:from>
    <xdr:to>
      <xdr:col>11</xdr:col>
      <xdr:colOff>187325</xdr:colOff>
      <xdr:row>29</xdr:row>
      <xdr:rowOff>167005</xdr:rowOff>
    </xdr:to>
    <xdr:sp macro="" textlink="">
      <xdr:nvSpPr>
        <xdr:cNvPr id="101" name="楕円 100">
          <a:extLst>
            <a:ext uri="{FF2B5EF4-FFF2-40B4-BE49-F238E27FC236}">
              <a16:creationId xmlns:a16="http://schemas.microsoft.com/office/drawing/2014/main" id="{4B9D6F34-E8E0-411D-95E9-A6B1B62D944D}"/>
            </a:ext>
          </a:extLst>
        </xdr:cNvPr>
        <xdr:cNvSpPr/>
      </xdr:nvSpPr>
      <xdr:spPr>
        <a:xfrm>
          <a:off x="2476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116205</xdr:rowOff>
    </xdr:from>
    <xdr:to>
      <xdr:col>15</xdr:col>
      <xdr:colOff>136525</xdr:colOff>
      <xdr:row>29</xdr:row>
      <xdr:rowOff>164783</xdr:rowOff>
    </xdr:to>
    <xdr:cxnSp macro="">
      <xdr:nvCxnSpPr>
        <xdr:cNvPr id="102" name="直線コネクタ 101">
          <a:extLst>
            <a:ext uri="{FF2B5EF4-FFF2-40B4-BE49-F238E27FC236}">
              <a16:creationId xmlns:a16="http://schemas.microsoft.com/office/drawing/2014/main" id="{5285DDAD-F758-4270-BF5E-BC4A493D6C00}"/>
            </a:ext>
          </a:extLst>
        </xdr:cNvPr>
        <xdr:cNvCxnSpPr/>
      </xdr:nvCxnSpPr>
      <xdr:spPr>
        <a:xfrm>
          <a:off x="2527300" y="5859780"/>
          <a:ext cx="762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46514</xdr:rowOff>
    </xdr:from>
    <xdr:to>
      <xdr:col>7</xdr:col>
      <xdr:colOff>187325</xdr:colOff>
      <xdr:row>29</xdr:row>
      <xdr:rowOff>148114</xdr:rowOff>
    </xdr:to>
    <xdr:sp macro="" textlink="">
      <xdr:nvSpPr>
        <xdr:cNvPr id="103" name="楕円 102">
          <a:extLst>
            <a:ext uri="{FF2B5EF4-FFF2-40B4-BE49-F238E27FC236}">
              <a16:creationId xmlns:a16="http://schemas.microsoft.com/office/drawing/2014/main" id="{5BD319B4-561C-448C-9340-B880DF9A3B2F}"/>
            </a:ext>
          </a:extLst>
        </xdr:cNvPr>
        <xdr:cNvSpPr/>
      </xdr:nvSpPr>
      <xdr:spPr>
        <a:xfrm>
          <a:off x="1714500" y="57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97314</xdr:rowOff>
    </xdr:from>
    <xdr:to>
      <xdr:col>11</xdr:col>
      <xdr:colOff>136525</xdr:colOff>
      <xdr:row>29</xdr:row>
      <xdr:rowOff>116205</xdr:rowOff>
    </xdr:to>
    <xdr:cxnSp macro="">
      <xdr:nvCxnSpPr>
        <xdr:cNvPr id="104" name="直線コネクタ 103">
          <a:extLst>
            <a:ext uri="{FF2B5EF4-FFF2-40B4-BE49-F238E27FC236}">
              <a16:creationId xmlns:a16="http://schemas.microsoft.com/office/drawing/2014/main" id="{1FB7E340-0F22-4971-914E-E86B626009C6}"/>
            </a:ext>
          </a:extLst>
        </xdr:cNvPr>
        <xdr:cNvCxnSpPr/>
      </xdr:nvCxnSpPr>
      <xdr:spPr>
        <a:xfrm>
          <a:off x="1765300" y="5840889"/>
          <a:ext cx="762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8ED53247-9E47-4245-BC8F-A9D6A312ED48}"/>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E7FCFF19-300E-4BE6-BDEA-07493C8A89AE}"/>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71927E4E-31B6-4553-9892-D1241A42AD6B}"/>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8AA39594-2540-469C-A5F3-349EF5CA316D}"/>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106538</xdr:rowOff>
    </xdr:from>
    <xdr:ext cx="405111" cy="259045"/>
    <xdr:sp macro="" textlink="">
      <xdr:nvSpPr>
        <xdr:cNvPr id="109" name="n_1mainValue有形固定資産減価償却率">
          <a:extLst>
            <a:ext uri="{FF2B5EF4-FFF2-40B4-BE49-F238E27FC236}">
              <a16:creationId xmlns:a16="http://schemas.microsoft.com/office/drawing/2014/main" id="{5DF12DD9-1376-4422-84AA-B172E5B1B90E}"/>
            </a:ext>
          </a:extLst>
        </xdr:cNvPr>
        <xdr:cNvSpPr txBox="1"/>
      </xdr:nvSpPr>
      <xdr:spPr>
        <a:xfrm>
          <a:off x="3836044" y="567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60660</xdr:rowOff>
    </xdr:from>
    <xdr:ext cx="405111" cy="259045"/>
    <xdr:sp macro="" textlink="">
      <xdr:nvSpPr>
        <xdr:cNvPr id="110" name="n_2mainValue有形固定資産減価償却率">
          <a:extLst>
            <a:ext uri="{FF2B5EF4-FFF2-40B4-BE49-F238E27FC236}">
              <a16:creationId xmlns:a16="http://schemas.microsoft.com/office/drawing/2014/main" id="{15F4AF74-4C04-49A1-80A6-DB6F89775E26}"/>
            </a:ext>
          </a:extLst>
        </xdr:cNvPr>
        <xdr:cNvSpPr txBox="1"/>
      </xdr:nvSpPr>
      <xdr:spPr>
        <a:xfrm>
          <a:off x="3086744" y="5632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12082</xdr:rowOff>
    </xdr:from>
    <xdr:ext cx="405111" cy="259045"/>
    <xdr:sp macro="" textlink="">
      <xdr:nvSpPr>
        <xdr:cNvPr id="111" name="n_3mainValue有形固定資産減価償却率">
          <a:extLst>
            <a:ext uri="{FF2B5EF4-FFF2-40B4-BE49-F238E27FC236}">
              <a16:creationId xmlns:a16="http://schemas.microsoft.com/office/drawing/2014/main" id="{B12656C0-9320-4090-88A5-F57FB0B021DC}"/>
            </a:ext>
          </a:extLst>
        </xdr:cNvPr>
        <xdr:cNvSpPr txBox="1"/>
      </xdr:nvSpPr>
      <xdr:spPr>
        <a:xfrm>
          <a:off x="2324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164641</xdr:rowOff>
    </xdr:from>
    <xdr:ext cx="405111" cy="259045"/>
    <xdr:sp macro="" textlink="">
      <xdr:nvSpPr>
        <xdr:cNvPr id="112" name="n_4mainValue有形固定資産減価償却率">
          <a:extLst>
            <a:ext uri="{FF2B5EF4-FFF2-40B4-BE49-F238E27FC236}">
              <a16:creationId xmlns:a16="http://schemas.microsoft.com/office/drawing/2014/main" id="{DF6074D6-834C-4D46-AEF5-869D99BA22F0}"/>
            </a:ext>
          </a:extLst>
        </xdr:cNvPr>
        <xdr:cNvSpPr txBox="1"/>
      </xdr:nvSpPr>
      <xdr:spPr>
        <a:xfrm>
          <a:off x="1562744" y="556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5815AA1C-59B8-4BA8-89D2-5DD8DE61A70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26860CDD-68B7-49D1-B80C-767933DF6D7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E89D4B3E-193F-4C5D-AAA3-6923535CFC5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30ECDB28-90B1-4DEE-8248-456C34FCA7D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6A27FF41-8BF1-45E8-B42C-CF2DA2FFDFC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F71D3F3C-71DC-47E6-9A24-CEB6E8EAEA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39FDA705-EB9A-4DD7-B376-37B63EBFAB7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98C6C931-C6E6-4022-86C0-C25CABB8149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4418C4CE-9FD6-428B-80F5-1F9C887CB2C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483738D6-DAF2-43F5-A852-FB1BB4C5FB2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EADD3AAD-6B71-4EA8-B766-94CBA6E10AC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45FDC647-9F1B-4508-811A-41250F84689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1CBB0A64-0183-4A18-9AB5-811EA1ACBB1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年度の新中学校建設事業、令和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月豪雨災害及び令和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大雨災害により、地方債現在高による将来負担額は増加したものの、地方交付税等の増加により、将来負担額はピーク時よりも減少傾向で推移している。ただし、類似団体と比較して職員数が多く、人件費が高い水準にあるため、債務償還比率が低くならない要因になっている。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に見直しを行った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行財政改革プランの定員管理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計画に</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基づき、職員数を令和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年度までに令和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年度比で</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人削減することとしており、人件費の削減に努めている。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8D289564-2F6B-412A-AFE1-886E8CB5CB8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56A540A5-A3DA-4C0D-96B7-BD2CD99AEA8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29A4FEAD-CE90-4391-BDB2-DBB7F18BA6A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39B6B747-727B-4AD9-B41C-383E284EEDB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10699A59-54F8-4CB3-9760-F95C25D396B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6B1FCCF0-B7AD-41C2-A738-C012D4DD484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7F3F9A6B-5961-4F2F-BAE1-345DBA3830D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FE576A60-3C8E-48F2-8C24-44AA7ADE3568}"/>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B3F11D5F-9DE7-40D7-87A0-FAF22529C8C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8429F66-DF7F-4464-9539-D76B043FAA7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1B9690AD-EF56-4787-8076-F734D2D5F85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6C5F8E38-9DFC-407D-8F8D-0F2DF04642A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46B0E38A-6BDF-417D-8BEF-CAD5768847E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12DB86D1-475D-46B7-9E93-293D7BECDE6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8E53EEC8-ACDB-4058-8DF1-6B279BD7A10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1C37E737-F47A-4D9B-9CE8-B0FDD601AC9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D2E88974-E0D9-457B-B8E8-120C38F7E1B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79027EA0-2FB7-444E-89ED-BCFC99667072}"/>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694200CC-3C6B-4516-B3C5-FFB00117EBDC}"/>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EE52B7A-4478-48EB-A981-7429CDD9DFAA}"/>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536C9EC1-5E53-4717-A86A-8656EC84033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F94B86FF-E35D-48C7-8C74-6FE3C49C8A3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E02FE3C8-491C-4CC2-826F-6958DBD06547}"/>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F8EABAB6-20EE-4F10-AEF1-8C3AED754542}"/>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BDBB44EA-27C3-4DF4-9D3B-E9E33A4639C6}"/>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5BFECCC4-1967-4829-86F9-BA91B10644CB}"/>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670CF0B-002A-4AE1-95D6-631ADE2F49EF}"/>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16380F3B-05D8-4C69-8003-199B8BB9A0D8}"/>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B2F6E4F-2EB2-4BFC-8EE2-E1155B36D5D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F477227-20CD-48E3-B96D-F2386059810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D16200A3-FF87-4278-8FFD-8DF455F3AA3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AF26B5A8-C949-4E32-8D3F-20631DE615D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4EBA4642-B377-41D6-B651-703BB42AA04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56733</xdr:rowOff>
    </xdr:from>
    <xdr:to>
      <xdr:col>76</xdr:col>
      <xdr:colOff>73025</xdr:colOff>
      <xdr:row>28</xdr:row>
      <xdr:rowOff>158333</xdr:rowOff>
    </xdr:to>
    <xdr:sp macro="" textlink="">
      <xdr:nvSpPr>
        <xdr:cNvPr id="159" name="楕円 158">
          <a:extLst>
            <a:ext uri="{FF2B5EF4-FFF2-40B4-BE49-F238E27FC236}">
              <a16:creationId xmlns:a16="http://schemas.microsoft.com/office/drawing/2014/main" id="{0213849B-0A24-4217-B845-15F3E1934B90}"/>
            </a:ext>
          </a:extLst>
        </xdr:cNvPr>
        <xdr:cNvSpPr/>
      </xdr:nvSpPr>
      <xdr:spPr>
        <a:xfrm>
          <a:off x="14744700" y="562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79610</xdr:rowOff>
    </xdr:from>
    <xdr:ext cx="469744" cy="259045"/>
    <xdr:sp macro="" textlink="">
      <xdr:nvSpPr>
        <xdr:cNvPr id="160" name="債務償還比率該当値テキスト">
          <a:extLst>
            <a:ext uri="{FF2B5EF4-FFF2-40B4-BE49-F238E27FC236}">
              <a16:creationId xmlns:a16="http://schemas.microsoft.com/office/drawing/2014/main" id="{FFC329B0-2D02-4621-BE0C-67350C013584}"/>
            </a:ext>
          </a:extLst>
        </xdr:cNvPr>
        <xdr:cNvSpPr txBox="1"/>
      </xdr:nvSpPr>
      <xdr:spPr>
        <a:xfrm>
          <a:off x="14846300" y="548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136924</xdr:rowOff>
    </xdr:from>
    <xdr:to>
      <xdr:col>72</xdr:col>
      <xdr:colOff>123825</xdr:colOff>
      <xdr:row>29</xdr:row>
      <xdr:rowOff>67074</xdr:rowOff>
    </xdr:to>
    <xdr:sp macro="" textlink="">
      <xdr:nvSpPr>
        <xdr:cNvPr id="161" name="楕円 160">
          <a:extLst>
            <a:ext uri="{FF2B5EF4-FFF2-40B4-BE49-F238E27FC236}">
              <a16:creationId xmlns:a16="http://schemas.microsoft.com/office/drawing/2014/main" id="{B7E94AAA-E7D4-46B0-B158-372DDA8521D9}"/>
            </a:ext>
          </a:extLst>
        </xdr:cNvPr>
        <xdr:cNvSpPr/>
      </xdr:nvSpPr>
      <xdr:spPr>
        <a:xfrm>
          <a:off x="14033500" y="570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107533</xdr:rowOff>
    </xdr:from>
    <xdr:to>
      <xdr:col>76</xdr:col>
      <xdr:colOff>22225</xdr:colOff>
      <xdr:row>29</xdr:row>
      <xdr:rowOff>16274</xdr:rowOff>
    </xdr:to>
    <xdr:cxnSp macro="">
      <xdr:nvCxnSpPr>
        <xdr:cNvPr id="162" name="直線コネクタ 161">
          <a:extLst>
            <a:ext uri="{FF2B5EF4-FFF2-40B4-BE49-F238E27FC236}">
              <a16:creationId xmlns:a16="http://schemas.microsoft.com/office/drawing/2014/main" id="{99D78DFD-45EB-4668-850F-DB45E2EB6530}"/>
            </a:ext>
          </a:extLst>
        </xdr:cNvPr>
        <xdr:cNvCxnSpPr/>
      </xdr:nvCxnSpPr>
      <xdr:spPr>
        <a:xfrm flipV="1">
          <a:off x="14084300" y="5679658"/>
          <a:ext cx="7112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166842</xdr:rowOff>
    </xdr:from>
    <xdr:to>
      <xdr:col>68</xdr:col>
      <xdr:colOff>123825</xdr:colOff>
      <xdr:row>29</xdr:row>
      <xdr:rowOff>96992</xdr:rowOff>
    </xdr:to>
    <xdr:sp macro="" textlink="">
      <xdr:nvSpPr>
        <xdr:cNvPr id="163" name="楕円 162">
          <a:extLst>
            <a:ext uri="{FF2B5EF4-FFF2-40B4-BE49-F238E27FC236}">
              <a16:creationId xmlns:a16="http://schemas.microsoft.com/office/drawing/2014/main" id="{22FF980C-658A-4D18-9A98-791DDB396541}"/>
            </a:ext>
          </a:extLst>
        </xdr:cNvPr>
        <xdr:cNvSpPr/>
      </xdr:nvSpPr>
      <xdr:spPr>
        <a:xfrm>
          <a:off x="13271500" y="573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16274</xdr:rowOff>
    </xdr:from>
    <xdr:to>
      <xdr:col>72</xdr:col>
      <xdr:colOff>73025</xdr:colOff>
      <xdr:row>29</xdr:row>
      <xdr:rowOff>46192</xdr:rowOff>
    </xdr:to>
    <xdr:cxnSp macro="">
      <xdr:nvCxnSpPr>
        <xdr:cNvPr id="164" name="直線コネクタ 163">
          <a:extLst>
            <a:ext uri="{FF2B5EF4-FFF2-40B4-BE49-F238E27FC236}">
              <a16:creationId xmlns:a16="http://schemas.microsoft.com/office/drawing/2014/main" id="{90102EE1-9459-4917-AC10-41CF96D0B520}"/>
            </a:ext>
          </a:extLst>
        </xdr:cNvPr>
        <xdr:cNvCxnSpPr/>
      </xdr:nvCxnSpPr>
      <xdr:spPr>
        <a:xfrm flipV="1">
          <a:off x="13322300" y="5759849"/>
          <a:ext cx="762000" cy="2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138929</xdr:rowOff>
    </xdr:from>
    <xdr:to>
      <xdr:col>64</xdr:col>
      <xdr:colOff>123825</xdr:colOff>
      <xdr:row>29</xdr:row>
      <xdr:rowOff>69079</xdr:rowOff>
    </xdr:to>
    <xdr:sp macro="" textlink="">
      <xdr:nvSpPr>
        <xdr:cNvPr id="165" name="楕円 164">
          <a:extLst>
            <a:ext uri="{FF2B5EF4-FFF2-40B4-BE49-F238E27FC236}">
              <a16:creationId xmlns:a16="http://schemas.microsoft.com/office/drawing/2014/main" id="{ED5E8DA2-83F0-455C-A45B-F2652FFA4EA2}"/>
            </a:ext>
          </a:extLst>
        </xdr:cNvPr>
        <xdr:cNvSpPr/>
      </xdr:nvSpPr>
      <xdr:spPr>
        <a:xfrm>
          <a:off x="12509500" y="57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18279</xdr:rowOff>
    </xdr:from>
    <xdr:to>
      <xdr:col>68</xdr:col>
      <xdr:colOff>73025</xdr:colOff>
      <xdr:row>29</xdr:row>
      <xdr:rowOff>46192</xdr:rowOff>
    </xdr:to>
    <xdr:cxnSp macro="">
      <xdr:nvCxnSpPr>
        <xdr:cNvPr id="166" name="直線コネクタ 165">
          <a:extLst>
            <a:ext uri="{FF2B5EF4-FFF2-40B4-BE49-F238E27FC236}">
              <a16:creationId xmlns:a16="http://schemas.microsoft.com/office/drawing/2014/main" id="{F3153BC5-F348-4FB4-A9BB-4ECEE84BE034}"/>
            </a:ext>
          </a:extLst>
        </xdr:cNvPr>
        <xdr:cNvCxnSpPr/>
      </xdr:nvCxnSpPr>
      <xdr:spPr>
        <a:xfrm>
          <a:off x="12560300" y="5761854"/>
          <a:ext cx="762000" cy="2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49095</xdr:rowOff>
    </xdr:from>
    <xdr:to>
      <xdr:col>60</xdr:col>
      <xdr:colOff>123825</xdr:colOff>
      <xdr:row>30</xdr:row>
      <xdr:rowOff>150695</xdr:rowOff>
    </xdr:to>
    <xdr:sp macro="" textlink="">
      <xdr:nvSpPr>
        <xdr:cNvPr id="167" name="楕円 166">
          <a:extLst>
            <a:ext uri="{FF2B5EF4-FFF2-40B4-BE49-F238E27FC236}">
              <a16:creationId xmlns:a16="http://schemas.microsoft.com/office/drawing/2014/main" id="{96DA99CF-5FB5-4A48-BEAD-DEE03A0FC1E6}"/>
            </a:ext>
          </a:extLst>
        </xdr:cNvPr>
        <xdr:cNvSpPr/>
      </xdr:nvSpPr>
      <xdr:spPr>
        <a:xfrm>
          <a:off x="11747500" y="596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18279</xdr:rowOff>
    </xdr:from>
    <xdr:to>
      <xdr:col>64</xdr:col>
      <xdr:colOff>73025</xdr:colOff>
      <xdr:row>30</xdr:row>
      <xdr:rowOff>99895</xdr:rowOff>
    </xdr:to>
    <xdr:cxnSp macro="">
      <xdr:nvCxnSpPr>
        <xdr:cNvPr id="168" name="直線コネクタ 167">
          <a:extLst>
            <a:ext uri="{FF2B5EF4-FFF2-40B4-BE49-F238E27FC236}">
              <a16:creationId xmlns:a16="http://schemas.microsoft.com/office/drawing/2014/main" id="{DFFDF3B6-1E96-4070-879D-55210D1577E4}"/>
            </a:ext>
          </a:extLst>
        </xdr:cNvPr>
        <xdr:cNvCxnSpPr/>
      </xdr:nvCxnSpPr>
      <xdr:spPr>
        <a:xfrm flipV="1">
          <a:off x="11798300" y="5761854"/>
          <a:ext cx="762000" cy="25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98D64A9C-1A30-4359-A4B4-E0368FD02E21}"/>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E6019E57-7E60-4D6E-B40C-19808C00F276}"/>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1D1DA677-8F7C-4B76-A067-F76D2B25B332}"/>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E5C8AA0E-05D7-4980-8681-E28C8317CA0D}"/>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83601</xdr:rowOff>
    </xdr:from>
    <xdr:ext cx="469744" cy="259045"/>
    <xdr:sp macro="" textlink="">
      <xdr:nvSpPr>
        <xdr:cNvPr id="173" name="n_1mainValue債務償還比率">
          <a:extLst>
            <a:ext uri="{FF2B5EF4-FFF2-40B4-BE49-F238E27FC236}">
              <a16:creationId xmlns:a16="http://schemas.microsoft.com/office/drawing/2014/main" id="{FE3C5E37-65AA-4F37-B713-C2A92188221D}"/>
            </a:ext>
          </a:extLst>
        </xdr:cNvPr>
        <xdr:cNvSpPr txBox="1"/>
      </xdr:nvSpPr>
      <xdr:spPr>
        <a:xfrm>
          <a:off x="13836727" y="548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113519</xdr:rowOff>
    </xdr:from>
    <xdr:ext cx="469744" cy="259045"/>
    <xdr:sp macro="" textlink="">
      <xdr:nvSpPr>
        <xdr:cNvPr id="174" name="n_2mainValue債務償還比率">
          <a:extLst>
            <a:ext uri="{FF2B5EF4-FFF2-40B4-BE49-F238E27FC236}">
              <a16:creationId xmlns:a16="http://schemas.microsoft.com/office/drawing/2014/main" id="{0E4A003C-A5DD-457E-B11B-75BC9F5111F0}"/>
            </a:ext>
          </a:extLst>
        </xdr:cNvPr>
        <xdr:cNvSpPr txBox="1"/>
      </xdr:nvSpPr>
      <xdr:spPr>
        <a:xfrm>
          <a:off x="13087427" y="5514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85606</xdr:rowOff>
    </xdr:from>
    <xdr:ext cx="469744" cy="259045"/>
    <xdr:sp macro="" textlink="">
      <xdr:nvSpPr>
        <xdr:cNvPr id="175" name="n_3mainValue債務償還比率">
          <a:extLst>
            <a:ext uri="{FF2B5EF4-FFF2-40B4-BE49-F238E27FC236}">
              <a16:creationId xmlns:a16="http://schemas.microsoft.com/office/drawing/2014/main" id="{143D83CA-9C34-4B32-91B4-A37E863C4F96}"/>
            </a:ext>
          </a:extLst>
        </xdr:cNvPr>
        <xdr:cNvSpPr txBox="1"/>
      </xdr:nvSpPr>
      <xdr:spPr>
        <a:xfrm>
          <a:off x="12325427" y="54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167222</xdr:rowOff>
    </xdr:from>
    <xdr:ext cx="469744" cy="259045"/>
    <xdr:sp macro="" textlink="">
      <xdr:nvSpPr>
        <xdr:cNvPr id="176" name="n_4mainValue債務償還比率">
          <a:extLst>
            <a:ext uri="{FF2B5EF4-FFF2-40B4-BE49-F238E27FC236}">
              <a16:creationId xmlns:a16="http://schemas.microsoft.com/office/drawing/2014/main" id="{C323AB95-C446-4458-BAF3-F68423173687}"/>
            </a:ext>
          </a:extLst>
        </xdr:cNvPr>
        <xdr:cNvSpPr txBox="1"/>
      </xdr:nvSpPr>
      <xdr:spPr>
        <a:xfrm>
          <a:off x="11563427" y="573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4E711CB-8346-4333-8224-2084C0D269D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ED4520AE-D12C-4A77-9334-256763BD6C1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A706E7B4-09D9-43F5-BE51-F561514CD21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837C9B48-8C71-4BA7-9419-ECA5B7CE8B8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7C18BBC-6C61-4377-A4A4-E9B4B51967F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C0C1D632-BA71-4C3B-BD5F-34BFFA23253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C6FB32-6E7B-461A-B12C-E35EC3B5CC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A1A3F9-7088-4B6F-8039-5DB4430FBB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8CE8BF-FF1B-4B4F-B56D-69437B670C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E808B4B-7EDB-4E78-8083-50C79C005DD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E27380-5DF5-44C6-98AE-47CEBF144B0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303495-A986-4C4E-AB5D-D0B5A643A7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200776-6EF6-4992-8096-26090A844E5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4A6B66-63D0-47D4-83D7-82B681FB99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864CF9-4481-4B93-9250-A2E3C351DD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3DB5F6-E37A-41E8-9548-FD58F30DD9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CE5BFB-C3A2-4C24-9B8A-A41C6DFC96D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3010FF-DDD0-4349-A28F-5225493B11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BA3EE8-E1B1-41CA-825F-08171ECB30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CF3E738-5B72-4CF7-96D4-D4B980478F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5BD70C-DF41-4B41-9286-8E9E0908B8E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5C3C381-DE27-4B80-BEE6-DAB9A917200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516E65-6238-4AE5-8758-035FFD64A5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1F2BBA-A16C-4C7B-9937-039962F766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F78A1F-2A77-4725-A005-BA1A53F222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3D5791-5A89-4B98-8E63-FD9EB3A2E7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22988C-BADD-4E5B-A906-278A550E04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314189-3801-42BD-8F94-9A3DEC045F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8A42EF-90DB-467F-A364-B9CDC66F2B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8413B5-C86E-48F1-8B66-1027F81435A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CCA1FB-EC5B-4613-AC1A-1CBEE82A672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54E63A-F300-466F-B572-67051E416D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6E8E59-C8D1-4FDF-9BBF-2071271623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E0B2C3-D2B9-42F3-9ED4-0BF6F610FF1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296C38-9EF8-43D5-B823-3B68E3FB4B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8373361-08E0-4A0A-9F71-045754E1E30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051DC7-6777-4E1D-9B5E-536913CD40F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65170A-9ADF-48FA-B2B6-5CCB6595B3F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5E812E-D769-4FB8-B1DB-7106FEA28C5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7C2A427-9599-47CD-8E29-2AE35B2D58C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F129F8-6DD1-415B-A547-96AD8617743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7E8B2B-F463-44F8-9590-012F523B640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DB7171-382B-4B85-BB0D-F75BA3C6AB4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CB0DA0-97DD-499B-813A-4EE6F25328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0E747E-3C90-4147-88AD-EEFAEBB012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68FD80-6601-4975-83A4-B14B775C5D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4EB2FE-1B7A-4806-9A2C-C609669C358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A6F1B9-9FA1-4363-ADD8-BADCA93B26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E62829-2FEB-4778-90B7-F8AE89C9FAB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D0B3661-163E-47B2-AA11-4ED15C8D99A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8385407-9010-44DA-A4AE-0C86EEECF50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2601C5D-BB68-499D-8072-CD041895386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84E22A-1C91-47E4-A1DC-C79152C5376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E74E259-6C40-45BD-8C4C-D8C297626D8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FB9868A-707C-4429-99C4-369C4BDE6A4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BC17AB0-3A55-4C1D-B319-BECD39CDAF7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62F01C2-1AB9-4DD1-9FA2-D3952AE1EEA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1CA6B64-621C-41E0-B3EF-79E61F92479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B321769-642C-4840-B742-6D66C85B116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FE7132E-883E-48B9-9C7D-74A03C982568}"/>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F5EB944C-4FEA-4CED-AEC4-D43B849A4E39}"/>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91598D6E-BD59-4EBE-9186-DBEBBC22F857}"/>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3A6DF432-C76D-461A-9392-C1AE65882C2C}"/>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16EDFC4-CB99-46FE-B70D-560FC0632348}"/>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1C3C1C30-DA78-49CF-A44B-BCF74582CFEF}"/>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6B34E013-53F6-48FB-9F96-22C8E655451E}"/>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DF6EBCE4-EB76-4C9D-A36A-1C52C495C44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7B586C40-4A5E-42BC-B061-5C7D8C9F9684}"/>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FCB4B09-AE0B-40A9-B9D0-89000188F9E7}"/>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3DFC3C56-9D91-4F69-8D42-7BC6DB6A306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909A31A-373D-408A-846A-A04DE9BD9B1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D2E27D-170C-4D54-A77D-33DA32345B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A5E1C13-3170-4A58-A314-E1AAFC4E56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63490A-AF88-4EC8-89E6-5E9DBF578CD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83EDDC-E4A0-4735-A315-20DD6BEACA0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87122</xdr:rowOff>
    </xdr:from>
    <xdr:to>
      <xdr:col>24</xdr:col>
      <xdr:colOff>114300</xdr:colOff>
      <xdr:row>36</xdr:row>
      <xdr:rowOff>17272</xdr:rowOff>
    </xdr:to>
    <xdr:sp macro="" textlink="">
      <xdr:nvSpPr>
        <xdr:cNvPr id="71" name="楕円 70">
          <a:extLst>
            <a:ext uri="{FF2B5EF4-FFF2-40B4-BE49-F238E27FC236}">
              <a16:creationId xmlns:a16="http://schemas.microsoft.com/office/drawing/2014/main" id="{C83F29B7-D023-4832-A4C4-8B2399C24D68}"/>
            </a:ext>
          </a:extLst>
        </xdr:cNvPr>
        <xdr:cNvSpPr/>
      </xdr:nvSpPr>
      <xdr:spPr>
        <a:xfrm>
          <a:off x="4584700" y="60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109999</xdr:rowOff>
    </xdr:from>
    <xdr:ext cx="405111" cy="259045"/>
    <xdr:sp macro="" textlink="">
      <xdr:nvSpPr>
        <xdr:cNvPr id="72" name="【道路】&#10;有形固定資産減価償却率該当値テキスト">
          <a:extLst>
            <a:ext uri="{FF2B5EF4-FFF2-40B4-BE49-F238E27FC236}">
              <a16:creationId xmlns:a16="http://schemas.microsoft.com/office/drawing/2014/main" id="{11A80EBC-004F-4A5A-87D8-53AE15E7FB03}"/>
            </a:ext>
          </a:extLst>
        </xdr:cNvPr>
        <xdr:cNvSpPr txBox="1"/>
      </xdr:nvSpPr>
      <xdr:spPr>
        <a:xfrm>
          <a:off x="4673600" y="593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43688</xdr:rowOff>
    </xdr:from>
    <xdr:to>
      <xdr:col>20</xdr:col>
      <xdr:colOff>38100</xdr:colOff>
      <xdr:row>35</xdr:row>
      <xdr:rowOff>145288</xdr:rowOff>
    </xdr:to>
    <xdr:sp macro="" textlink="">
      <xdr:nvSpPr>
        <xdr:cNvPr id="73" name="楕円 72">
          <a:extLst>
            <a:ext uri="{FF2B5EF4-FFF2-40B4-BE49-F238E27FC236}">
              <a16:creationId xmlns:a16="http://schemas.microsoft.com/office/drawing/2014/main" id="{996A3EF9-50C9-4E97-9575-B10CD4C2992C}"/>
            </a:ext>
          </a:extLst>
        </xdr:cNvPr>
        <xdr:cNvSpPr/>
      </xdr:nvSpPr>
      <xdr:spPr>
        <a:xfrm>
          <a:off x="3746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94488</xdr:rowOff>
    </xdr:from>
    <xdr:to>
      <xdr:col>24</xdr:col>
      <xdr:colOff>63500</xdr:colOff>
      <xdr:row>35</xdr:row>
      <xdr:rowOff>137922</xdr:rowOff>
    </xdr:to>
    <xdr:cxnSp macro="">
      <xdr:nvCxnSpPr>
        <xdr:cNvPr id="74" name="直線コネクタ 73">
          <a:extLst>
            <a:ext uri="{FF2B5EF4-FFF2-40B4-BE49-F238E27FC236}">
              <a16:creationId xmlns:a16="http://schemas.microsoft.com/office/drawing/2014/main" id="{1CB255B5-951E-421E-BB68-04F4CDF83126}"/>
            </a:ext>
          </a:extLst>
        </xdr:cNvPr>
        <xdr:cNvCxnSpPr/>
      </xdr:nvCxnSpPr>
      <xdr:spPr>
        <a:xfrm>
          <a:off x="3797300" y="609523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167132</xdr:rowOff>
    </xdr:from>
    <xdr:to>
      <xdr:col>15</xdr:col>
      <xdr:colOff>101600</xdr:colOff>
      <xdr:row>35</xdr:row>
      <xdr:rowOff>97282</xdr:rowOff>
    </xdr:to>
    <xdr:sp macro="" textlink="">
      <xdr:nvSpPr>
        <xdr:cNvPr id="75" name="楕円 74">
          <a:extLst>
            <a:ext uri="{FF2B5EF4-FFF2-40B4-BE49-F238E27FC236}">
              <a16:creationId xmlns:a16="http://schemas.microsoft.com/office/drawing/2014/main" id="{37DD2E88-40A7-46EA-B961-D67C3741BEEE}"/>
            </a:ext>
          </a:extLst>
        </xdr:cNvPr>
        <xdr:cNvSpPr/>
      </xdr:nvSpPr>
      <xdr:spPr>
        <a:xfrm>
          <a:off x="2857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46482</xdr:rowOff>
    </xdr:from>
    <xdr:to>
      <xdr:col>19</xdr:col>
      <xdr:colOff>177800</xdr:colOff>
      <xdr:row>35</xdr:row>
      <xdr:rowOff>94488</xdr:rowOff>
    </xdr:to>
    <xdr:cxnSp macro="">
      <xdr:nvCxnSpPr>
        <xdr:cNvPr id="76" name="直線コネクタ 75">
          <a:extLst>
            <a:ext uri="{FF2B5EF4-FFF2-40B4-BE49-F238E27FC236}">
              <a16:creationId xmlns:a16="http://schemas.microsoft.com/office/drawing/2014/main" id="{974BC9DF-E033-4ABB-878D-B7B3D01ADBF1}"/>
            </a:ext>
          </a:extLst>
        </xdr:cNvPr>
        <xdr:cNvCxnSpPr/>
      </xdr:nvCxnSpPr>
      <xdr:spPr>
        <a:xfrm>
          <a:off x="2908300" y="604723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114554</xdr:rowOff>
    </xdr:from>
    <xdr:to>
      <xdr:col>10</xdr:col>
      <xdr:colOff>165100</xdr:colOff>
      <xdr:row>35</xdr:row>
      <xdr:rowOff>44704</xdr:rowOff>
    </xdr:to>
    <xdr:sp macro="" textlink="">
      <xdr:nvSpPr>
        <xdr:cNvPr id="77" name="楕円 76">
          <a:extLst>
            <a:ext uri="{FF2B5EF4-FFF2-40B4-BE49-F238E27FC236}">
              <a16:creationId xmlns:a16="http://schemas.microsoft.com/office/drawing/2014/main" id="{3B26C65F-39A8-448D-A380-48A9EC021DE9}"/>
            </a:ext>
          </a:extLst>
        </xdr:cNvPr>
        <xdr:cNvSpPr/>
      </xdr:nvSpPr>
      <xdr:spPr>
        <a:xfrm>
          <a:off x="1968500" y="594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165354</xdr:rowOff>
    </xdr:from>
    <xdr:to>
      <xdr:col>15</xdr:col>
      <xdr:colOff>50800</xdr:colOff>
      <xdr:row>35</xdr:row>
      <xdr:rowOff>46482</xdr:rowOff>
    </xdr:to>
    <xdr:cxnSp macro="">
      <xdr:nvCxnSpPr>
        <xdr:cNvPr id="78" name="直線コネクタ 77">
          <a:extLst>
            <a:ext uri="{FF2B5EF4-FFF2-40B4-BE49-F238E27FC236}">
              <a16:creationId xmlns:a16="http://schemas.microsoft.com/office/drawing/2014/main" id="{DA8C36F2-2EDA-4305-B8BC-E8A1988C9020}"/>
            </a:ext>
          </a:extLst>
        </xdr:cNvPr>
        <xdr:cNvCxnSpPr/>
      </xdr:nvCxnSpPr>
      <xdr:spPr>
        <a:xfrm>
          <a:off x="2019300" y="599465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103124</xdr:rowOff>
    </xdr:from>
    <xdr:to>
      <xdr:col>6</xdr:col>
      <xdr:colOff>38100</xdr:colOff>
      <xdr:row>35</xdr:row>
      <xdr:rowOff>33274</xdr:rowOff>
    </xdr:to>
    <xdr:sp macro="" textlink="">
      <xdr:nvSpPr>
        <xdr:cNvPr id="79" name="楕円 78">
          <a:extLst>
            <a:ext uri="{FF2B5EF4-FFF2-40B4-BE49-F238E27FC236}">
              <a16:creationId xmlns:a16="http://schemas.microsoft.com/office/drawing/2014/main" id="{42A77E22-41B5-431E-A636-ACC51C3E99D2}"/>
            </a:ext>
          </a:extLst>
        </xdr:cNvPr>
        <xdr:cNvSpPr/>
      </xdr:nvSpPr>
      <xdr:spPr>
        <a:xfrm>
          <a:off x="1079500" y="593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153924</xdr:rowOff>
    </xdr:from>
    <xdr:to>
      <xdr:col>10</xdr:col>
      <xdr:colOff>114300</xdr:colOff>
      <xdr:row>34</xdr:row>
      <xdr:rowOff>165354</xdr:rowOff>
    </xdr:to>
    <xdr:cxnSp macro="">
      <xdr:nvCxnSpPr>
        <xdr:cNvPr id="80" name="直線コネクタ 79">
          <a:extLst>
            <a:ext uri="{FF2B5EF4-FFF2-40B4-BE49-F238E27FC236}">
              <a16:creationId xmlns:a16="http://schemas.microsoft.com/office/drawing/2014/main" id="{20629ED4-286F-4949-A286-E48B2C3F5AC6}"/>
            </a:ext>
          </a:extLst>
        </xdr:cNvPr>
        <xdr:cNvCxnSpPr/>
      </xdr:nvCxnSpPr>
      <xdr:spPr>
        <a:xfrm>
          <a:off x="1130300" y="59832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4B1D8269-2C94-4607-AFA1-685CB8037C17}"/>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8AD0561D-6AC2-4584-8D2F-3264E8DF3378}"/>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BAB146C3-1035-4E76-A140-E3E1F0F76DF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AA68B612-FA0A-4206-AB6F-3FC54D87DA9B}"/>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161815</xdr:rowOff>
    </xdr:from>
    <xdr:ext cx="405111" cy="259045"/>
    <xdr:sp macro="" textlink="">
      <xdr:nvSpPr>
        <xdr:cNvPr id="85" name="n_1mainValue【道路】&#10;有形固定資産減価償却率">
          <a:extLst>
            <a:ext uri="{FF2B5EF4-FFF2-40B4-BE49-F238E27FC236}">
              <a16:creationId xmlns:a16="http://schemas.microsoft.com/office/drawing/2014/main" id="{D8EDCA51-0852-4AF5-9C00-E1B964006BE8}"/>
            </a:ext>
          </a:extLst>
        </xdr:cNvPr>
        <xdr:cNvSpPr txBox="1"/>
      </xdr:nvSpPr>
      <xdr:spPr>
        <a:xfrm>
          <a:off x="35820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33EEE819-1531-4BCC-A4C2-9FA4B6CD62EF}"/>
            </a:ext>
          </a:extLst>
        </xdr:cNvPr>
        <xdr:cNvSpPr txBox="1"/>
      </xdr:nvSpPr>
      <xdr:spPr>
        <a:xfrm>
          <a:off x="2705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61231</xdr:rowOff>
    </xdr:from>
    <xdr:ext cx="405111" cy="259045"/>
    <xdr:sp macro="" textlink="">
      <xdr:nvSpPr>
        <xdr:cNvPr id="87" name="n_3mainValue【道路】&#10;有形固定資産減価償却率">
          <a:extLst>
            <a:ext uri="{FF2B5EF4-FFF2-40B4-BE49-F238E27FC236}">
              <a16:creationId xmlns:a16="http://schemas.microsoft.com/office/drawing/2014/main" id="{7F731551-F948-43B1-9D95-719ECE3B17A1}"/>
            </a:ext>
          </a:extLst>
        </xdr:cNvPr>
        <xdr:cNvSpPr txBox="1"/>
      </xdr:nvSpPr>
      <xdr:spPr>
        <a:xfrm>
          <a:off x="1816744" y="57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0245CD32-CDA4-4084-91D1-B39B49C110C4}"/>
            </a:ext>
          </a:extLst>
        </xdr:cNvPr>
        <xdr:cNvSpPr txBox="1"/>
      </xdr:nvSpPr>
      <xdr:spPr>
        <a:xfrm>
          <a:off x="927744" y="57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1C33A9A-D95B-4AB0-AAE3-F2767F1FC6F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BAEE950-F4CF-4A4A-ABEE-0F3D25D5B4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D6636C-3901-47EB-B4CE-34E479EC617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A95B20-98FE-4B4A-BE7F-F7332F8BB3D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4BA9BB8-CE42-48E8-9DDC-F01B2782310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2A4B7D8-8599-4FED-B46D-436DD0C5429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42B8E51-377F-4166-ACF3-CB589687766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EFCA0DE-3C35-491A-93CF-1C28E14FB88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BCE5EB5-8FFA-4FCC-A488-D3582002BF7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0B7AC74-A81A-423B-827F-CCBD811C03F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DB5D71A-1279-463A-89F4-83B801AA821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B4B8155-2D25-4B6F-96C4-5E9F26FDE0F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8F8145C-DF16-46A9-AB66-E73DBC18409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93F77D1-4C83-4595-815F-10446E8E43A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E0F69D3-DE58-4DCC-AF0E-ADE69A688DD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934DCC5-F005-4A31-A9C8-03001B54669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94D9D43-117E-48CA-97A4-3C909EE65E4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177810B-EB02-47FA-A494-FA5E01C9958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7F73497-5FD2-4C4C-9547-8862CE412AC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5EAD54D-C95E-4468-85D1-C2DBFE8FD65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D52E2F9-27F2-4DCF-B6DB-C1EF4BDF8B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7163D6FE-EEB7-4CCE-9D9B-1223D5AE7BD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5A477F5-A397-422B-A184-40CF1E2FD2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BAE0D07E-75B3-46D6-8ABE-8D5B7992EA1A}"/>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9F41243D-BF22-4815-9C91-F16737A41D49}"/>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AA41F69D-04F5-4369-BF31-24A255358FF1}"/>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AF5DBFBA-133D-4F39-8A82-7246ED2FA749}"/>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F10AA3F7-DE59-4A09-9F8E-D98E877829F6}"/>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D337BA3B-EB01-4C1F-AC92-F0083DE33827}"/>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719540A4-4BD8-450B-B736-91624AABA65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186B7546-20F8-4D18-BBBA-548ACAE61BD4}"/>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F55EBEAD-AFA6-423C-870C-8C729295DBF6}"/>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F6A96048-4D6C-4ADA-ADC8-040C33C0D687}"/>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FE4DE8CA-FE51-4D3C-90B2-97D35A6F4D0E}"/>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8F0E4E-F1E8-4CF0-ACD6-754C7BC12D0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FA2AD32-6DF6-45EC-B6C2-419269B45CF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ADB40B-487A-4002-B5F7-2548C9F7B3B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1557046-D951-4C21-A375-8D8D33ACB12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13B099-11E5-421A-9607-C8F233FF5FC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95885</xdr:rowOff>
    </xdr:from>
    <xdr:to>
      <xdr:col>55</xdr:col>
      <xdr:colOff>50800</xdr:colOff>
      <xdr:row>40</xdr:row>
      <xdr:rowOff>26035</xdr:rowOff>
    </xdr:to>
    <xdr:sp macro="" textlink="">
      <xdr:nvSpPr>
        <xdr:cNvPr id="128" name="楕円 127">
          <a:extLst>
            <a:ext uri="{FF2B5EF4-FFF2-40B4-BE49-F238E27FC236}">
              <a16:creationId xmlns:a16="http://schemas.microsoft.com/office/drawing/2014/main" id="{CBB014A0-B722-4A8D-A30A-A0AFC56B7401}"/>
            </a:ext>
          </a:extLst>
        </xdr:cNvPr>
        <xdr:cNvSpPr/>
      </xdr:nvSpPr>
      <xdr:spPr>
        <a:xfrm>
          <a:off x="10426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74312</xdr:rowOff>
    </xdr:from>
    <xdr:ext cx="534377" cy="259045"/>
    <xdr:sp macro="" textlink="">
      <xdr:nvSpPr>
        <xdr:cNvPr id="129" name="【道路】&#10;一人当たり延長該当値テキスト">
          <a:extLst>
            <a:ext uri="{FF2B5EF4-FFF2-40B4-BE49-F238E27FC236}">
              <a16:creationId xmlns:a16="http://schemas.microsoft.com/office/drawing/2014/main" id="{C9299A0F-4A82-470A-AA94-F60F4156563B}"/>
            </a:ext>
          </a:extLst>
        </xdr:cNvPr>
        <xdr:cNvSpPr txBox="1"/>
      </xdr:nvSpPr>
      <xdr:spPr>
        <a:xfrm>
          <a:off x="10515600" y="676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103257</xdr:rowOff>
    </xdr:from>
    <xdr:to>
      <xdr:col>50</xdr:col>
      <xdr:colOff>165100</xdr:colOff>
      <xdr:row>40</xdr:row>
      <xdr:rowOff>33407</xdr:rowOff>
    </xdr:to>
    <xdr:sp macro="" textlink="">
      <xdr:nvSpPr>
        <xdr:cNvPr id="130" name="楕円 129">
          <a:extLst>
            <a:ext uri="{FF2B5EF4-FFF2-40B4-BE49-F238E27FC236}">
              <a16:creationId xmlns:a16="http://schemas.microsoft.com/office/drawing/2014/main" id="{996D628F-D181-4F2D-BE72-49C78F002AE1}"/>
            </a:ext>
          </a:extLst>
        </xdr:cNvPr>
        <xdr:cNvSpPr/>
      </xdr:nvSpPr>
      <xdr:spPr>
        <a:xfrm>
          <a:off x="9588500" y="678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146685</xdr:rowOff>
    </xdr:from>
    <xdr:to>
      <xdr:col>55</xdr:col>
      <xdr:colOff>0</xdr:colOff>
      <xdr:row>39</xdr:row>
      <xdr:rowOff>154057</xdr:rowOff>
    </xdr:to>
    <xdr:cxnSp macro="">
      <xdr:nvCxnSpPr>
        <xdr:cNvPr id="131" name="直線コネクタ 130">
          <a:extLst>
            <a:ext uri="{FF2B5EF4-FFF2-40B4-BE49-F238E27FC236}">
              <a16:creationId xmlns:a16="http://schemas.microsoft.com/office/drawing/2014/main" id="{3E40FBAC-3ECF-4131-B821-4A63283CB32E}"/>
            </a:ext>
          </a:extLst>
        </xdr:cNvPr>
        <xdr:cNvCxnSpPr/>
      </xdr:nvCxnSpPr>
      <xdr:spPr>
        <a:xfrm flipV="1">
          <a:off x="9639300" y="6833235"/>
          <a:ext cx="8382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112154</xdr:rowOff>
    </xdr:from>
    <xdr:to>
      <xdr:col>46</xdr:col>
      <xdr:colOff>38100</xdr:colOff>
      <xdr:row>40</xdr:row>
      <xdr:rowOff>42304</xdr:rowOff>
    </xdr:to>
    <xdr:sp macro="" textlink="">
      <xdr:nvSpPr>
        <xdr:cNvPr id="132" name="楕円 131">
          <a:extLst>
            <a:ext uri="{FF2B5EF4-FFF2-40B4-BE49-F238E27FC236}">
              <a16:creationId xmlns:a16="http://schemas.microsoft.com/office/drawing/2014/main" id="{56D1DEE2-988D-4032-B51F-3AF4A316869D}"/>
            </a:ext>
          </a:extLst>
        </xdr:cNvPr>
        <xdr:cNvSpPr/>
      </xdr:nvSpPr>
      <xdr:spPr>
        <a:xfrm>
          <a:off x="8699500" y="67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154057</xdr:rowOff>
    </xdr:from>
    <xdr:to>
      <xdr:col>50</xdr:col>
      <xdr:colOff>114300</xdr:colOff>
      <xdr:row>39</xdr:row>
      <xdr:rowOff>162954</xdr:rowOff>
    </xdr:to>
    <xdr:cxnSp macro="">
      <xdr:nvCxnSpPr>
        <xdr:cNvPr id="133" name="直線コネクタ 132">
          <a:extLst>
            <a:ext uri="{FF2B5EF4-FFF2-40B4-BE49-F238E27FC236}">
              <a16:creationId xmlns:a16="http://schemas.microsoft.com/office/drawing/2014/main" id="{C1C6DABE-5421-4019-B3C1-9CB459817296}"/>
            </a:ext>
          </a:extLst>
        </xdr:cNvPr>
        <xdr:cNvCxnSpPr/>
      </xdr:nvCxnSpPr>
      <xdr:spPr>
        <a:xfrm flipV="1">
          <a:off x="8750300" y="6840607"/>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120117</xdr:rowOff>
    </xdr:from>
    <xdr:to>
      <xdr:col>41</xdr:col>
      <xdr:colOff>101600</xdr:colOff>
      <xdr:row>40</xdr:row>
      <xdr:rowOff>50267</xdr:rowOff>
    </xdr:to>
    <xdr:sp macro="" textlink="">
      <xdr:nvSpPr>
        <xdr:cNvPr id="134" name="楕円 133">
          <a:extLst>
            <a:ext uri="{FF2B5EF4-FFF2-40B4-BE49-F238E27FC236}">
              <a16:creationId xmlns:a16="http://schemas.microsoft.com/office/drawing/2014/main" id="{E96F8305-AB78-460C-8C84-0F338F757B2D}"/>
            </a:ext>
          </a:extLst>
        </xdr:cNvPr>
        <xdr:cNvSpPr/>
      </xdr:nvSpPr>
      <xdr:spPr>
        <a:xfrm>
          <a:off x="7810500" y="68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162954</xdr:rowOff>
    </xdr:from>
    <xdr:to>
      <xdr:col>45</xdr:col>
      <xdr:colOff>177800</xdr:colOff>
      <xdr:row>39</xdr:row>
      <xdr:rowOff>170917</xdr:rowOff>
    </xdr:to>
    <xdr:cxnSp macro="">
      <xdr:nvCxnSpPr>
        <xdr:cNvPr id="135" name="直線コネクタ 134">
          <a:extLst>
            <a:ext uri="{FF2B5EF4-FFF2-40B4-BE49-F238E27FC236}">
              <a16:creationId xmlns:a16="http://schemas.microsoft.com/office/drawing/2014/main" id="{BA8C523D-5801-48DA-BDCF-F713D6E3C8F8}"/>
            </a:ext>
          </a:extLst>
        </xdr:cNvPr>
        <xdr:cNvCxnSpPr/>
      </xdr:nvCxnSpPr>
      <xdr:spPr>
        <a:xfrm flipV="1">
          <a:off x="7861300" y="6849504"/>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127412</xdr:rowOff>
    </xdr:from>
    <xdr:to>
      <xdr:col>36</xdr:col>
      <xdr:colOff>165100</xdr:colOff>
      <xdr:row>40</xdr:row>
      <xdr:rowOff>57562</xdr:rowOff>
    </xdr:to>
    <xdr:sp macro="" textlink="">
      <xdr:nvSpPr>
        <xdr:cNvPr id="136" name="楕円 135">
          <a:extLst>
            <a:ext uri="{FF2B5EF4-FFF2-40B4-BE49-F238E27FC236}">
              <a16:creationId xmlns:a16="http://schemas.microsoft.com/office/drawing/2014/main" id="{A25CB761-CFB7-4E04-8C07-BD6FB559C3FD}"/>
            </a:ext>
          </a:extLst>
        </xdr:cNvPr>
        <xdr:cNvSpPr/>
      </xdr:nvSpPr>
      <xdr:spPr>
        <a:xfrm>
          <a:off x="6921500" y="681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170917</xdr:rowOff>
    </xdr:from>
    <xdr:to>
      <xdr:col>41</xdr:col>
      <xdr:colOff>50800</xdr:colOff>
      <xdr:row>40</xdr:row>
      <xdr:rowOff>6762</xdr:rowOff>
    </xdr:to>
    <xdr:cxnSp macro="">
      <xdr:nvCxnSpPr>
        <xdr:cNvPr id="137" name="直線コネクタ 136">
          <a:extLst>
            <a:ext uri="{FF2B5EF4-FFF2-40B4-BE49-F238E27FC236}">
              <a16:creationId xmlns:a16="http://schemas.microsoft.com/office/drawing/2014/main" id="{FF503A1C-80FD-4C17-9537-BF6AD2335521}"/>
            </a:ext>
          </a:extLst>
        </xdr:cNvPr>
        <xdr:cNvCxnSpPr/>
      </xdr:nvCxnSpPr>
      <xdr:spPr>
        <a:xfrm flipV="1">
          <a:off x="6972300" y="6857467"/>
          <a:ext cx="889000" cy="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E68F8908-CDB8-4482-A7DC-3267B3F4A7CD}"/>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F0569A55-28AB-48BC-AB6E-80875E14D77C}"/>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A3A2BE4A-E944-4DD5-BF47-73B2A07DD096}"/>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16B207FC-7F03-4533-886F-80473CD42679}"/>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24534</xdr:rowOff>
    </xdr:from>
    <xdr:ext cx="534377" cy="259045"/>
    <xdr:sp macro="" textlink="">
      <xdr:nvSpPr>
        <xdr:cNvPr id="142" name="n_1mainValue【道路】&#10;一人当たり延長">
          <a:extLst>
            <a:ext uri="{FF2B5EF4-FFF2-40B4-BE49-F238E27FC236}">
              <a16:creationId xmlns:a16="http://schemas.microsoft.com/office/drawing/2014/main" id="{0983A8AB-CEE5-4DB8-A506-F9791E744556}"/>
            </a:ext>
          </a:extLst>
        </xdr:cNvPr>
        <xdr:cNvSpPr txBox="1"/>
      </xdr:nvSpPr>
      <xdr:spPr>
        <a:xfrm>
          <a:off x="9359411" y="688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33431</xdr:rowOff>
    </xdr:from>
    <xdr:ext cx="534377" cy="259045"/>
    <xdr:sp macro="" textlink="">
      <xdr:nvSpPr>
        <xdr:cNvPr id="143" name="n_2mainValue【道路】&#10;一人当たり延長">
          <a:extLst>
            <a:ext uri="{FF2B5EF4-FFF2-40B4-BE49-F238E27FC236}">
              <a16:creationId xmlns:a16="http://schemas.microsoft.com/office/drawing/2014/main" id="{B6B0CB48-EE80-4445-A101-A380CCB3F511}"/>
            </a:ext>
          </a:extLst>
        </xdr:cNvPr>
        <xdr:cNvSpPr txBox="1"/>
      </xdr:nvSpPr>
      <xdr:spPr>
        <a:xfrm>
          <a:off x="8483111" y="68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41394</xdr:rowOff>
    </xdr:from>
    <xdr:ext cx="534377" cy="259045"/>
    <xdr:sp macro="" textlink="">
      <xdr:nvSpPr>
        <xdr:cNvPr id="144" name="n_3mainValue【道路】&#10;一人当たり延長">
          <a:extLst>
            <a:ext uri="{FF2B5EF4-FFF2-40B4-BE49-F238E27FC236}">
              <a16:creationId xmlns:a16="http://schemas.microsoft.com/office/drawing/2014/main" id="{C8C7054B-8BF4-44DF-B365-1C78ABD92AEE}"/>
            </a:ext>
          </a:extLst>
        </xdr:cNvPr>
        <xdr:cNvSpPr txBox="1"/>
      </xdr:nvSpPr>
      <xdr:spPr>
        <a:xfrm>
          <a:off x="7594111" y="689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48689</xdr:rowOff>
    </xdr:from>
    <xdr:ext cx="534377" cy="259045"/>
    <xdr:sp macro="" textlink="">
      <xdr:nvSpPr>
        <xdr:cNvPr id="145" name="n_4mainValue【道路】&#10;一人当たり延長">
          <a:extLst>
            <a:ext uri="{FF2B5EF4-FFF2-40B4-BE49-F238E27FC236}">
              <a16:creationId xmlns:a16="http://schemas.microsoft.com/office/drawing/2014/main" id="{8536C4CD-FA9F-4C8A-AE6E-051163221BB7}"/>
            </a:ext>
          </a:extLst>
        </xdr:cNvPr>
        <xdr:cNvSpPr txBox="1"/>
      </xdr:nvSpPr>
      <xdr:spPr>
        <a:xfrm>
          <a:off x="6705111" y="690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196413D-7A7B-4A86-A580-BFC94C4FB73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126842B-F8C6-4542-957C-E09E113819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553B166-E364-424E-95FA-2A3BF0A413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3BE2153-56D2-4AC9-8F14-2C4FCEF03B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FD1677E-081A-4D04-BD35-672C06CC29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CBD99B1-415D-4F88-A0D2-A701230A5A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DC354BA-80BC-471E-9320-004379919C6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80B85B9-DA99-44DD-A1AE-6C7008FAC1D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A1B0302-A6A6-44FB-8D2F-473167D2EB6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BCD657A-60DA-4ED9-985A-FFA968FB677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D8683AC-A2FB-4121-AF83-24B0EF3D5B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2D405A5-1238-484C-B660-79DC55425F2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373406A-C1FB-4B73-BA47-DD232712DF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C29173C-BBB4-4CE3-A0ED-7EFE2A20A1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5BC1196-9899-4926-BBF8-3B72830E47A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3A8A0F0-1BE7-4CB8-86C9-8F86D1352EA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71423A4-A2CE-4BA6-BD1C-5C4D2C4BB26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A71F6B6-1C9E-481C-8924-A8A05B8994D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2E91485-03CF-47BB-B40A-31C02EC46DF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CA4CC68-3771-48A5-BB25-EB28B701E2B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0B3013C-5CBC-453E-81E4-38D024F9AB8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A61CF22-0B26-4CDE-B544-0DC4BC3BA8E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A128AB2-BA77-4158-8883-A2F38C64F9C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84A4D24-2975-4A26-8CB1-F0046246AF1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865AB39-DFCF-4208-BD6B-B9651BE4DE6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E90A6BD0-2ECA-4D7D-A795-FA46A8EB44F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B08864C-74A5-43A2-8BCA-1597B84D7D0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9E436046-DE87-4C38-9826-5EB06A2D75B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EDCC07F-64DA-47E9-916F-AE0C218E37A9}"/>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F2ED6D94-1013-4000-868A-E0DD1329C2EF}"/>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134E0D5-BFA0-42B4-B988-02B570B0A255}"/>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B0801471-C4DD-485B-A04F-83D8580ED96D}"/>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98DB7651-546C-40F7-BDB4-8BA7675286FD}"/>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57F2194C-BF3E-4890-9E06-9D1205B96ADC}"/>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3FC2336A-9357-4DD7-94CE-75D331CA959E}"/>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E1B4EEF-4222-414A-A136-B25BF87A5D93}"/>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B1BDA0B-7975-49F4-B188-873884A719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B31093F-FE3B-47CB-8563-654BCD031F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735664-7A0B-46B5-9170-80B9F25E6A6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2A3EAB-CCD8-4D70-8B40-1595BFF1A2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08D2E0-6877-4F2C-94CC-02A552991B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87" name="楕円 186">
          <a:extLst>
            <a:ext uri="{FF2B5EF4-FFF2-40B4-BE49-F238E27FC236}">
              <a16:creationId xmlns:a16="http://schemas.microsoft.com/office/drawing/2014/main" id="{22DA5F7F-B6CB-4A5C-AD7D-F61C2A0325B5}"/>
            </a:ext>
          </a:extLst>
        </xdr:cNvPr>
        <xdr:cNvSpPr/>
      </xdr:nvSpPr>
      <xdr:spPr>
        <a:xfrm>
          <a:off x="45847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149696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27FC041-9385-4092-8212-F9342D1F2866}"/>
            </a:ext>
          </a:extLst>
        </xdr:cNvPr>
        <xdr:cNvSpPr txBox="1"/>
      </xdr:nvSpPr>
      <xdr:spPr>
        <a:xfrm>
          <a:off x="4673600"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89" name="楕円 188">
          <a:extLst>
            <a:ext uri="{FF2B5EF4-FFF2-40B4-BE49-F238E27FC236}">
              <a16:creationId xmlns:a16="http://schemas.microsoft.com/office/drawing/2014/main" id="{58463D83-5BA9-4F67-905A-C9E1D2D076E6}"/>
            </a:ext>
          </a:extLst>
        </xdr:cNvPr>
        <xdr:cNvSpPr/>
      </xdr:nvSpPr>
      <xdr:spPr>
        <a:xfrm>
          <a:off x="3746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34290</xdr:rowOff>
    </xdr:from>
    <xdr:to>
      <xdr:col>24</xdr:col>
      <xdr:colOff>63500</xdr:colOff>
      <xdr:row>61</xdr:row>
      <xdr:rowOff>50619</xdr:rowOff>
    </xdr:to>
    <xdr:cxnSp macro="">
      <xdr:nvCxnSpPr>
        <xdr:cNvPr id="190" name="直線コネクタ 189">
          <a:extLst>
            <a:ext uri="{FF2B5EF4-FFF2-40B4-BE49-F238E27FC236}">
              <a16:creationId xmlns:a16="http://schemas.microsoft.com/office/drawing/2014/main" id="{501AA5BE-0A06-44AE-8842-C238E167D816}"/>
            </a:ext>
          </a:extLst>
        </xdr:cNvPr>
        <xdr:cNvCxnSpPr/>
      </xdr:nvCxnSpPr>
      <xdr:spPr>
        <a:xfrm>
          <a:off x="3797300" y="1049274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138612</xdr:rowOff>
    </xdr:from>
    <xdr:to>
      <xdr:col>15</xdr:col>
      <xdr:colOff>101600</xdr:colOff>
      <xdr:row>61</xdr:row>
      <xdr:rowOff>68762</xdr:rowOff>
    </xdr:to>
    <xdr:sp macro="" textlink="">
      <xdr:nvSpPr>
        <xdr:cNvPr id="191" name="楕円 190">
          <a:extLst>
            <a:ext uri="{FF2B5EF4-FFF2-40B4-BE49-F238E27FC236}">
              <a16:creationId xmlns:a16="http://schemas.microsoft.com/office/drawing/2014/main" id="{DC47E429-D704-411D-BFC4-4A3145D4C7C3}"/>
            </a:ext>
          </a:extLst>
        </xdr:cNvPr>
        <xdr:cNvSpPr/>
      </xdr:nvSpPr>
      <xdr:spPr>
        <a:xfrm>
          <a:off x="2857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17962</xdr:rowOff>
    </xdr:from>
    <xdr:to>
      <xdr:col>19</xdr:col>
      <xdr:colOff>177800</xdr:colOff>
      <xdr:row>61</xdr:row>
      <xdr:rowOff>34290</xdr:rowOff>
    </xdr:to>
    <xdr:cxnSp macro="">
      <xdr:nvCxnSpPr>
        <xdr:cNvPr id="192" name="直線コネクタ 191">
          <a:extLst>
            <a:ext uri="{FF2B5EF4-FFF2-40B4-BE49-F238E27FC236}">
              <a16:creationId xmlns:a16="http://schemas.microsoft.com/office/drawing/2014/main" id="{E5E50D9C-1EA3-428E-8C7A-8050C696A105}"/>
            </a:ext>
          </a:extLst>
        </xdr:cNvPr>
        <xdr:cNvCxnSpPr/>
      </xdr:nvCxnSpPr>
      <xdr:spPr>
        <a:xfrm>
          <a:off x="2908300" y="1047641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3" name="楕円 192">
          <a:extLst>
            <a:ext uri="{FF2B5EF4-FFF2-40B4-BE49-F238E27FC236}">
              <a16:creationId xmlns:a16="http://schemas.microsoft.com/office/drawing/2014/main" id="{EC06773D-9033-4344-A559-230DA116709D}"/>
            </a:ext>
          </a:extLst>
        </xdr:cNvPr>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17962</xdr:rowOff>
    </xdr:to>
    <xdr:cxnSp macro="">
      <xdr:nvCxnSpPr>
        <xdr:cNvPr id="194" name="直線コネクタ 193">
          <a:extLst>
            <a:ext uri="{FF2B5EF4-FFF2-40B4-BE49-F238E27FC236}">
              <a16:creationId xmlns:a16="http://schemas.microsoft.com/office/drawing/2014/main" id="{B79436A3-8550-402E-BE25-B5C2A1716C16}"/>
            </a:ext>
          </a:extLst>
        </xdr:cNvPr>
        <xdr:cNvCxnSpPr/>
      </xdr:nvCxnSpPr>
      <xdr:spPr>
        <a:xfrm>
          <a:off x="2019300" y="10458450"/>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87993</xdr:rowOff>
    </xdr:from>
    <xdr:to>
      <xdr:col>6</xdr:col>
      <xdr:colOff>38100</xdr:colOff>
      <xdr:row>61</xdr:row>
      <xdr:rowOff>18143</xdr:rowOff>
    </xdr:to>
    <xdr:sp macro="" textlink="">
      <xdr:nvSpPr>
        <xdr:cNvPr id="195" name="楕円 194">
          <a:extLst>
            <a:ext uri="{FF2B5EF4-FFF2-40B4-BE49-F238E27FC236}">
              <a16:creationId xmlns:a16="http://schemas.microsoft.com/office/drawing/2014/main" id="{1BA69458-A199-4901-A71E-C24665D822BA}"/>
            </a:ext>
          </a:extLst>
        </xdr:cNvPr>
        <xdr:cNvSpPr/>
      </xdr:nvSpPr>
      <xdr:spPr>
        <a:xfrm>
          <a:off x="1079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138793</xdr:rowOff>
    </xdr:from>
    <xdr:to>
      <xdr:col>10</xdr:col>
      <xdr:colOff>114300</xdr:colOff>
      <xdr:row>61</xdr:row>
      <xdr:rowOff>0</xdr:rowOff>
    </xdr:to>
    <xdr:cxnSp macro="">
      <xdr:nvCxnSpPr>
        <xdr:cNvPr id="196" name="直線コネクタ 195">
          <a:extLst>
            <a:ext uri="{FF2B5EF4-FFF2-40B4-BE49-F238E27FC236}">
              <a16:creationId xmlns:a16="http://schemas.microsoft.com/office/drawing/2014/main" id="{FBBF7C11-913A-42DB-B40D-F125065627EE}"/>
            </a:ext>
          </a:extLst>
        </xdr:cNvPr>
        <xdr:cNvCxnSpPr/>
      </xdr:nvCxnSpPr>
      <xdr:spPr>
        <a:xfrm>
          <a:off x="1130300" y="1042579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B9D58BE-3928-4BD0-9E33-CDB61FA1F32C}"/>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F6B80D3-E3FC-4E71-855F-5B4B37807971}"/>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07F147B-3874-45D9-BEDB-831767BFE5DF}"/>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4609274-EF30-429A-8502-9BAEB29DE90E}"/>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76217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51ACFC0-A6F9-48BC-91B7-B91BD7DCD55D}"/>
            </a:ext>
          </a:extLst>
        </xdr:cNvPr>
        <xdr:cNvSpPr txBox="1"/>
      </xdr:nvSpPr>
      <xdr:spPr>
        <a:xfrm>
          <a:off x="35820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C947D23-4600-4E00-9485-9369CE04D58E}"/>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4C17AD9-5B2A-4CCB-B317-A592C506EA5B}"/>
            </a:ext>
          </a:extLst>
        </xdr:cNvPr>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34670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8ED2313-E0A6-4708-83EF-61C859A31129}"/>
            </a:ext>
          </a:extLst>
        </xdr:cNvPr>
        <xdr:cNvSpPr txBox="1"/>
      </xdr:nvSpPr>
      <xdr:spPr>
        <a:xfrm>
          <a:off x="927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A9AEC8B-0FD1-4C49-B8BC-E2F2B58356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A5F5022-10BB-43AC-8D10-ED0D7AFC98E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F780061-C7D6-42E8-8885-3AAF624530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C8D39F4-BB7D-4090-9F38-1331EBE2198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654ABF6-F7E9-45C7-9CBB-D339D02C81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D257F33-8CE3-4808-88C1-DA331BA7D61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FE7BF49-891E-447E-800F-EF79FC524E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BEC10FE-E372-4213-87B4-9528E6EE53E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4F47F3D-1F7F-40BC-801D-F15D010AC05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C5377D2-C20E-42AE-ACC1-1745B76486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0F43813-B827-46FF-877C-6A9F29CEBC2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7462B9EE-FE31-4498-A71E-14265D4C6D7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726D904-42C1-45D6-A76D-F1F242BDA47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E6F631DC-D94E-403C-A670-EB51B9EBFEA1}"/>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B3375D4-53D7-4AE7-B4A5-30BF5509BED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A0EAD5B6-FCB9-4519-A02B-5E11351D499F}"/>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42B155D-6864-4EAC-838C-2BE5CD3989D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3AC43328-D180-47BF-8D6F-9B040ABDC0A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FA0E2EC-D2A4-43D5-B308-BB147955110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FF49CA5-6A33-4699-B878-4494C037718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65C47552-2266-4BF2-AD13-B89F180FF98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9C298EE2-A14C-4998-B1AA-AD34CE064E8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5858527-7303-4D0B-9A3B-362E2BC7844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42AC75-5B01-4BE3-AD18-4753223F4D1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B11BC9D-F2C5-433C-916B-6D48F55A77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74D4EF86-D825-4840-A20E-9EDED6362279}"/>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D7CF026-86E1-45D9-8A3F-B3BD8047418C}"/>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1BE1A658-64F7-4027-A260-881E7AA44388}"/>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AA6823E-7B3B-4526-8096-15890AF01706}"/>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871B5C76-9C2F-4858-AB77-F9F4778AE79F}"/>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3E299A5-92FD-4B82-A1C6-A7D2DCABDFBD}"/>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F1C70077-7E9D-4D64-B9BC-8166CED687BB}"/>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17CB44D9-D726-46D9-93DB-2F2CD03DD5FA}"/>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074D7C2-40DB-4A19-B274-3A2908EAE36F}"/>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27F9B6A-8470-4B90-935D-E342A02D1ED9}"/>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56BAD6AB-CC12-46E3-B926-DDB4758D2651}"/>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CC82D27-28C1-49E3-AD8D-3AE6EC49064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13CB16E-ABCF-4F4B-907A-97380C8A293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54B2C5-F8F8-49EB-96F2-D41470CCBF3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D159B3F-58D9-44E1-9825-BF1248181E1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D8AE97-BFAD-4F02-9979-EE93CEA212B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106907</xdr:rowOff>
    </xdr:from>
    <xdr:to>
      <xdr:col>55</xdr:col>
      <xdr:colOff>50800</xdr:colOff>
      <xdr:row>61</xdr:row>
      <xdr:rowOff>37057</xdr:rowOff>
    </xdr:to>
    <xdr:sp macro="" textlink="">
      <xdr:nvSpPr>
        <xdr:cNvPr id="246" name="楕円 245">
          <a:extLst>
            <a:ext uri="{FF2B5EF4-FFF2-40B4-BE49-F238E27FC236}">
              <a16:creationId xmlns:a16="http://schemas.microsoft.com/office/drawing/2014/main" id="{9374677A-7C68-43E3-ACBF-185F641ECF3D}"/>
            </a:ext>
          </a:extLst>
        </xdr:cNvPr>
        <xdr:cNvSpPr/>
      </xdr:nvSpPr>
      <xdr:spPr>
        <a:xfrm>
          <a:off x="10426700" y="1039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129784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E026FC5-AA2E-421E-8492-163E6CE7A02E}"/>
            </a:ext>
          </a:extLst>
        </xdr:cNvPr>
        <xdr:cNvSpPr txBox="1"/>
      </xdr:nvSpPr>
      <xdr:spPr>
        <a:xfrm>
          <a:off x="10515600" y="1024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121587</xdr:rowOff>
    </xdr:from>
    <xdr:to>
      <xdr:col>50</xdr:col>
      <xdr:colOff>165100</xdr:colOff>
      <xdr:row>61</xdr:row>
      <xdr:rowOff>51737</xdr:rowOff>
    </xdr:to>
    <xdr:sp macro="" textlink="">
      <xdr:nvSpPr>
        <xdr:cNvPr id="248" name="楕円 247">
          <a:extLst>
            <a:ext uri="{FF2B5EF4-FFF2-40B4-BE49-F238E27FC236}">
              <a16:creationId xmlns:a16="http://schemas.microsoft.com/office/drawing/2014/main" id="{3046CEC6-7773-40E7-BB04-1507E4CAE735}"/>
            </a:ext>
          </a:extLst>
        </xdr:cNvPr>
        <xdr:cNvSpPr/>
      </xdr:nvSpPr>
      <xdr:spPr>
        <a:xfrm>
          <a:off x="9588500" y="1040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157707</xdr:rowOff>
    </xdr:from>
    <xdr:to>
      <xdr:col>55</xdr:col>
      <xdr:colOff>0</xdr:colOff>
      <xdr:row>61</xdr:row>
      <xdr:rowOff>937</xdr:rowOff>
    </xdr:to>
    <xdr:cxnSp macro="">
      <xdr:nvCxnSpPr>
        <xdr:cNvPr id="249" name="直線コネクタ 248">
          <a:extLst>
            <a:ext uri="{FF2B5EF4-FFF2-40B4-BE49-F238E27FC236}">
              <a16:creationId xmlns:a16="http://schemas.microsoft.com/office/drawing/2014/main" id="{BCB81FFC-904D-4EE9-9D35-39A54A34919E}"/>
            </a:ext>
          </a:extLst>
        </xdr:cNvPr>
        <xdr:cNvCxnSpPr/>
      </xdr:nvCxnSpPr>
      <xdr:spPr>
        <a:xfrm flipV="1">
          <a:off x="9639300" y="10444707"/>
          <a:ext cx="8382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139970</xdr:rowOff>
    </xdr:from>
    <xdr:to>
      <xdr:col>46</xdr:col>
      <xdr:colOff>38100</xdr:colOff>
      <xdr:row>61</xdr:row>
      <xdr:rowOff>70120</xdr:rowOff>
    </xdr:to>
    <xdr:sp macro="" textlink="">
      <xdr:nvSpPr>
        <xdr:cNvPr id="250" name="楕円 249">
          <a:extLst>
            <a:ext uri="{FF2B5EF4-FFF2-40B4-BE49-F238E27FC236}">
              <a16:creationId xmlns:a16="http://schemas.microsoft.com/office/drawing/2014/main" id="{83D43BE0-7C1B-4372-9E05-3F6939809D64}"/>
            </a:ext>
          </a:extLst>
        </xdr:cNvPr>
        <xdr:cNvSpPr/>
      </xdr:nvSpPr>
      <xdr:spPr>
        <a:xfrm>
          <a:off x="8699500" y="104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937</xdr:rowOff>
    </xdr:from>
    <xdr:to>
      <xdr:col>50</xdr:col>
      <xdr:colOff>114300</xdr:colOff>
      <xdr:row>61</xdr:row>
      <xdr:rowOff>19320</xdr:rowOff>
    </xdr:to>
    <xdr:cxnSp macro="">
      <xdr:nvCxnSpPr>
        <xdr:cNvPr id="251" name="直線コネクタ 250">
          <a:extLst>
            <a:ext uri="{FF2B5EF4-FFF2-40B4-BE49-F238E27FC236}">
              <a16:creationId xmlns:a16="http://schemas.microsoft.com/office/drawing/2014/main" id="{F41A6006-160C-45B5-BB17-0D9F54ACB7F5}"/>
            </a:ext>
          </a:extLst>
        </xdr:cNvPr>
        <xdr:cNvCxnSpPr/>
      </xdr:nvCxnSpPr>
      <xdr:spPr>
        <a:xfrm flipV="1">
          <a:off x="8750300" y="10459387"/>
          <a:ext cx="889000" cy="1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155735</xdr:rowOff>
    </xdr:from>
    <xdr:to>
      <xdr:col>41</xdr:col>
      <xdr:colOff>101600</xdr:colOff>
      <xdr:row>61</xdr:row>
      <xdr:rowOff>85885</xdr:rowOff>
    </xdr:to>
    <xdr:sp macro="" textlink="">
      <xdr:nvSpPr>
        <xdr:cNvPr id="252" name="楕円 251">
          <a:extLst>
            <a:ext uri="{FF2B5EF4-FFF2-40B4-BE49-F238E27FC236}">
              <a16:creationId xmlns:a16="http://schemas.microsoft.com/office/drawing/2014/main" id="{EF10FCA6-1DD7-4390-BBC4-2DF87206A05E}"/>
            </a:ext>
          </a:extLst>
        </xdr:cNvPr>
        <xdr:cNvSpPr/>
      </xdr:nvSpPr>
      <xdr:spPr>
        <a:xfrm>
          <a:off x="7810500" y="104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19320</xdr:rowOff>
    </xdr:from>
    <xdr:to>
      <xdr:col>45</xdr:col>
      <xdr:colOff>177800</xdr:colOff>
      <xdr:row>61</xdr:row>
      <xdr:rowOff>35085</xdr:rowOff>
    </xdr:to>
    <xdr:cxnSp macro="">
      <xdr:nvCxnSpPr>
        <xdr:cNvPr id="253" name="直線コネクタ 252">
          <a:extLst>
            <a:ext uri="{FF2B5EF4-FFF2-40B4-BE49-F238E27FC236}">
              <a16:creationId xmlns:a16="http://schemas.microsoft.com/office/drawing/2014/main" id="{FA417E92-C8A1-428E-8C96-44D1FF8C4CF0}"/>
            </a:ext>
          </a:extLst>
        </xdr:cNvPr>
        <xdr:cNvCxnSpPr/>
      </xdr:nvCxnSpPr>
      <xdr:spPr>
        <a:xfrm flipV="1">
          <a:off x="7861300" y="10477770"/>
          <a:ext cx="889000" cy="1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5823</xdr:rowOff>
    </xdr:from>
    <xdr:to>
      <xdr:col>36</xdr:col>
      <xdr:colOff>165100</xdr:colOff>
      <xdr:row>61</xdr:row>
      <xdr:rowOff>107423</xdr:rowOff>
    </xdr:to>
    <xdr:sp macro="" textlink="">
      <xdr:nvSpPr>
        <xdr:cNvPr id="254" name="楕円 253">
          <a:extLst>
            <a:ext uri="{FF2B5EF4-FFF2-40B4-BE49-F238E27FC236}">
              <a16:creationId xmlns:a16="http://schemas.microsoft.com/office/drawing/2014/main" id="{B39CAB37-C6CE-4C75-B5AF-AD77CA9EC57F}"/>
            </a:ext>
          </a:extLst>
        </xdr:cNvPr>
        <xdr:cNvSpPr/>
      </xdr:nvSpPr>
      <xdr:spPr>
        <a:xfrm>
          <a:off x="6921500" y="1046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35085</xdr:rowOff>
    </xdr:from>
    <xdr:to>
      <xdr:col>41</xdr:col>
      <xdr:colOff>50800</xdr:colOff>
      <xdr:row>61</xdr:row>
      <xdr:rowOff>56623</xdr:rowOff>
    </xdr:to>
    <xdr:cxnSp macro="">
      <xdr:nvCxnSpPr>
        <xdr:cNvPr id="255" name="直線コネクタ 254">
          <a:extLst>
            <a:ext uri="{FF2B5EF4-FFF2-40B4-BE49-F238E27FC236}">
              <a16:creationId xmlns:a16="http://schemas.microsoft.com/office/drawing/2014/main" id="{4B7D1C17-4044-49EF-B669-332FB979C688}"/>
            </a:ext>
          </a:extLst>
        </xdr:cNvPr>
        <xdr:cNvCxnSpPr/>
      </xdr:nvCxnSpPr>
      <xdr:spPr>
        <a:xfrm flipV="1">
          <a:off x="6972300" y="10493535"/>
          <a:ext cx="889000" cy="2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FE7D8AC-0179-4EB5-9CE3-644E7B0378B4}"/>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5A23E09-4594-48EA-A765-B368EEBC49D2}"/>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3AB823CA-DADB-4D52-827A-6466B9D8420E}"/>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2405A0E-0FC4-4FA2-924D-601DD9FD3C32}"/>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68264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D14A8E8-1519-45FC-B238-A1C8746442FC}"/>
            </a:ext>
          </a:extLst>
        </xdr:cNvPr>
        <xdr:cNvSpPr txBox="1"/>
      </xdr:nvSpPr>
      <xdr:spPr>
        <a:xfrm>
          <a:off x="9327095" y="1018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86647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7214AFA-2151-47D4-89A2-A59FBBAAEDBA}"/>
            </a:ext>
          </a:extLst>
        </xdr:cNvPr>
        <xdr:cNvSpPr txBox="1"/>
      </xdr:nvSpPr>
      <xdr:spPr>
        <a:xfrm>
          <a:off x="8450795" y="1020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102412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0EC86C0-E6AF-4C85-9142-EC8D474A31A0}"/>
            </a:ext>
          </a:extLst>
        </xdr:cNvPr>
        <xdr:cNvSpPr txBox="1"/>
      </xdr:nvSpPr>
      <xdr:spPr>
        <a:xfrm>
          <a:off x="7561795" y="1021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123950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CEF662F-7AEE-4E1D-9673-1779D425CAA4}"/>
            </a:ext>
          </a:extLst>
        </xdr:cNvPr>
        <xdr:cNvSpPr txBox="1"/>
      </xdr:nvSpPr>
      <xdr:spPr>
        <a:xfrm>
          <a:off x="6672795" y="1023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AD1FEAD-7A49-4215-9CC7-97710F64C9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B4BA2E6-2A68-47EB-9C51-D7264F3303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D1C57A8-8AB4-4D2D-837C-77BEC120AB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D46B04E-082F-4704-9E78-6A62100F9F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2211748-B4C5-4E1C-BB40-0FFD919E8D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979F3F5-FA00-456F-9095-CF1EBA76B97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072DE73-2B6C-4F00-A606-EF67D45010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D46DF5D-E70C-45DE-B83B-5AC6C589DF4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8AFECC2-2C17-4CEB-8F6B-B0A4967236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7EFF9BB-2FBF-4947-BBEA-04625BCD80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6802CF4-9B2E-4FE8-92D4-994DA62FE32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750D59E-837B-424D-B604-2A5A0685F89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79F8FC2-C323-4B25-BD72-2E35F586720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5C6B1F9-0543-4A98-9B9D-C967080951D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A1E13DA-F0A0-428D-8193-C2FA24B22A6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CFE7280-BD66-4D19-BF5C-E36AE50E067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F12AB00-35E1-439E-AF6B-F524877D972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77B081B-A1B9-40C3-BDA9-48F8DA035E8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5C7D9C8-A540-40B6-8247-34C1B35248F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38254D2-8077-4E70-8168-E5D33F67B8F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68A33E8-D691-4EA4-A7BA-75E144DC48B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2623EEB-3A46-48A8-8604-C0A4CAFA91F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C3493CE-FFCC-432E-B518-45CF4F16A39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6F261CD-18BF-43CD-BF43-5BA002EA860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0919D0B-603F-4655-8E61-08FE30375CF6}"/>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E0087CC5-77C6-437D-86BB-6B1B94D5CC0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612DD3D-3AED-4C8D-8573-7204FA5693D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25207CB-EA41-4FB7-842B-0EFD01981942}"/>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550B4519-4C21-4854-95AD-8CE876635127}"/>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1A7933A-EBF4-47E9-A117-F4A9BF70A54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1414DA8-3EC9-4BC9-A51D-86666AD10DAB}"/>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4BC7801-02CF-43AB-92D2-D3DDFABF1E0D}"/>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2E9D430A-1FB3-4201-82E9-098AEC3388C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A27D8B9-15EC-4BB1-8F0A-39C5F662EEBC}"/>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4B76682B-8130-4DD8-99E7-3B525DDDEECB}"/>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A158BD0-6D98-49DB-B41F-755CD0CABF1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333644-E8D4-4216-A93D-B7D9DD6378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50C41C1-AFB2-43AA-B038-2E919861BCF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2A0BCF3-784C-45CA-BFCC-A17DDBCF4F8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DF8D60-FA70-4BE2-AC18-E028B33F13F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23495</xdr:rowOff>
    </xdr:from>
    <xdr:to>
      <xdr:col>24</xdr:col>
      <xdr:colOff>114300</xdr:colOff>
      <xdr:row>83</xdr:row>
      <xdr:rowOff>125095</xdr:rowOff>
    </xdr:to>
    <xdr:sp macro="" textlink="">
      <xdr:nvSpPr>
        <xdr:cNvPr id="304" name="楕円 303">
          <a:extLst>
            <a:ext uri="{FF2B5EF4-FFF2-40B4-BE49-F238E27FC236}">
              <a16:creationId xmlns:a16="http://schemas.microsoft.com/office/drawing/2014/main" id="{48B70FF6-EC45-4B48-9DC6-2709D4B5B670}"/>
            </a:ext>
          </a:extLst>
        </xdr:cNvPr>
        <xdr:cNvSpPr/>
      </xdr:nvSpPr>
      <xdr:spPr>
        <a:xfrm>
          <a:off x="45847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92773F3-1A70-441F-BA6D-6116E32B389B}"/>
            </a:ext>
          </a:extLst>
        </xdr:cNvPr>
        <xdr:cNvSpPr txBox="1"/>
      </xdr:nvSpPr>
      <xdr:spPr>
        <a:xfrm>
          <a:off x="4673600"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6" name="楕円 305">
          <a:extLst>
            <a:ext uri="{FF2B5EF4-FFF2-40B4-BE49-F238E27FC236}">
              <a16:creationId xmlns:a16="http://schemas.microsoft.com/office/drawing/2014/main" id="{CA2D532A-51FC-477A-8CF9-15DF1E2BCF5D}"/>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74295</xdr:rowOff>
    </xdr:to>
    <xdr:cxnSp macro="">
      <xdr:nvCxnSpPr>
        <xdr:cNvPr id="307" name="直線コネクタ 306">
          <a:extLst>
            <a:ext uri="{FF2B5EF4-FFF2-40B4-BE49-F238E27FC236}">
              <a16:creationId xmlns:a16="http://schemas.microsoft.com/office/drawing/2014/main" id="{04F82A9E-FA81-48B5-B78E-C52A6F1A6E5C}"/>
            </a:ext>
          </a:extLst>
        </xdr:cNvPr>
        <xdr:cNvCxnSpPr/>
      </xdr:nvCxnSpPr>
      <xdr:spPr>
        <a:xfrm>
          <a:off x="3797300" y="142798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151130</xdr:rowOff>
    </xdr:from>
    <xdr:to>
      <xdr:col>15</xdr:col>
      <xdr:colOff>101600</xdr:colOff>
      <xdr:row>83</xdr:row>
      <xdr:rowOff>81280</xdr:rowOff>
    </xdr:to>
    <xdr:sp macro="" textlink="">
      <xdr:nvSpPr>
        <xdr:cNvPr id="308" name="楕円 307">
          <a:extLst>
            <a:ext uri="{FF2B5EF4-FFF2-40B4-BE49-F238E27FC236}">
              <a16:creationId xmlns:a16="http://schemas.microsoft.com/office/drawing/2014/main" id="{58057572-A8BB-4028-8BFA-9D65A3CF2515}"/>
            </a:ext>
          </a:extLst>
        </xdr:cNvPr>
        <xdr:cNvSpPr/>
      </xdr:nvSpPr>
      <xdr:spPr>
        <a:xfrm>
          <a:off x="2857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30480</xdr:rowOff>
    </xdr:from>
    <xdr:to>
      <xdr:col>19</xdr:col>
      <xdr:colOff>177800</xdr:colOff>
      <xdr:row>83</xdr:row>
      <xdr:rowOff>49530</xdr:rowOff>
    </xdr:to>
    <xdr:cxnSp macro="">
      <xdr:nvCxnSpPr>
        <xdr:cNvPr id="309" name="直線コネクタ 308">
          <a:extLst>
            <a:ext uri="{FF2B5EF4-FFF2-40B4-BE49-F238E27FC236}">
              <a16:creationId xmlns:a16="http://schemas.microsoft.com/office/drawing/2014/main" id="{60AE2766-BA4E-4022-A513-D80547310931}"/>
            </a:ext>
          </a:extLst>
        </xdr:cNvPr>
        <xdr:cNvCxnSpPr/>
      </xdr:nvCxnSpPr>
      <xdr:spPr>
        <a:xfrm>
          <a:off x="2908300" y="142608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120650</xdr:rowOff>
    </xdr:from>
    <xdr:to>
      <xdr:col>10</xdr:col>
      <xdr:colOff>165100</xdr:colOff>
      <xdr:row>83</xdr:row>
      <xdr:rowOff>50800</xdr:rowOff>
    </xdr:to>
    <xdr:sp macro="" textlink="">
      <xdr:nvSpPr>
        <xdr:cNvPr id="310" name="楕円 309">
          <a:extLst>
            <a:ext uri="{FF2B5EF4-FFF2-40B4-BE49-F238E27FC236}">
              <a16:creationId xmlns:a16="http://schemas.microsoft.com/office/drawing/2014/main" id="{502E82B6-CC0F-4B74-B9CF-E7A516C8BA9F}"/>
            </a:ext>
          </a:extLst>
        </xdr:cNvPr>
        <xdr:cNvSpPr/>
      </xdr:nvSpPr>
      <xdr:spPr>
        <a:xfrm>
          <a:off x="1968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0</xdr:rowOff>
    </xdr:from>
    <xdr:to>
      <xdr:col>15</xdr:col>
      <xdr:colOff>50800</xdr:colOff>
      <xdr:row>83</xdr:row>
      <xdr:rowOff>30480</xdr:rowOff>
    </xdr:to>
    <xdr:cxnSp macro="">
      <xdr:nvCxnSpPr>
        <xdr:cNvPr id="311" name="直線コネクタ 310">
          <a:extLst>
            <a:ext uri="{FF2B5EF4-FFF2-40B4-BE49-F238E27FC236}">
              <a16:creationId xmlns:a16="http://schemas.microsoft.com/office/drawing/2014/main" id="{989114BF-2CE1-4351-A751-56256EE88596}"/>
            </a:ext>
          </a:extLst>
        </xdr:cNvPr>
        <xdr:cNvCxnSpPr/>
      </xdr:nvCxnSpPr>
      <xdr:spPr>
        <a:xfrm>
          <a:off x="2019300" y="142303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99695</xdr:rowOff>
    </xdr:from>
    <xdr:to>
      <xdr:col>6</xdr:col>
      <xdr:colOff>38100</xdr:colOff>
      <xdr:row>83</xdr:row>
      <xdr:rowOff>29845</xdr:rowOff>
    </xdr:to>
    <xdr:sp macro="" textlink="">
      <xdr:nvSpPr>
        <xdr:cNvPr id="312" name="楕円 311">
          <a:extLst>
            <a:ext uri="{FF2B5EF4-FFF2-40B4-BE49-F238E27FC236}">
              <a16:creationId xmlns:a16="http://schemas.microsoft.com/office/drawing/2014/main" id="{8B602A4F-A5E5-4BEA-AD74-B249C4EE8CF3}"/>
            </a:ext>
          </a:extLst>
        </xdr:cNvPr>
        <xdr:cNvSpPr/>
      </xdr:nvSpPr>
      <xdr:spPr>
        <a:xfrm>
          <a:off x="1079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150495</xdr:rowOff>
    </xdr:from>
    <xdr:to>
      <xdr:col>10</xdr:col>
      <xdr:colOff>114300</xdr:colOff>
      <xdr:row>83</xdr:row>
      <xdr:rowOff>0</xdr:rowOff>
    </xdr:to>
    <xdr:cxnSp macro="">
      <xdr:nvCxnSpPr>
        <xdr:cNvPr id="313" name="直線コネクタ 312">
          <a:extLst>
            <a:ext uri="{FF2B5EF4-FFF2-40B4-BE49-F238E27FC236}">
              <a16:creationId xmlns:a16="http://schemas.microsoft.com/office/drawing/2014/main" id="{028DA697-4BFD-4F82-A7F4-EBA17CF08269}"/>
            </a:ext>
          </a:extLst>
        </xdr:cNvPr>
        <xdr:cNvCxnSpPr/>
      </xdr:nvCxnSpPr>
      <xdr:spPr>
        <a:xfrm>
          <a:off x="1130300" y="142093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5568B9AD-B5C8-4FC2-AE62-8ECE78413464}"/>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F041E467-F9F5-48FA-8874-58E1EABCFC45}"/>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ABF0215A-F610-42D9-BE40-A46F80621511}"/>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F80DB0EB-3A3A-4460-AE76-04DB4B280F5D}"/>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8" name="n_1mainValue【公営住宅】&#10;有形固定資産減価償却率">
          <a:extLst>
            <a:ext uri="{FF2B5EF4-FFF2-40B4-BE49-F238E27FC236}">
              <a16:creationId xmlns:a16="http://schemas.microsoft.com/office/drawing/2014/main" id="{9CF62AB9-30F0-4472-A056-7D570D26B449}"/>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72407</xdr:rowOff>
    </xdr:from>
    <xdr:ext cx="405111" cy="259045"/>
    <xdr:sp macro="" textlink="">
      <xdr:nvSpPr>
        <xdr:cNvPr id="319" name="n_2mainValue【公営住宅】&#10;有形固定資産減価償却率">
          <a:extLst>
            <a:ext uri="{FF2B5EF4-FFF2-40B4-BE49-F238E27FC236}">
              <a16:creationId xmlns:a16="http://schemas.microsoft.com/office/drawing/2014/main" id="{84649E10-35FD-4186-9ABA-AF9009CBCA1D}"/>
            </a:ext>
          </a:extLst>
        </xdr:cNvPr>
        <xdr:cNvSpPr txBox="1"/>
      </xdr:nvSpPr>
      <xdr:spPr>
        <a:xfrm>
          <a:off x="2705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41927</xdr:rowOff>
    </xdr:from>
    <xdr:ext cx="405111" cy="259045"/>
    <xdr:sp macro="" textlink="">
      <xdr:nvSpPr>
        <xdr:cNvPr id="320" name="n_3mainValue【公営住宅】&#10;有形固定資産減価償却率">
          <a:extLst>
            <a:ext uri="{FF2B5EF4-FFF2-40B4-BE49-F238E27FC236}">
              <a16:creationId xmlns:a16="http://schemas.microsoft.com/office/drawing/2014/main" id="{568AF867-AFE9-4578-9E64-085209519141}"/>
            </a:ext>
          </a:extLst>
        </xdr:cNvPr>
        <xdr:cNvSpPr txBox="1"/>
      </xdr:nvSpPr>
      <xdr:spPr>
        <a:xfrm>
          <a:off x="1816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91CEE6F3-EBAC-4292-A29D-225306CFAB27}"/>
            </a:ext>
          </a:extLst>
        </xdr:cNvPr>
        <xdr:cNvSpPr txBox="1"/>
      </xdr:nvSpPr>
      <xdr:spPr>
        <a:xfrm>
          <a:off x="927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0744806-26BB-46EB-8A76-1BC55753DD3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F386429-C512-4F63-B9A2-3CF9407B02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31C689D-A1D1-473C-A593-72E5778F361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EC8B972-6B29-4890-ADC1-E054212C2D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3A45D48-7ADA-43AD-92AE-ACA01FCE078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21B7190-2C3F-4E71-8205-17B9E561B4A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8BEB563-03F9-4CC7-93FE-80579C9FA4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C5583EE-B991-4676-88A9-8E892E02F8A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B6C88AF-F04C-41A8-B166-76E528CCF8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6C54281-89D9-41FA-9597-75E6E72BB31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6676E1D-D629-4909-BBA7-64238CD49FA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0BD7C5D-7A1C-462C-9CD2-440055C438D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1AF32A1-C8F9-4053-B157-95038AD75A0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2DD933B-5763-4E5A-AA2F-B08D96CB5AF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8E75A2F-C5E1-4B17-912A-A801B5F3B76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6D91409-CF66-4859-A125-BFC1A67CD2A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3143CA9-7F83-4C07-8000-31F7B761C4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CFE751BB-6395-4B11-9D31-1EF03255F4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E4922A2-6F54-4720-B93E-3D0231252FF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CEA614A-511D-4F9C-9C4B-784E202B17E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C8AD0B1-DB24-4A1E-9D78-033822156C2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528079EF-D320-49B3-8172-1A5DF47E1F6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AE944A8-7A03-4BF0-9A27-F556D6C2252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7D0B30D7-40E0-469D-B0DD-992E18E6B42E}"/>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7FA088E8-2E60-4AE5-A26D-B48E027B3835}"/>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5D1272AD-181B-4660-96F4-4BD639CF4E58}"/>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DD380469-AE0E-4F99-9BF5-DF51B347DE2A}"/>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4C3B950F-EB56-4266-B5DB-608300FC48E6}"/>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2F489C0E-C687-4F88-AB0D-A362A76612E5}"/>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50716083-EBAA-49C1-BBD3-B5BC72584D2E}"/>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E9DE1F2E-291F-403D-9B50-C23F74D58ED3}"/>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EEEE208D-B302-46DC-BEC6-D342DDE50247}"/>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78DC001C-1997-42BC-9E88-E3ED886AF369}"/>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707F5269-7A3D-4E22-B5D1-0C5DCB32DB32}"/>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B988ABA-30CB-4701-88CB-686C9CC1131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DB075A-E02F-4A8A-92B5-E094B4D815B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FBD5374-31B6-4613-8E52-E164ADEE0B3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837E6F8-95A8-4AE3-A263-1E987FEEDD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3990C85-072C-4F35-9332-EE9B3680BE1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171323</xdr:rowOff>
    </xdr:from>
    <xdr:to>
      <xdr:col>55</xdr:col>
      <xdr:colOff>50800</xdr:colOff>
      <xdr:row>85</xdr:row>
      <xdr:rowOff>101473</xdr:rowOff>
    </xdr:to>
    <xdr:sp macro="" textlink="">
      <xdr:nvSpPr>
        <xdr:cNvPr id="361" name="楕円 360">
          <a:extLst>
            <a:ext uri="{FF2B5EF4-FFF2-40B4-BE49-F238E27FC236}">
              <a16:creationId xmlns:a16="http://schemas.microsoft.com/office/drawing/2014/main" id="{F2A82DE1-F73D-4EE1-B604-19E4E79E1B4E}"/>
            </a:ext>
          </a:extLst>
        </xdr:cNvPr>
        <xdr:cNvSpPr/>
      </xdr:nvSpPr>
      <xdr:spPr>
        <a:xfrm>
          <a:off x="10426700" y="145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149750</xdr:rowOff>
    </xdr:from>
    <xdr:ext cx="469744" cy="259045"/>
    <xdr:sp macro="" textlink="">
      <xdr:nvSpPr>
        <xdr:cNvPr id="362" name="【公営住宅】&#10;一人当たり面積該当値テキスト">
          <a:extLst>
            <a:ext uri="{FF2B5EF4-FFF2-40B4-BE49-F238E27FC236}">
              <a16:creationId xmlns:a16="http://schemas.microsoft.com/office/drawing/2014/main" id="{F2235DD2-B10D-41BE-BE3D-95CDB1397EFF}"/>
            </a:ext>
          </a:extLst>
        </xdr:cNvPr>
        <xdr:cNvSpPr txBox="1"/>
      </xdr:nvSpPr>
      <xdr:spPr>
        <a:xfrm>
          <a:off x="10515600" y="1455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636</xdr:rowOff>
    </xdr:from>
    <xdr:to>
      <xdr:col>50</xdr:col>
      <xdr:colOff>165100</xdr:colOff>
      <xdr:row>85</xdr:row>
      <xdr:rowOff>102236</xdr:rowOff>
    </xdr:to>
    <xdr:sp macro="" textlink="">
      <xdr:nvSpPr>
        <xdr:cNvPr id="363" name="楕円 362">
          <a:extLst>
            <a:ext uri="{FF2B5EF4-FFF2-40B4-BE49-F238E27FC236}">
              <a16:creationId xmlns:a16="http://schemas.microsoft.com/office/drawing/2014/main" id="{6DB0DF67-727E-4BFA-B54B-9677FB6E0006}"/>
            </a:ext>
          </a:extLst>
        </xdr:cNvPr>
        <xdr:cNvSpPr/>
      </xdr:nvSpPr>
      <xdr:spPr>
        <a:xfrm>
          <a:off x="9588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50673</xdr:rowOff>
    </xdr:from>
    <xdr:to>
      <xdr:col>55</xdr:col>
      <xdr:colOff>0</xdr:colOff>
      <xdr:row>85</xdr:row>
      <xdr:rowOff>51436</xdr:rowOff>
    </xdr:to>
    <xdr:cxnSp macro="">
      <xdr:nvCxnSpPr>
        <xdr:cNvPr id="364" name="直線コネクタ 363">
          <a:extLst>
            <a:ext uri="{FF2B5EF4-FFF2-40B4-BE49-F238E27FC236}">
              <a16:creationId xmlns:a16="http://schemas.microsoft.com/office/drawing/2014/main" id="{8DBE5698-B71B-491E-9838-C622C46AB71E}"/>
            </a:ext>
          </a:extLst>
        </xdr:cNvPr>
        <xdr:cNvCxnSpPr/>
      </xdr:nvCxnSpPr>
      <xdr:spPr>
        <a:xfrm flipV="1">
          <a:off x="9639300" y="1462392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5969</xdr:rowOff>
    </xdr:from>
    <xdr:to>
      <xdr:col>46</xdr:col>
      <xdr:colOff>38100</xdr:colOff>
      <xdr:row>85</xdr:row>
      <xdr:rowOff>107569</xdr:rowOff>
    </xdr:to>
    <xdr:sp macro="" textlink="">
      <xdr:nvSpPr>
        <xdr:cNvPr id="365" name="楕円 364">
          <a:extLst>
            <a:ext uri="{FF2B5EF4-FFF2-40B4-BE49-F238E27FC236}">
              <a16:creationId xmlns:a16="http://schemas.microsoft.com/office/drawing/2014/main" id="{AC76F68B-B3D5-4DFC-861E-E20EBDB3564C}"/>
            </a:ext>
          </a:extLst>
        </xdr:cNvPr>
        <xdr:cNvSpPr/>
      </xdr:nvSpPr>
      <xdr:spPr>
        <a:xfrm>
          <a:off x="8699500" y="1457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51436</xdr:rowOff>
    </xdr:from>
    <xdr:to>
      <xdr:col>50</xdr:col>
      <xdr:colOff>114300</xdr:colOff>
      <xdr:row>85</xdr:row>
      <xdr:rowOff>56769</xdr:rowOff>
    </xdr:to>
    <xdr:cxnSp macro="">
      <xdr:nvCxnSpPr>
        <xdr:cNvPr id="366" name="直線コネクタ 365">
          <a:extLst>
            <a:ext uri="{FF2B5EF4-FFF2-40B4-BE49-F238E27FC236}">
              <a16:creationId xmlns:a16="http://schemas.microsoft.com/office/drawing/2014/main" id="{DBE716D4-11AC-49B3-B0C6-EC03B6C6363E}"/>
            </a:ext>
          </a:extLst>
        </xdr:cNvPr>
        <xdr:cNvCxnSpPr/>
      </xdr:nvCxnSpPr>
      <xdr:spPr>
        <a:xfrm flipV="1">
          <a:off x="8750300" y="14624686"/>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xdr:rowOff>
    </xdr:from>
    <xdr:to>
      <xdr:col>41</xdr:col>
      <xdr:colOff>101600</xdr:colOff>
      <xdr:row>85</xdr:row>
      <xdr:rowOff>109093</xdr:rowOff>
    </xdr:to>
    <xdr:sp macro="" textlink="">
      <xdr:nvSpPr>
        <xdr:cNvPr id="367" name="楕円 366">
          <a:extLst>
            <a:ext uri="{FF2B5EF4-FFF2-40B4-BE49-F238E27FC236}">
              <a16:creationId xmlns:a16="http://schemas.microsoft.com/office/drawing/2014/main" id="{C40A0A3F-867A-480A-8127-7AF46E5D5206}"/>
            </a:ext>
          </a:extLst>
        </xdr:cNvPr>
        <xdr:cNvSpPr/>
      </xdr:nvSpPr>
      <xdr:spPr>
        <a:xfrm>
          <a:off x="7810500" y="145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56769</xdr:rowOff>
    </xdr:from>
    <xdr:to>
      <xdr:col>45</xdr:col>
      <xdr:colOff>177800</xdr:colOff>
      <xdr:row>85</xdr:row>
      <xdr:rowOff>58293</xdr:rowOff>
    </xdr:to>
    <xdr:cxnSp macro="">
      <xdr:nvCxnSpPr>
        <xdr:cNvPr id="368" name="直線コネクタ 367">
          <a:extLst>
            <a:ext uri="{FF2B5EF4-FFF2-40B4-BE49-F238E27FC236}">
              <a16:creationId xmlns:a16="http://schemas.microsoft.com/office/drawing/2014/main" id="{9B34A3D9-4B34-4C84-A913-5C5E40EC731E}"/>
            </a:ext>
          </a:extLst>
        </xdr:cNvPr>
        <xdr:cNvCxnSpPr/>
      </xdr:nvCxnSpPr>
      <xdr:spPr>
        <a:xfrm flipV="1">
          <a:off x="7861300" y="1463001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3683</xdr:rowOff>
    </xdr:from>
    <xdr:to>
      <xdr:col>36</xdr:col>
      <xdr:colOff>165100</xdr:colOff>
      <xdr:row>85</xdr:row>
      <xdr:rowOff>105283</xdr:rowOff>
    </xdr:to>
    <xdr:sp macro="" textlink="">
      <xdr:nvSpPr>
        <xdr:cNvPr id="369" name="楕円 368">
          <a:extLst>
            <a:ext uri="{FF2B5EF4-FFF2-40B4-BE49-F238E27FC236}">
              <a16:creationId xmlns:a16="http://schemas.microsoft.com/office/drawing/2014/main" id="{E8E1B581-2123-467E-BF29-CA44BFA6C466}"/>
            </a:ext>
          </a:extLst>
        </xdr:cNvPr>
        <xdr:cNvSpPr/>
      </xdr:nvSpPr>
      <xdr:spPr>
        <a:xfrm>
          <a:off x="6921500" y="1457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54483</xdr:rowOff>
    </xdr:from>
    <xdr:to>
      <xdr:col>41</xdr:col>
      <xdr:colOff>50800</xdr:colOff>
      <xdr:row>85</xdr:row>
      <xdr:rowOff>58293</xdr:rowOff>
    </xdr:to>
    <xdr:cxnSp macro="">
      <xdr:nvCxnSpPr>
        <xdr:cNvPr id="370" name="直線コネクタ 369">
          <a:extLst>
            <a:ext uri="{FF2B5EF4-FFF2-40B4-BE49-F238E27FC236}">
              <a16:creationId xmlns:a16="http://schemas.microsoft.com/office/drawing/2014/main" id="{136DBDEC-550B-44FB-A283-F279CBBCD1D1}"/>
            </a:ext>
          </a:extLst>
        </xdr:cNvPr>
        <xdr:cNvCxnSpPr/>
      </xdr:nvCxnSpPr>
      <xdr:spPr>
        <a:xfrm>
          <a:off x="6972300" y="1462773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63B6DF1F-307D-43DC-A60C-9099BDF8D75C}"/>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30D1F86-3302-4E7A-A81C-1A81514E0738}"/>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FBDD7D5-E52A-4B62-B2D6-55134775F659}"/>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3862B686-8D27-4109-BFF8-64B38873955C}"/>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93363</xdr:rowOff>
    </xdr:from>
    <xdr:ext cx="469744" cy="259045"/>
    <xdr:sp macro="" textlink="">
      <xdr:nvSpPr>
        <xdr:cNvPr id="375" name="n_1mainValue【公営住宅】&#10;一人当たり面積">
          <a:extLst>
            <a:ext uri="{FF2B5EF4-FFF2-40B4-BE49-F238E27FC236}">
              <a16:creationId xmlns:a16="http://schemas.microsoft.com/office/drawing/2014/main" id="{6DE6A65B-7754-431A-BA95-5E9EC1C89A6B}"/>
            </a:ext>
          </a:extLst>
        </xdr:cNvPr>
        <xdr:cNvSpPr txBox="1"/>
      </xdr:nvSpPr>
      <xdr:spPr>
        <a:xfrm>
          <a:off x="9391727"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98696</xdr:rowOff>
    </xdr:from>
    <xdr:ext cx="469744" cy="259045"/>
    <xdr:sp macro="" textlink="">
      <xdr:nvSpPr>
        <xdr:cNvPr id="376" name="n_2mainValue【公営住宅】&#10;一人当たり面積">
          <a:extLst>
            <a:ext uri="{FF2B5EF4-FFF2-40B4-BE49-F238E27FC236}">
              <a16:creationId xmlns:a16="http://schemas.microsoft.com/office/drawing/2014/main" id="{2D28DDA7-DFD9-40CB-B1D9-974F5A7B3CB6}"/>
            </a:ext>
          </a:extLst>
        </xdr:cNvPr>
        <xdr:cNvSpPr txBox="1"/>
      </xdr:nvSpPr>
      <xdr:spPr>
        <a:xfrm>
          <a:off x="8515427" y="1467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100220</xdr:rowOff>
    </xdr:from>
    <xdr:ext cx="469744" cy="259045"/>
    <xdr:sp macro="" textlink="">
      <xdr:nvSpPr>
        <xdr:cNvPr id="377" name="n_3mainValue【公営住宅】&#10;一人当たり面積">
          <a:extLst>
            <a:ext uri="{FF2B5EF4-FFF2-40B4-BE49-F238E27FC236}">
              <a16:creationId xmlns:a16="http://schemas.microsoft.com/office/drawing/2014/main" id="{6A9A87D3-7DCD-4D6D-AE0E-DD5B9DEEB3AE}"/>
            </a:ext>
          </a:extLst>
        </xdr:cNvPr>
        <xdr:cNvSpPr txBox="1"/>
      </xdr:nvSpPr>
      <xdr:spPr>
        <a:xfrm>
          <a:off x="7626427" y="1467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96410</xdr:rowOff>
    </xdr:from>
    <xdr:ext cx="469744" cy="259045"/>
    <xdr:sp macro="" textlink="">
      <xdr:nvSpPr>
        <xdr:cNvPr id="378" name="n_4mainValue【公営住宅】&#10;一人当たり面積">
          <a:extLst>
            <a:ext uri="{FF2B5EF4-FFF2-40B4-BE49-F238E27FC236}">
              <a16:creationId xmlns:a16="http://schemas.microsoft.com/office/drawing/2014/main" id="{251C9EF8-94B5-469D-A52C-55D2EB20D963}"/>
            </a:ext>
          </a:extLst>
        </xdr:cNvPr>
        <xdr:cNvSpPr txBox="1"/>
      </xdr:nvSpPr>
      <xdr:spPr>
        <a:xfrm>
          <a:off x="6737427" y="1466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ECA8D4E-2D1B-4D04-87BC-97DCA4F7EE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D6AA733-C8D7-4B2A-B15E-74ED1404F4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38F8F9E-18DB-46E3-A7EB-95874E97AF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63A3F97-062D-4FFB-94C0-A571C87C92F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1A9A805-12F6-402E-A99A-9AC6AC08BA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D7F4CA9-7002-43D5-95F1-CED1D832BEC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A6A4675-9EDA-403D-8A97-45C3E2DE29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7658559-D708-4EA3-9E89-E25FCF280DC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772DA3DA-D449-4B8F-A664-FB15CE0B07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53B3FE2-67BB-42EB-AB82-5D3ECCD0A0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C045E90-531D-4E7D-AD0C-C0AD5A5B104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08A3383-AA82-4597-A3EF-C099515EF29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37E7AD9-E335-4EA1-961F-FBE7F41379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923C8D88-4DDC-4FD1-8420-D2DD8BB0B7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A8F5504-961A-48A1-8EE4-4283D033FF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E71E56DD-0318-44B7-84A3-7298AAF42DA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46A0F0B-801E-41F6-9F19-D685C9BA795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3954DE8-22F1-4AD1-B7D8-A98F45A7A9C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F366DB9-2DFC-41CD-9893-7CD4A94E6C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30C0C40-AC53-474A-AF9E-772F192ACB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970A47F-917D-4969-9513-9380D20C6E5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6F736AD-41B1-4D0B-8C2C-3CCD0F78E7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452355F-9E47-4955-84F2-5188B1D95CB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F3275FB-5F78-4588-87FC-ECE0EBCE40D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3307F1D-0077-4DBF-B582-CD84B257B0A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54C9186-3E7B-46AA-8D6D-0AE025C7B90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DFCF63E-8303-43A5-AF69-55F4C102F2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C5FE533D-98DB-4B08-8C41-C2DF2666DF0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001FA13-C9D8-48EE-BD45-BFC34D4F8C5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571F1419-20D1-45FA-89CE-810901F5455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45E2063-1076-4400-8956-9F94C546517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B946024-A855-4A2B-B10A-9A9ECE7CAD3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A8CF6FE-A449-4E91-A7B2-7A05619924B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9B0FAD53-D8D5-4B4E-8316-7B1BAA1C6A8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24BBDEDA-0458-46DA-AA64-67792775027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3A61902-D176-4BEF-B6EC-E2FC99C618B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6B9D8DC-E2C7-458F-9E73-6009502FD99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188A686-1DD2-4986-838E-4DA30D5F0E2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6D817CFB-EA45-421D-B54A-3B6B5940E1E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E1F86A8-EB36-4D6E-888A-4C29AB67653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F0833A57-34C6-4789-AA51-46817DF8F0DE}"/>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A316F77E-1FF7-4F1D-AFC9-0F0E7497BFF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5AFB584C-2FF7-42E5-8D0A-C5DA43B23B3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9A44E98D-C99B-4E83-8DDC-9419A8343FD8}"/>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653D2FE9-A56D-4DC6-82E9-2D85B4FB0A2E}"/>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4452B62D-C072-43A2-A109-FD22722B04D5}"/>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8C02ADE7-15D6-412D-AF50-1CDCC158CE0D}"/>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A4A1D9B-2E0B-4E20-8C70-EF2FCB6FAF79}"/>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C091B6E3-1558-46CA-ACB6-A7F10C1EA112}"/>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ECDAC8D9-D30C-49A5-8E6A-E096ED660A81}"/>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DCCFFD69-AE8A-4CC0-AB4F-0969A19C82AC}"/>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1A2A111-2E5E-47E8-BAFB-A12A925DAA7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1C4A3D9-756B-4549-9644-78E291DA503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5AEEF90-7434-4191-BFD8-9968819A33C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3D944C7-FBE9-46E0-ADBF-7C18715B014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FB9906-CE12-4427-9DE9-CDFE310921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27305</xdr:rowOff>
    </xdr:from>
    <xdr:to>
      <xdr:col>85</xdr:col>
      <xdr:colOff>177800</xdr:colOff>
      <xdr:row>40</xdr:row>
      <xdr:rowOff>128905</xdr:rowOff>
    </xdr:to>
    <xdr:sp macro="" textlink="">
      <xdr:nvSpPr>
        <xdr:cNvPr id="435" name="楕円 434">
          <a:extLst>
            <a:ext uri="{FF2B5EF4-FFF2-40B4-BE49-F238E27FC236}">
              <a16:creationId xmlns:a16="http://schemas.microsoft.com/office/drawing/2014/main" id="{DFF419BB-188A-4E7E-8011-9C09EAFCB886}"/>
            </a:ext>
          </a:extLst>
        </xdr:cNvPr>
        <xdr:cNvSpPr/>
      </xdr:nvSpPr>
      <xdr:spPr>
        <a:xfrm>
          <a:off x="162687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5732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263CB7F0-E94C-4FCF-BE00-DFCD46237C4F}"/>
            </a:ext>
          </a:extLst>
        </xdr:cNvPr>
        <xdr:cNvSpPr txBox="1"/>
      </xdr:nvSpPr>
      <xdr:spPr>
        <a:xfrm>
          <a:off x="16357600"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8255</xdr:rowOff>
    </xdr:from>
    <xdr:to>
      <xdr:col>81</xdr:col>
      <xdr:colOff>101600</xdr:colOff>
      <xdr:row>40</xdr:row>
      <xdr:rowOff>109855</xdr:rowOff>
    </xdr:to>
    <xdr:sp macro="" textlink="">
      <xdr:nvSpPr>
        <xdr:cNvPr id="437" name="楕円 436">
          <a:extLst>
            <a:ext uri="{FF2B5EF4-FFF2-40B4-BE49-F238E27FC236}">
              <a16:creationId xmlns:a16="http://schemas.microsoft.com/office/drawing/2014/main" id="{ED0DF287-AA21-45DA-833F-DD3EA7A17E1C}"/>
            </a:ext>
          </a:extLst>
        </xdr:cNvPr>
        <xdr:cNvSpPr/>
      </xdr:nvSpPr>
      <xdr:spPr>
        <a:xfrm>
          <a:off x="15430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59055</xdr:rowOff>
    </xdr:from>
    <xdr:to>
      <xdr:col>85</xdr:col>
      <xdr:colOff>127000</xdr:colOff>
      <xdr:row>40</xdr:row>
      <xdr:rowOff>78105</xdr:rowOff>
    </xdr:to>
    <xdr:cxnSp macro="">
      <xdr:nvCxnSpPr>
        <xdr:cNvPr id="438" name="直線コネクタ 437">
          <a:extLst>
            <a:ext uri="{FF2B5EF4-FFF2-40B4-BE49-F238E27FC236}">
              <a16:creationId xmlns:a16="http://schemas.microsoft.com/office/drawing/2014/main" id="{711A10D2-2CF9-4BC1-9FAC-1F4846EB3CA2}"/>
            </a:ext>
          </a:extLst>
        </xdr:cNvPr>
        <xdr:cNvCxnSpPr/>
      </xdr:nvCxnSpPr>
      <xdr:spPr>
        <a:xfrm>
          <a:off x="15481300" y="69170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162560</xdr:rowOff>
    </xdr:from>
    <xdr:to>
      <xdr:col>76</xdr:col>
      <xdr:colOff>165100</xdr:colOff>
      <xdr:row>40</xdr:row>
      <xdr:rowOff>92710</xdr:rowOff>
    </xdr:to>
    <xdr:sp macro="" textlink="">
      <xdr:nvSpPr>
        <xdr:cNvPr id="439" name="楕円 438">
          <a:extLst>
            <a:ext uri="{FF2B5EF4-FFF2-40B4-BE49-F238E27FC236}">
              <a16:creationId xmlns:a16="http://schemas.microsoft.com/office/drawing/2014/main" id="{DEA122A6-260B-4F8F-82C8-477A94409460}"/>
            </a:ext>
          </a:extLst>
        </xdr:cNvPr>
        <xdr:cNvSpPr/>
      </xdr:nvSpPr>
      <xdr:spPr>
        <a:xfrm>
          <a:off x="1454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41910</xdr:rowOff>
    </xdr:from>
    <xdr:to>
      <xdr:col>81</xdr:col>
      <xdr:colOff>50800</xdr:colOff>
      <xdr:row>40</xdr:row>
      <xdr:rowOff>59055</xdr:rowOff>
    </xdr:to>
    <xdr:cxnSp macro="">
      <xdr:nvCxnSpPr>
        <xdr:cNvPr id="440" name="直線コネクタ 439">
          <a:extLst>
            <a:ext uri="{FF2B5EF4-FFF2-40B4-BE49-F238E27FC236}">
              <a16:creationId xmlns:a16="http://schemas.microsoft.com/office/drawing/2014/main" id="{AE624578-9E1B-4807-B844-864E10A42BF2}"/>
            </a:ext>
          </a:extLst>
        </xdr:cNvPr>
        <xdr:cNvCxnSpPr/>
      </xdr:nvCxnSpPr>
      <xdr:spPr>
        <a:xfrm>
          <a:off x="14592300" y="689991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143510</xdr:rowOff>
    </xdr:from>
    <xdr:to>
      <xdr:col>72</xdr:col>
      <xdr:colOff>38100</xdr:colOff>
      <xdr:row>40</xdr:row>
      <xdr:rowOff>73660</xdr:rowOff>
    </xdr:to>
    <xdr:sp macro="" textlink="">
      <xdr:nvSpPr>
        <xdr:cNvPr id="441" name="楕円 440">
          <a:extLst>
            <a:ext uri="{FF2B5EF4-FFF2-40B4-BE49-F238E27FC236}">
              <a16:creationId xmlns:a16="http://schemas.microsoft.com/office/drawing/2014/main" id="{578AF5B8-EDE3-4F75-9A81-D28360D363D0}"/>
            </a:ext>
          </a:extLst>
        </xdr:cNvPr>
        <xdr:cNvSpPr/>
      </xdr:nvSpPr>
      <xdr:spPr>
        <a:xfrm>
          <a:off x="1365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22860</xdr:rowOff>
    </xdr:from>
    <xdr:to>
      <xdr:col>76</xdr:col>
      <xdr:colOff>114300</xdr:colOff>
      <xdr:row>40</xdr:row>
      <xdr:rowOff>41910</xdr:rowOff>
    </xdr:to>
    <xdr:cxnSp macro="">
      <xdr:nvCxnSpPr>
        <xdr:cNvPr id="442" name="直線コネクタ 441">
          <a:extLst>
            <a:ext uri="{FF2B5EF4-FFF2-40B4-BE49-F238E27FC236}">
              <a16:creationId xmlns:a16="http://schemas.microsoft.com/office/drawing/2014/main" id="{6ADB16C7-F94D-4124-BBFB-884758C51072}"/>
            </a:ext>
          </a:extLst>
        </xdr:cNvPr>
        <xdr:cNvCxnSpPr/>
      </xdr:nvCxnSpPr>
      <xdr:spPr>
        <a:xfrm>
          <a:off x="13703300" y="68808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126365</xdr:rowOff>
    </xdr:from>
    <xdr:to>
      <xdr:col>67</xdr:col>
      <xdr:colOff>101600</xdr:colOff>
      <xdr:row>40</xdr:row>
      <xdr:rowOff>56515</xdr:rowOff>
    </xdr:to>
    <xdr:sp macro="" textlink="">
      <xdr:nvSpPr>
        <xdr:cNvPr id="443" name="楕円 442">
          <a:extLst>
            <a:ext uri="{FF2B5EF4-FFF2-40B4-BE49-F238E27FC236}">
              <a16:creationId xmlns:a16="http://schemas.microsoft.com/office/drawing/2014/main" id="{5ABED390-0F8D-44BD-A1DE-B9AC7A59EDC3}"/>
            </a:ext>
          </a:extLst>
        </xdr:cNvPr>
        <xdr:cNvSpPr/>
      </xdr:nvSpPr>
      <xdr:spPr>
        <a:xfrm>
          <a:off x="12763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5715</xdr:rowOff>
    </xdr:from>
    <xdr:to>
      <xdr:col>71</xdr:col>
      <xdr:colOff>177800</xdr:colOff>
      <xdr:row>40</xdr:row>
      <xdr:rowOff>22860</xdr:rowOff>
    </xdr:to>
    <xdr:cxnSp macro="">
      <xdr:nvCxnSpPr>
        <xdr:cNvPr id="444" name="直線コネクタ 443">
          <a:extLst>
            <a:ext uri="{FF2B5EF4-FFF2-40B4-BE49-F238E27FC236}">
              <a16:creationId xmlns:a16="http://schemas.microsoft.com/office/drawing/2014/main" id="{2B480CA7-D599-4457-8D2E-370C60614CC4}"/>
            </a:ext>
          </a:extLst>
        </xdr:cNvPr>
        <xdr:cNvCxnSpPr/>
      </xdr:nvCxnSpPr>
      <xdr:spPr>
        <a:xfrm>
          <a:off x="12814300" y="68637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A588474A-08EA-4D65-AA44-718DB602DE6D}"/>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50A491A8-16A2-45D6-9B09-C45811DC7849}"/>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91BCC202-620E-4522-8314-A8D720630997}"/>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4A83956-FF82-450A-80F7-35D9303F51E5}"/>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100982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33E59E3-9532-4B05-94F4-30FF6FB5BA5A}"/>
            </a:ext>
          </a:extLst>
        </xdr:cNvPr>
        <xdr:cNvSpPr txBox="1"/>
      </xdr:nvSpPr>
      <xdr:spPr>
        <a:xfrm>
          <a:off x="152660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83837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13CABE31-18F9-4D01-AA9A-201A7FE9F637}"/>
            </a:ext>
          </a:extLst>
        </xdr:cNvPr>
        <xdr:cNvSpPr txBox="1"/>
      </xdr:nvSpPr>
      <xdr:spPr>
        <a:xfrm>
          <a:off x="14389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64787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34DF742E-F42C-4E48-AC36-2DE52220E42E}"/>
            </a:ext>
          </a:extLst>
        </xdr:cNvPr>
        <xdr:cNvSpPr txBox="1"/>
      </xdr:nvSpPr>
      <xdr:spPr>
        <a:xfrm>
          <a:off x="13500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47642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35EFC85A-C0B0-4A43-AB90-23F3CCE87BFE}"/>
            </a:ext>
          </a:extLst>
        </xdr:cNvPr>
        <xdr:cNvSpPr txBox="1"/>
      </xdr:nvSpPr>
      <xdr:spPr>
        <a:xfrm>
          <a:off x="126117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7633CF7-DF3D-4735-B869-5F99A34A0B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ED34326-556B-4543-8B6A-48552DE56B9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2A806E5-C6FE-4B73-B571-A016426068E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5ECFD0D-CFD2-43F5-859C-8FEC226DF0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FEC451EA-A34B-4043-AF55-1C970EE49D0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A271B435-8169-48BA-9F96-8E7553FABF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1A3F201-6C4C-44F6-B351-FBC76B4AF98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218A917-37EE-42B3-AC86-0D224ECD43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FBC4A865-900C-406B-9186-AEAD5537C2F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8EDFB07-C87E-4F00-BB0D-CF7AB7A5E83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952AEE1-82C6-4B03-A3FB-4E01672736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26345599-D2B3-41B3-9A2B-264C46541F3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2AFD107E-0747-426B-8594-E00DEB1D0E7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E986FB37-A087-418A-BD0D-07E0940DC3D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B076168-5375-4CDA-822A-C5958383827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B321C9DA-0473-475F-9514-CE9C2EC6FBAD}"/>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742B2C0-074D-4F0F-8DD9-C4FB2A5F4A9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73FB15F2-8F34-457A-8A4B-A38754ED30C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5EB68FA2-C736-47B6-B1D1-9C417F0326E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6D93C2D0-4C6F-421B-84B1-40FCA24C7A1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4321114-D03B-4BD0-B7A3-0999B828B74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0671CBEB-84B8-4EB9-8B88-D53D01431D2E}"/>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F1C9E205-22AC-4FEF-9B7B-47F380B6C22D}"/>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E75B7A35-402B-416E-8701-9B5A854CFD6D}"/>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8F596D22-F999-4260-8CFA-DA0B894F9F42}"/>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A1F4B69F-F3F1-4C35-A1CB-B5A73165F28D}"/>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A56B3BFE-3CAF-48E2-A947-06EF083AA068}"/>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60D6CDF-DFAF-4B92-AA29-AE7FA9454F4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DBE68A38-9F34-41DC-A3B1-96EB6094E199}"/>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DB10FD05-5445-41FA-94D1-E0054654EA21}"/>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6D35BEC3-C95F-4789-A766-2101A1EFF13F}"/>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6EB665DC-FCEC-40E2-954F-0B9E40249DF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EF744EA-440D-40A3-99B1-1F3E2E3FA9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7FFE0AF-2CAE-4DB0-A61C-EA6DA6A9EC1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A342E82-3C89-471C-90FA-BEAB072ED77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843A6F4-6C68-463A-9C8F-8C9C2875E02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0E198CF-6DF3-42A4-A8E9-83D3F4BB81A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107696</xdr:rowOff>
    </xdr:from>
    <xdr:to>
      <xdr:col>116</xdr:col>
      <xdr:colOff>114300</xdr:colOff>
      <xdr:row>41</xdr:row>
      <xdr:rowOff>37846</xdr:rowOff>
    </xdr:to>
    <xdr:sp macro="" textlink="">
      <xdr:nvSpPr>
        <xdr:cNvPr id="490" name="楕円 489">
          <a:extLst>
            <a:ext uri="{FF2B5EF4-FFF2-40B4-BE49-F238E27FC236}">
              <a16:creationId xmlns:a16="http://schemas.microsoft.com/office/drawing/2014/main" id="{E093FB58-2CD8-46B8-99B3-D80A525CA31E}"/>
            </a:ext>
          </a:extLst>
        </xdr:cNvPr>
        <xdr:cNvSpPr/>
      </xdr:nvSpPr>
      <xdr:spPr>
        <a:xfrm>
          <a:off x="221107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22623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9116551-AADB-4804-89B7-E6F61F588584}"/>
            </a:ext>
          </a:extLst>
        </xdr:cNvPr>
        <xdr:cNvSpPr txBox="1"/>
      </xdr:nvSpPr>
      <xdr:spPr>
        <a:xfrm>
          <a:off x="22199600" y="688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109982</xdr:rowOff>
    </xdr:from>
    <xdr:to>
      <xdr:col>112</xdr:col>
      <xdr:colOff>38100</xdr:colOff>
      <xdr:row>41</xdr:row>
      <xdr:rowOff>40132</xdr:rowOff>
    </xdr:to>
    <xdr:sp macro="" textlink="">
      <xdr:nvSpPr>
        <xdr:cNvPr id="492" name="楕円 491">
          <a:extLst>
            <a:ext uri="{FF2B5EF4-FFF2-40B4-BE49-F238E27FC236}">
              <a16:creationId xmlns:a16="http://schemas.microsoft.com/office/drawing/2014/main" id="{C5351A55-098F-44BA-A244-2032020BDED8}"/>
            </a:ext>
          </a:extLst>
        </xdr:cNvPr>
        <xdr:cNvSpPr/>
      </xdr:nvSpPr>
      <xdr:spPr>
        <a:xfrm>
          <a:off x="21272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158496</xdr:rowOff>
    </xdr:from>
    <xdr:to>
      <xdr:col>116</xdr:col>
      <xdr:colOff>63500</xdr:colOff>
      <xdr:row>40</xdr:row>
      <xdr:rowOff>160782</xdr:rowOff>
    </xdr:to>
    <xdr:cxnSp macro="">
      <xdr:nvCxnSpPr>
        <xdr:cNvPr id="493" name="直線コネクタ 492">
          <a:extLst>
            <a:ext uri="{FF2B5EF4-FFF2-40B4-BE49-F238E27FC236}">
              <a16:creationId xmlns:a16="http://schemas.microsoft.com/office/drawing/2014/main" id="{F61EA7DB-05D8-42DA-BB54-6F430C1CB1F4}"/>
            </a:ext>
          </a:extLst>
        </xdr:cNvPr>
        <xdr:cNvCxnSpPr/>
      </xdr:nvCxnSpPr>
      <xdr:spPr>
        <a:xfrm flipV="1">
          <a:off x="21323300" y="70164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94" name="楕円 493">
          <a:extLst>
            <a:ext uri="{FF2B5EF4-FFF2-40B4-BE49-F238E27FC236}">
              <a16:creationId xmlns:a16="http://schemas.microsoft.com/office/drawing/2014/main" id="{28AC2041-DE0E-4327-8517-234B2D86EAEC}"/>
            </a:ext>
          </a:extLst>
        </xdr:cNvPr>
        <xdr:cNvSpPr/>
      </xdr:nvSpPr>
      <xdr:spPr>
        <a:xfrm>
          <a:off x="20383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160782</xdr:rowOff>
    </xdr:from>
    <xdr:to>
      <xdr:col>111</xdr:col>
      <xdr:colOff>177800</xdr:colOff>
      <xdr:row>40</xdr:row>
      <xdr:rowOff>165354</xdr:rowOff>
    </xdr:to>
    <xdr:cxnSp macro="">
      <xdr:nvCxnSpPr>
        <xdr:cNvPr id="495" name="直線コネクタ 494">
          <a:extLst>
            <a:ext uri="{FF2B5EF4-FFF2-40B4-BE49-F238E27FC236}">
              <a16:creationId xmlns:a16="http://schemas.microsoft.com/office/drawing/2014/main" id="{80914223-D6B3-4FCD-B43B-633887CB3ABF}"/>
            </a:ext>
          </a:extLst>
        </xdr:cNvPr>
        <xdr:cNvCxnSpPr/>
      </xdr:nvCxnSpPr>
      <xdr:spPr>
        <a:xfrm flipV="1">
          <a:off x="20434300" y="70187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6" name="楕円 495">
          <a:extLst>
            <a:ext uri="{FF2B5EF4-FFF2-40B4-BE49-F238E27FC236}">
              <a16:creationId xmlns:a16="http://schemas.microsoft.com/office/drawing/2014/main" id="{8C0F383E-100D-4041-81D4-C568759F0831}"/>
            </a:ext>
          </a:extLst>
        </xdr:cNvPr>
        <xdr:cNvSpPr/>
      </xdr:nvSpPr>
      <xdr:spPr>
        <a:xfrm>
          <a:off x="19494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165354</xdr:rowOff>
    </xdr:from>
    <xdr:to>
      <xdr:col>107</xdr:col>
      <xdr:colOff>50800</xdr:colOff>
      <xdr:row>40</xdr:row>
      <xdr:rowOff>167640</xdr:rowOff>
    </xdr:to>
    <xdr:cxnSp macro="">
      <xdr:nvCxnSpPr>
        <xdr:cNvPr id="497" name="直線コネクタ 496">
          <a:extLst>
            <a:ext uri="{FF2B5EF4-FFF2-40B4-BE49-F238E27FC236}">
              <a16:creationId xmlns:a16="http://schemas.microsoft.com/office/drawing/2014/main" id="{177A5727-09B5-4614-9734-21AAEA55C4F5}"/>
            </a:ext>
          </a:extLst>
        </xdr:cNvPr>
        <xdr:cNvCxnSpPr/>
      </xdr:nvCxnSpPr>
      <xdr:spPr>
        <a:xfrm flipV="1">
          <a:off x="19545300" y="70233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119126</xdr:rowOff>
    </xdr:from>
    <xdr:to>
      <xdr:col>98</xdr:col>
      <xdr:colOff>38100</xdr:colOff>
      <xdr:row>41</xdr:row>
      <xdr:rowOff>49276</xdr:rowOff>
    </xdr:to>
    <xdr:sp macro="" textlink="">
      <xdr:nvSpPr>
        <xdr:cNvPr id="498" name="楕円 497">
          <a:extLst>
            <a:ext uri="{FF2B5EF4-FFF2-40B4-BE49-F238E27FC236}">
              <a16:creationId xmlns:a16="http://schemas.microsoft.com/office/drawing/2014/main" id="{0A31BE24-F13F-4ACE-ADE5-47F7F1739462}"/>
            </a:ext>
          </a:extLst>
        </xdr:cNvPr>
        <xdr:cNvSpPr/>
      </xdr:nvSpPr>
      <xdr:spPr>
        <a:xfrm>
          <a:off x="18605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169926</xdr:rowOff>
    </xdr:to>
    <xdr:cxnSp macro="">
      <xdr:nvCxnSpPr>
        <xdr:cNvPr id="499" name="直線コネクタ 498">
          <a:extLst>
            <a:ext uri="{FF2B5EF4-FFF2-40B4-BE49-F238E27FC236}">
              <a16:creationId xmlns:a16="http://schemas.microsoft.com/office/drawing/2014/main" id="{EE225612-859B-4966-B7CC-D357B5A17D23}"/>
            </a:ext>
          </a:extLst>
        </xdr:cNvPr>
        <xdr:cNvCxnSpPr/>
      </xdr:nvCxnSpPr>
      <xdr:spPr>
        <a:xfrm flipV="1">
          <a:off x="18656300" y="702564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41ADE196-9ED8-44D4-996E-947AB54BFAC6}"/>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A8D28DB-2648-4CF9-AE95-179774206ADC}"/>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22345E90-580A-4318-B63E-A861A63A6B8C}"/>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326EE051-7543-47B7-BB03-476E2886001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31259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CC7A22FE-CE6C-4966-A208-9D136F2CEDDC}"/>
            </a:ext>
          </a:extLst>
        </xdr:cNvPr>
        <xdr:cNvSpPr txBox="1"/>
      </xdr:nvSpPr>
      <xdr:spPr>
        <a:xfrm>
          <a:off x="210757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D438C8B6-9FF7-483E-A578-E755BC4BD0D9}"/>
            </a:ext>
          </a:extLst>
        </xdr:cNvPr>
        <xdr:cNvSpPr txBox="1"/>
      </xdr:nvSpPr>
      <xdr:spPr>
        <a:xfrm>
          <a:off x="20199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C7752E53-50A0-4D49-B2B6-A3B736515599}"/>
            </a:ext>
          </a:extLst>
        </xdr:cNvPr>
        <xdr:cNvSpPr txBox="1"/>
      </xdr:nvSpPr>
      <xdr:spPr>
        <a:xfrm>
          <a:off x="19310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40403</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5DAEBA18-3A32-4D6B-A7BD-1AB1BBFFE2FB}"/>
            </a:ext>
          </a:extLst>
        </xdr:cNvPr>
        <xdr:cNvSpPr txBox="1"/>
      </xdr:nvSpPr>
      <xdr:spPr>
        <a:xfrm>
          <a:off x="184214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F9255BC2-FEF9-4ABF-8DE4-1703CCDC894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C4D9320B-9E3E-43FA-8EB1-214CDFE98D5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A6536CD4-0F99-4076-AAE0-C6D75DC1ECD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821FDF05-1E6B-42BC-BF83-4BFB1EBA987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E27931E-65D8-4A27-8BC2-D03FE6E7548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8F54372-22DC-401B-84A2-F800730BB80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2EDD28D-9BFF-4DA0-B502-2425E82BF7D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5C6C2C6-C46F-4AB4-BF4E-C152AB0A0E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3E7A62C-CC43-469A-ABE1-7C8B94146E7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F4602512-A785-4593-A15B-1FA9ACF1C42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B0C93ED-EA76-411E-925E-EFC0963332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259320B-E5E7-460D-B4B7-29CD5469BA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9DBCFD76-CD08-4E85-AF5D-F5653F98DD4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43677AD3-51E7-4DEF-9BC0-C7CCF429160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2E129C98-6BFB-4584-ACBB-590BA56C87B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F5ACF6E4-7734-4258-B255-1AA4BCEFB24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BF2B838D-55EC-4185-AEDF-9EF0A350ADF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ACAA6ED-39C0-4DB7-B2BE-943B9E8AD88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A9614058-DDE3-4A0F-AC6E-6F60115DC8D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D01F320E-9194-4010-97A4-3E417F6586B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E3386165-5150-4E58-9F7B-93352738306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9A2C568-4B24-47C0-9F58-383E02527F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10CFD5A4-8DB1-48F0-9760-B6FE6F27521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BC0C58D-ECCC-453F-8260-94F137C066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05F10140-9941-463A-B01E-CF89B5CBD9C7}"/>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723DCD1-A83E-400D-AB24-35614546D5BD}"/>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7725DF5D-9977-466D-ABDA-1508D8A2019F}"/>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B50B1D3-99C2-428C-A190-4A05BDE86A52}"/>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4E9BE192-7872-4F75-830F-1E0677B504C9}"/>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82CBBBD-0160-4868-8E03-73397D5B9BBB}"/>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86738FF0-A11F-4F55-B734-5F5A295DB90B}"/>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FD4EA475-AF54-423B-BE17-A292C9BBCCE7}"/>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E2DE87F2-5DDA-4615-B5FF-E707279DA632}"/>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D0BD5549-04A0-4CB7-9552-191DA7DCC1EF}"/>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7E4A30C6-C7E7-490A-B82E-E0F4149DAEA2}"/>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7C3F0B8-0DE2-4B90-887B-528188224AB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E1D7399-B93C-47E2-9CBE-9325214097C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BEDD837-BBC1-4688-8531-819D772175A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D9D0D8B-F1D0-4164-8B74-5068CA1EE5C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E8837CC-3D41-4CDC-AC71-5210E1A7A8B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93980</xdr:rowOff>
    </xdr:from>
    <xdr:to>
      <xdr:col>85</xdr:col>
      <xdr:colOff>177800</xdr:colOff>
      <xdr:row>62</xdr:row>
      <xdr:rowOff>24130</xdr:rowOff>
    </xdr:to>
    <xdr:sp macro="" textlink="">
      <xdr:nvSpPr>
        <xdr:cNvPr id="548" name="楕円 547">
          <a:extLst>
            <a:ext uri="{FF2B5EF4-FFF2-40B4-BE49-F238E27FC236}">
              <a16:creationId xmlns:a16="http://schemas.microsoft.com/office/drawing/2014/main" id="{191F7CD8-E36E-4973-9043-A7EF6743FE1D}"/>
            </a:ext>
          </a:extLst>
        </xdr:cNvPr>
        <xdr:cNvSpPr/>
      </xdr:nvSpPr>
      <xdr:spPr>
        <a:xfrm>
          <a:off x="162687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72407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BAC800C-7A1B-4F04-8476-EC84513A3036}"/>
            </a:ext>
          </a:extLst>
        </xdr:cNvPr>
        <xdr:cNvSpPr txBox="1"/>
      </xdr:nvSpPr>
      <xdr:spPr>
        <a:xfrm>
          <a:off x="16357600"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63500</xdr:rowOff>
    </xdr:from>
    <xdr:to>
      <xdr:col>81</xdr:col>
      <xdr:colOff>101600</xdr:colOff>
      <xdr:row>61</xdr:row>
      <xdr:rowOff>165100</xdr:rowOff>
    </xdr:to>
    <xdr:sp macro="" textlink="">
      <xdr:nvSpPr>
        <xdr:cNvPr id="550" name="楕円 549">
          <a:extLst>
            <a:ext uri="{FF2B5EF4-FFF2-40B4-BE49-F238E27FC236}">
              <a16:creationId xmlns:a16="http://schemas.microsoft.com/office/drawing/2014/main" id="{E65C25B8-72EF-4241-AA2E-B6C4C4297A24}"/>
            </a:ext>
          </a:extLst>
        </xdr:cNvPr>
        <xdr:cNvSpPr/>
      </xdr:nvSpPr>
      <xdr:spPr>
        <a:xfrm>
          <a:off x="15430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114300</xdr:rowOff>
    </xdr:from>
    <xdr:to>
      <xdr:col>85</xdr:col>
      <xdr:colOff>127000</xdr:colOff>
      <xdr:row>61</xdr:row>
      <xdr:rowOff>144780</xdr:rowOff>
    </xdr:to>
    <xdr:cxnSp macro="">
      <xdr:nvCxnSpPr>
        <xdr:cNvPr id="551" name="直線コネクタ 550">
          <a:extLst>
            <a:ext uri="{FF2B5EF4-FFF2-40B4-BE49-F238E27FC236}">
              <a16:creationId xmlns:a16="http://schemas.microsoft.com/office/drawing/2014/main" id="{C6FF3BCA-FC42-4B1C-9385-F602FF509573}"/>
            </a:ext>
          </a:extLst>
        </xdr:cNvPr>
        <xdr:cNvCxnSpPr/>
      </xdr:nvCxnSpPr>
      <xdr:spPr>
        <a:xfrm>
          <a:off x="15481300" y="105727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25400</xdr:rowOff>
    </xdr:from>
    <xdr:to>
      <xdr:col>76</xdr:col>
      <xdr:colOff>165100</xdr:colOff>
      <xdr:row>61</xdr:row>
      <xdr:rowOff>127000</xdr:rowOff>
    </xdr:to>
    <xdr:sp macro="" textlink="">
      <xdr:nvSpPr>
        <xdr:cNvPr id="552" name="楕円 551">
          <a:extLst>
            <a:ext uri="{FF2B5EF4-FFF2-40B4-BE49-F238E27FC236}">
              <a16:creationId xmlns:a16="http://schemas.microsoft.com/office/drawing/2014/main" id="{A1940C01-C40F-4ED0-B395-8957B8B6AF87}"/>
            </a:ext>
          </a:extLst>
        </xdr:cNvPr>
        <xdr:cNvSpPr/>
      </xdr:nvSpPr>
      <xdr:spPr>
        <a:xfrm>
          <a:off x="14541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114300</xdr:rowOff>
    </xdr:to>
    <xdr:cxnSp macro="">
      <xdr:nvCxnSpPr>
        <xdr:cNvPr id="553" name="直線コネクタ 552">
          <a:extLst>
            <a:ext uri="{FF2B5EF4-FFF2-40B4-BE49-F238E27FC236}">
              <a16:creationId xmlns:a16="http://schemas.microsoft.com/office/drawing/2014/main" id="{09ED3C7E-E366-4742-A0B4-CDB4423B11CF}"/>
            </a:ext>
          </a:extLst>
        </xdr:cNvPr>
        <xdr:cNvCxnSpPr/>
      </xdr:nvCxnSpPr>
      <xdr:spPr>
        <a:xfrm>
          <a:off x="14592300" y="10534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xdr:rowOff>
    </xdr:from>
    <xdr:to>
      <xdr:col>72</xdr:col>
      <xdr:colOff>38100</xdr:colOff>
      <xdr:row>61</xdr:row>
      <xdr:rowOff>113665</xdr:rowOff>
    </xdr:to>
    <xdr:sp macro="" textlink="">
      <xdr:nvSpPr>
        <xdr:cNvPr id="554" name="楕円 553">
          <a:extLst>
            <a:ext uri="{FF2B5EF4-FFF2-40B4-BE49-F238E27FC236}">
              <a16:creationId xmlns:a16="http://schemas.microsoft.com/office/drawing/2014/main" id="{16081722-325D-499E-8914-6E3A564759AF}"/>
            </a:ext>
          </a:extLst>
        </xdr:cNvPr>
        <xdr:cNvSpPr/>
      </xdr:nvSpPr>
      <xdr:spPr>
        <a:xfrm>
          <a:off x="13652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62865</xdr:rowOff>
    </xdr:from>
    <xdr:to>
      <xdr:col>76</xdr:col>
      <xdr:colOff>114300</xdr:colOff>
      <xdr:row>61</xdr:row>
      <xdr:rowOff>76200</xdr:rowOff>
    </xdr:to>
    <xdr:cxnSp macro="">
      <xdr:nvCxnSpPr>
        <xdr:cNvPr id="555" name="直線コネクタ 554">
          <a:extLst>
            <a:ext uri="{FF2B5EF4-FFF2-40B4-BE49-F238E27FC236}">
              <a16:creationId xmlns:a16="http://schemas.microsoft.com/office/drawing/2014/main" id="{5CB40909-DE98-499F-BA9D-B7E58970043D}"/>
            </a:ext>
          </a:extLst>
        </xdr:cNvPr>
        <xdr:cNvCxnSpPr/>
      </xdr:nvCxnSpPr>
      <xdr:spPr>
        <a:xfrm>
          <a:off x="13703300" y="1052131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31115</xdr:rowOff>
    </xdr:from>
    <xdr:to>
      <xdr:col>67</xdr:col>
      <xdr:colOff>101600</xdr:colOff>
      <xdr:row>61</xdr:row>
      <xdr:rowOff>132715</xdr:rowOff>
    </xdr:to>
    <xdr:sp macro="" textlink="">
      <xdr:nvSpPr>
        <xdr:cNvPr id="556" name="楕円 555">
          <a:extLst>
            <a:ext uri="{FF2B5EF4-FFF2-40B4-BE49-F238E27FC236}">
              <a16:creationId xmlns:a16="http://schemas.microsoft.com/office/drawing/2014/main" id="{F70C6D5E-26EB-4318-A7C7-054DB655CEBF}"/>
            </a:ext>
          </a:extLst>
        </xdr:cNvPr>
        <xdr:cNvSpPr/>
      </xdr:nvSpPr>
      <xdr:spPr>
        <a:xfrm>
          <a:off x="12763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81915</xdr:rowOff>
    </xdr:to>
    <xdr:cxnSp macro="">
      <xdr:nvCxnSpPr>
        <xdr:cNvPr id="557" name="直線コネクタ 556">
          <a:extLst>
            <a:ext uri="{FF2B5EF4-FFF2-40B4-BE49-F238E27FC236}">
              <a16:creationId xmlns:a16="http://schemas.microsoft.com/office/drawing/2014/main" id="{280CB2BB-EC43-41CA-B6B4-0ADA49F24759}"/>
            </a:ext>
          </a:extLst>
        </xdr:cNvPr>
        <xdr:cNvCxnSpPr/>
      </xdr:nvCxnSpPr>
      <xdr:spPr>
        <a:xfrm flipV="1">
          <a:off x="12814300" y="105213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25E408DF-1F08-4E41-96FB-D26224CE221D}"/>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55A238B0-3FF5-4575-B22F-C6F34CA40228}"/>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50CD576F-0195-45F1-9205-3BEC56C7A5C2}"/>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3992BB06-CE87-4BB0-9C99-77DF4C8DEC87}"/>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156227</xdr:rowOff>
    </xdr:from>
    <xdr:ext cx="405111" cy="259045"/>
    <xdr:sp macro="" textlink="">
      <xdr:nvSpPr>
        <xdr:cNvPr id="562" name="n_1mainValue【学校施設】&#10;有形固定資産減価償却率">
          <a:extLst>
            <a:ext uri="{FF2B5EF4-FFF2-40B4-BE49-F238E27FC236}">
              <a16:creationId xmlns:a16="http://schemas.microsoft.com/office/drawing/2014/main" id="{41B1986D-5EDF-4316-9FA2-5F36D20C4540}"/>
            </a:ext>
          </a:extLst>
        </xdr:cNvPr>
        <xdr:cNvSpPr txBox="1"/>
      </xdr:nvSpPr>
      <xdr:spPr>
        <a:xfrm>
          <a:off x="152660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118127</xdr:rowOff>
    </xdr:from>
    <xdr:ext cx="405111" cy="259045"/>
    <xdr:sp macro="" textlink="">
      <xdr:nvSpPr>
        <xdr:cNvPr id="563" name="n_2mainValue【学校施設】&#10;有形固定資産減価償却率">
          <a:extLst>
            <a:ext uri="{FF2B5EF4-FFF2-40B4-BE49-F238E27FC236}">
              <a16:creationId xmlns:a16="http://schemas.microsoft.com/office/drawing/2014/main" id="{56B1F142-4906-4A5B-8044-674FFEEAAB8D}"/>
            </a:ext>
          </a:extLst>
        </xdr:cNvPr>
        <xdr:cNvSpPr txBox="1"/>
      </xdr:nvSpPr>
      <xdr:spPr>
        <a:xfrm>
          <a:off x="14389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104792</xdr:rowOff>
    </xdr:from>
    <xdr:ext cx="405111" cy="259045"/>
    <xdr:sp macro="" textlink="">
      <xdr:nvSpPr>
        <xdr:cNvPr id="564" name="n_3mainValue【学校施設】&#10;有形固定資産減価償却率">
          <a:extLst>
            <a:ext uri="{FF2B5EF4-FFF2-40B4-BE49-F238E27FC236}">
              <a16:creationId xmlns:a16="http://schemas.microsoft.com/office/drawing/2014/main" id="{508E7678-C05A-409F-B542-B10F9435085C}"/>
            </a:ext>
          </a:extLst>
        </xdr:cNvPr>
        <xdr:cNvSpPr txBox="1"/>
      </xdr:nvSpPr>
      <xdr:spPr>
        <a:xfrm>
          <a:off x="13500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123842</xdr:rowOff>
    </xdr:from>
    <xdr:ext cx="405111" cy="259045"/>
    <xdr:sp macro="" textlink="">
      <xdr:nvSpPr>
        <xdr:cNvPr id="565" name="n_4mainValue【学校施設】&#10;有形固定資産減価償却率">
          <a:extLst>
            <a:ext uri="{FF2B5EF4-FFF2-40B4-BE49-F238E27FC236}">
              <a16:creationId xmlns:a16="http://schemas.microsoft.com/office/drawing/2014/main" id="{34450CCA-51A1-41C0-B7A0-B88B81690F4B}"/>
            </a:ext>
          </a:extLst>
        </xdr:cNvPr>
        <xdr:cNvSpPr txBox="1"/>
      </xdr:nvSpPr>
      <xdr:spPr>
        <a:xfrm>
          <a:off x="12611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A2E4879-47AD-4BBD-B8AF-CA74905360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418B9BE-D12D-4396-A45C-6D6291184A9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BE3B390-3BD1-4127-9E6D-FE44755703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F58D3A1-57A3-4BEC-BE56-8CFFC7728C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5A259BA-D692-41AC-AAB8-B523545D93C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7E33F1B3-7126-4BCE-B633-5F638492FA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79C387A-0D30-401F-B1CE-11DE20FE4D5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66CA77F-1689-4251-BDC9-DFD912E0E6F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230CA60-64F8-4202-848D-2D0CBF5B31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C9B70F9-AD58-44E4-8D1A-81B797E346F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DFB6BC3-C277-42A8-B067-4B2DE4663E9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A91FB787-828B-4FA4-8291-B240E62F6D0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843E14C4-2CB9-4CE8-A415-AF2107F6D4C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60CAFC01-B999-4099-89A2-B597D417DFB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6A31D5B-A48F-4F87-B3F7-62AE5C7DF2C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11D0744-374A-4CC3-8001-9A695C6039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993D2B9-B8BA-46FB-AD31-5C2D0702C39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AF361FE-81F8-4BD5-B2CB-DF741990536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7D966A71-D7D0-4274-B405-594EAA21A79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40F43725-A371-493C-9E90-0DBA0FB5F88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DC492759-CE95-4DC6-867E-A85BB1E9D2F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E9807D5-06EA-4C43-A054-2C1AE13AB92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E0F9148A-0F12-4C92-9322-D003D926299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5DADCB6-98BE-48D8-B2F5-E2F49E9EA0B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98E8A9F1-BFE4-4A9F-AD40-76905DD0FEE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EE176F2D-96CC-4AC7-85B4-E0DBD15D28F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BF6CD7DD-CBC3-445A-96C7-9E6553ECEEB7}"/>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EFCB3999-4D97-4642-A9F2-3BB94F583D27}"/>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72B38C0E-BCF9-42A7-9EF9-E860738EBA83}"/>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5EAA4A38-2387-46AC-9A7D-87020E63C176}"/>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A7AC46E1-E07C-4932-B006-DE5D75577496}"/>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829B9133-EBFB-4FCC-8C87-3C6B38B393B2}"/>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51ADD8FA-7F6C-454E-BA80-4F4B80502545}"/>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3D961401-7F9B-4C2B-86F5-6120C0AF221D}"/>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3C48FB3A-9410-4AD0-9C2E-1C5259CD3961}"/>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95D60CFF-F9B2-4040-9258-47C6E0F30153}"/>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F0D02AA3-8476-499B-8018-6393E158949E}"/>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65E3641-720A-4966-B561-BA5DC728CA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0752FC3-A58A-46DA-900D-8A89A131910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9EE98B2-C1A4-4D9F-91A8-07DAF1DD3A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2680D54-C09B-4594-83C1-4BC82BFE908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769317A-7DC9-44D7-BF0C-ECDFF7F8CE0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608" name="楕円 607">
          <a:extLst>
            <a:ext uri="{FF2B5EF4-FFF2-40B4-BE49-F238E27FC236}">
              <a16:creationId xmlns:a16="http://schemas.microsoft.com/office/drawing/2014/main" id="{7C6BD9C8-3064-416C-A63C-FA6C72AE4D19}"/>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609" name="【学校施設】&#10;一人当たり面積該当値テキスト">
          <a:extLst>
            <a:ext uri="{FF2B5EF4-FFF2-40B4-BE49-F238E27FC236}">
              <a16:creationId xmlns:a16="http://schemas.microsoft.com/office/drawing/2014/main" id="{F84E46EC-19BE-4305-8440-65A94FC4BFF1}"/>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75910</xdr:rowOff>
    </xdr:from>
    <xdr:to>
      <xdr:col>112</xdr:col>
      <xdr:colOff>38100</xdr:colOff>
      <xdr:row>63</xdr:row>
      <xdr:rowOff>6060</xdr:rowOff>
    </xdr:to>
    <xdr:sp macro="" textlink="">
      <xdr:nvSpPr>
        <xdr:cNvPr id="610" name="楕円 609">
          <a:extLst>
            <a:ext uri="{FF2B5EF4-FFF2-40B4-BE49-F238E27FC236}">
              <a16:creationId xmlns:a16="http://schemas.microsoft.com/office/drawing/2014/main" id="{DDC5278D-78D1-4561-883D-79F43CACB049}"/>
            </a:ext>
          </a:extLst>
        </xdr:cNvPr>
        <xdr:cNvSpPr/>
      </xdr:nvSpPr>
      <xdr:spPr>
        <a:xfrm>
          <a:off x="21272500" y="107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126710</xdr:rowOff>
    </xdr:to>
    <xdr:cxnSp macro="">
      <xdr:nvCxnSpPr>
        <xdr:cNvPr id="611" name="直線コネクタ 610">
          <a:extLst>
            <a:ext uri="{FF2B5EF4-FFF2-40B4-BE49-F238E27FC236}">
              <a16:creationId xmlns:a16="http://schemas.microsoft.com/office/drawing/2014/main" id="{CDFAC04E-9B12-4698-8760-6D96A34DF019}"/>
            </a:ext>
          </a:extLst>
        </xdr:cNvPr>
        <xdr:cNvCxnSpPr/>
      </xdr:nvCxnSpPr>
      <xdr:spPr>
        <a:xfrm flipV="1">
          <a:off x="21323300" y="10744200"/>
          <a:ext cx="8382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71991</xdr:rowOff>
    </xdr:from>
    <xdr:to>
      <xdr:col>107</xdr:col>
      <xdr:colOff>101600</xdr:colOff>
      <xdr:row>63</xdr:row>
      <xdr:rowOff>2141</xdr:rowOff>
    </xdr:to>
    <xdr:sp macro="" textlink="">
      <xdr:nvSpPr>
        <xdr:cNvPr id="612" name="楕円 611">
          <a:extLst>
            <a:ext uri="{FF2B5EF4-FFF2-40B4-BE49-F238E27FC236}">
              <a16:creationId xmlns:a16="http://schemas.microsoft.com/office/drawing/2014/main" id="{D60DDEE0-9D11-4088-B38C-0B47FE1AACA8}"/>
            </a:ext>
          </a:extLst>
        </xdr:cNvPr>
        <xdr:cNvSpPr/>
      </xdr:nvSpPr>
      <xdr:spPr>
        <a:xfrm>
          <a:off x="20383500" y="1070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122791</xdr:rowOff>
    </xdr:from>
    <xdr:to>
      <xdr:col>111</xdr:col>
      <xdr:colOff>177800</xdr:colOff>
      <xdr:row>62</xdr:row>
      <xdr:rowOff>126710</xdr:rowOff>
    </xdr:to>
    <xdr:cxnSp macro="">
      <xdr:nvCxnSpPr>
        <xdr:cNvPr id="613" name="直線コネクタ 612">
          <a:extLst>
            <a:ext uri="{FF2B5EF4-FFF2-40B4-BE49-F238E27FC236}">
              <a16:creationId xmlns:a16="http://schemas.microsoft.com/office/drawing/2014/main" id="{0C6C0B9A-B500-470A-95BC-612BE8E86B52}"/>
            </a:ext>
          </a:extLst>
        </xdr:cNvPr>
        <xdr:cNvCxnSpPr/>
      </xdr:nvCxnSpPr>
      <xdr:spPr>
        <a:xfrm>
          <a:off x="20434300" y="10752691"/>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25618</xdr:rowOff>
    </xdr:from>
    <xdr:to>
      <xdr:col>102</xdr:col>
      <xdr:colOff>165100</xdr:colOff>
      <xdr:row>62</xdr:row>
      <xdr:rowOff>127218</xdr:rowOff>
    </xdr:to>
    <xdr:sp macro="" textlink="">
      <xdr:nvSpPr>
        <xdr:cNvPr id="614" name="楕円 613">
          <a:extLst>
            <a:ext uri="{FF2B5EF4-FFF2-40B4-BE49-F238E27FC236}">
              <a16:creationId xmlns:a16="http://schemas.microsoft.com/office/drawing/2014/main" id="{A6BC59C1-A346-442C-824E-B78E13E3DDAB}"/>
            </a:ext>
          </a:extLst>
        </xdr:cNvPr>
        <xdr:cNvSpPr/>
      </xdr:nvSpPr>
      <xdr:spPr>
        <a:xfrm>
          <a:off x="19494500" y="1065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76418</xdr:rowOff>
    </xdr:from>
    <xdr:to>
      <xdr:col>107</xdr:col>
      <xdr:colOff>50800</xdr:colOff>
      <xdr:row>62</xdr:row>
      <xdr:rowOff>122791</xdr:rowOff>
    </xdr:to>
    <xdr:cxnSp macro="">
      <xdr:nvCxnSpPr>
        <xdr:cNvPr id="615" name="直線コネクタ 614">
          <a:extLst>
            <a:ext uri="{FF2B5EF4-FFF2-40B4-BE49-F238E27FC236}">
              <a16:creationId xmlns:a16="http://schemas.microsoft.com/office/drawing/2014/main" id="{880A8F0A-AD5B-4313-8212-3874F3DD304F}"/>
            </a:ext>
          </a:extLst>
        </xdr:cNvPr>
        <xdr:cNvCxnSpPr/>
      </xdr:nvCxnSpPr>
      <xdr:spPr>
        <a:xfrm>
          <a:off x="19545300" y="10706318"/>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39660</xdr:rowOff>
    </xdr:from>
    <xdr:to>
      <xdr:col>98</xdr:col>
      <xdr:colOff>38100</xdr:colOff>
      <xdr:row>62</xdr:row>
      <xdr:rowOff>141260</xdr:rowOff>
    </xdr:to>
    <xdr:sp macro="" textlink="">
      <xdr:nvSpPr>
        <xdr:cNvPr id="616" name="楕円 615">
          <a:extLst>
            <a:ext uri="{FF2B5EF4-FFF2-40B4-BE49-F238E27FC236}">
              <a16:creationId xmlns:a16="http://schemas.microsoft.com/office/drawing/2014/main" id="{208C4519-9709-44B0-8B2F-D353C82399A5}"/>
            </a:ext>
          </a:extLst>
        </xdr:cNvPr>
        <xdr:cNvSpPr/>
      </xdr:nvSpPr>
      <xdr:spPr>
        <a:xfrm>
          <a:off x="18605500" y="1066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76418</xdr:rowOff>
    </xdr:from>
    <xdr:to>
      <xdr:col>102</xdr:col>
      <xdr:colOff>114300</xdr:colOff>
      <xdr:row>62</xdr:row>
      <xdr:rowOff>90460</xdr:rowOff>
    </xdr:to>
    <xdr:cxnSp macro="">
      <xdr:nvCxnSpPr>
        <xdr:cNvPr id="617" name="直線コネクタ 616">
          <a:extLst>
            <a:ext uri="{FF2B5EF4-FFF2-40B4-BE49-F238E27FC236}">
              <a16:creationId xmlns:a16="http://schemas.microsoft.com/office/drawing/2014/main" id="{18BD6658-1B67-4F8E-AAD4-CDE9FA0E04C1}"/>
            </a:ext>
          </a:extLst>
        </xdr:cNvPr>
        <xdr:cNvCxnSpPr/>
      </xdr:nvCxnSpPr>
      <xdr:spPr>
        <a:xfrm flipV="1">
          <a:off x="18656300" y="10706318"/>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F246DB31-722D-40BB-ADE6-62F30A043D2A}"/>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F16DDE97-AC01-4DE2-9983-F668A30F808C}"/>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BC7FF6D6-8EAA-4515-9FAE-162EBA5A9E7A}"/>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a:extLst>
            <a:ext uri="{FF2B5EF4-FFF2-40B4-BE49-F238E27FC236}">
              <a16:creationId xmlns:a16="http://schemas.microsoft.com/office/drawing/2014/main" id="{829BA0A4-DED7-437E-B528-D00AB132DE6E}"/>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168637</xdr:rowOff>
    </xdr:from>
    <xdr:ext cx="469744" cy="259045"/>
    <xdr:sp macro="" textlink="">
      <xdr:nvSpPr>
        <xdr:cNvPr id="622" name="n_1mainValue【学校施設】&#10;一人当たり面積">
          <a:extLst>
            <a:ext uri="{FF2B5EF4-FFF2-40B4-BE49-F238E27FC236}">
              <a16:creationId xmlns:a16="http://schemas.microsoft.com/office/drawing/2014/main" id="{1AB8626B-3999-423F-BF44-9465612922AB}"/>
            </a:ext>
          </a:extLst>
        </xdr:cNvPr>
        <xdr:cNvSpPr txBox="1"/>
      </xdr:nvSpPr>
      <xdr:spPr>
        <a:xfrm>
          <a:off x="21075727" y="1079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164718</xdr:rowOff>
    </xdr:from>
    <xdr:ext cx="469744" cy="259045"/>
    <xdr:sp macro="" textlink="">
      <xdr:nvSpPr>
        <xdr:cNvPr id="623" name="n_2mainValue【学校施設】&#10;一人当たり面積">
          <a:extLst>
            <a:ext uri="{FF2B5EF4-FFF2-40B4-BE49-F238E27FC236}">
              <a16:creationId xmlns:a16="http://schemas.microsoft.com/office/drawing/2014/main" id="{4B887037-87A9-49FB-BAB5-6BABE6DBA826}"/>
            </a:ext>
          </a:extLst>
        </xdr:cNvPr>
        <xdr:cNvSpPr txBox="1"/>
      </xdr:nvSpPr>
      <xdr:spPr>
        <a:xfrm>
          <a:off x="20199427" y="1079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143745</xdr:rowOff>
    </xdr:from>
    <xdr:ext cx="469744" cy="259045"/>
    <xdr:sp macro="" textlink="">
      <xdr:nvSpPr>
        <xdr:cNvPr id="624" name="n_3mainValue【学校施設】&#10;一人当たり面積">
          <a:extLst>
            <a:ext uri="{FF2B5EF4-FFF2-40B4-BE49-F238E27FC236}">
              <a16:creationId xmlns:a16="http://schemas.microsoft.com/office/drawing/2014/main" id="{97A2AB32-32E0-423F-85E8-6AAE5342E300}"/>
            </a:ext>
          </a:extLst>
        </xdr:cNvPr>
        <xdr:cNvSpPr txBox="1"/>
      </xdr:nvSpPr>
      <xdr:spPr>
        <a:xfrm>
          <a:off x="19310427" y="1043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157787</xdr:rowOff>
    </xdr:from>
    <xdr:ext cx="469744" cy="259045"/>
    <xdr:sp macro="" textlink="">
      <xdr:nvSpPr>
        <xdr:cNvPr id="625" name="n_4mainValue【学校施設】&#10;一人当たり面積">
          <a:extLst>
            <a:ext uri="{FF2B5EF4-FFF2-40B4-BE49-F238E27FC236}">
              <a16:creationId xmlns:a16="http://schemas.microsoft.com/office/drawing/2014/main" id="{737BDF26-B4A0-4EBF-8BE9-86C201AF0DCC}"/>
            </a:ext>
          </a:extLst>
        </xdr:cNvPr>
        <xdr:cNvSpPr txBox="1"/>
      </xdr:nvSpPr>
      <xdr:spPr>
        <a:xfrm>
          <a:off x="18421427" y="1044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B6203256-6630-4903-8E0F-4EA10714FA7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DDE33343-A19E-49BA-9DE2-8627F3F609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814A57E-786D-4315-8F3D-DF847DCE6A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FD161825-E166-4DAB-97A5-8A0EBB520C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BFC73312-3448-45D2-9DAA-840E711D588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99E7278-04E1-4A3F-A6BE-C393502F73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DFF543B-5DF8-4361-B9AB-692B1569A7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2B912AD-7B4C-48B9-A296-C168C7FAEF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620D67A1-E47D-4FB4-B6DF-2A62F2CDBFA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8DBA9FE4-C92B-4585-837F-3BFF65C600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5797FCA5-6FFA-4CCE-90CB-413BD60DBE7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1D3E5F1B-EBDD-414E-86FA-4A8C0CDC46F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45BC42A9-D61F-4591-AB67-2FE5BC78B70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EDC375FC-4C20-44C9-A744-E2915B80CE6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881D17E1-15DE-42C2-BED0-62F412E0F96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BF50A06C-0AC0-497F-A587-6911ADB2BBF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36D490E0-15DA-4EF9-A795-C46E1280D06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CA1D1CB3-E470-4AAE-8617-F15C8FA5556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E3DD4CA4-8405-45BB-B6E3-90E0427B479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E863D508-868A-47D5-9020-47A610CD4F6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F17E2E90-3B76-40AD-84E2-2E8147F4539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9966D6CD-0B4D-49BA-AB97-767A810CFB9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A7A8E395-57E3-4E5F-9CD9-E642E568B96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1A4FBB7E-EA5B-4C88-886A-1CA2C1C9333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2BCFAEAD-13B3-46A5-840E-6B9BE14E0EB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C0D9EFC6-3647-4BF7-B13C-5387C7F1CBCE}"/>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2869B3D5-DAC4-4397-9230-D3F154C394E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6BF9610E-C54F-4914-950D-39B2A9CC28D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0646AE54-D4DC-4ABA-AAA7-E46A9F27D88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B2C51528-DE2C-4039-9A20-D32694683104}"/>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6B649D40-71AA-416D-9BFA-19529C863BC6}"/>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16F525F0-41B5-4AA8-BBEA-FC8EB6057BF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5596CF32-60DD-435D-9DA5-4008A63E122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AF060309-3E4B-4B97-B841-25CC383BA6FC}"/>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E3F13862-4A12-4519-B0C1-22417C202DA5}"/>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1B560FC2-2B27-4A0B-A347-5E156AA2C252}"/>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DCC60DB-518E-4031-8AA1-09DD5CF01A7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9B07206-6A73-426B-BBF5-2B9FD5C9046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9233E0F-06E1-4AB4-9CC3-9F88E2AB02E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85F9BD8-E9FD-40B1-A987-0EDF1FED9BB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7B52A96-7995-44A6-B180-2A3B4A49688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57513</xdr:rowOff>
    </xdr:from>
    <xdr:to>
      <xdr:col>85</xdr:col>
      <xdr:colOff>177800</xdr:colOff>
      <xdr:row>85</xdr:row>
      <xdr:rowOff>159113</xdr:rowOff>
    </xdr:to>
    <xdr:sp macro="" textlink="">
      <xdr:nvSpPr>
        <xdr:cNvPr id="667" name="楕円 666">
          <a:extLst>
            <a:ext uri="{FF2B5EF4-FFF2-40B4-BE49-F238E27FC236}">
              <a16:creationId xmlns:a16="http://schemas.microsoft.com/office/drawing/2014/main" id="{30124BDE-8B9B-4217-82E5-BE13D1AECED5}"/>
            </a:ext>
          </a:extLst>
        </xdr:cNvPr>
        <xdr:cNvSpPr/>
      </xdr:nvSpPr>
      <xdr:spPr>
        <a:xfrm>
          <a:off x="162687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35940</xdr:rowOff>
    </xdr:from>
    <xdr:ext cx="405111" cy="259045"/>
    <xdr:sp macro="" textlink="">
      <xdr:nvSpPr>
        <xdr:cNvPr id="668" name="【児童館】&#10;有形固定資産減価償却率該当値テキスト">
          <a:extLst>
            <a:ext uri="{FF2B5EF4-FFF2-40B4-BE49-F238E27FC236}">
              <a16:creationId xmlns:a16="http://schemas.microsoft.com/office/drawing/2014/main" id="{84608AD6-FF63-4194-8AE0-B4AD9266B5E7}"/>
            </a:ext>
          </a:extLst>
        </xdr:cNvPr>
        <xdr:cNvSpPr txBox="1"/>
      </xdr:nvSpPr>
      <xdr:spPr>
        <a:xfrm>
          <a:off x="16357600" y="1460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33020</xdr:rowOff>
    </xdr:from>
    <xdr:to>
      <xdr:col>81</xdr:col>
      <xdr:colOff>101600</xdr:colOff>
      <xdr:row>85</xdr:row>
      <xdr:rowOff>134620</xdr:rowOff>
    </xdr:to>
    <xdr:sp macro="" textlink="">
      <xdr:nvSpPr>
        <xdr:cNvPr id="669" name="楕円 668">
          <a:extLst>
            <a:ext uri="{FF2B5EF4-FFF2-40B4-BE49-F238E27FC236}">
              <a16:creationId xmlns:a16="http://schemas.microsoft.com/office/drawing/2014/main" id="{5E347A27-68F4-40A5-87C0-C0E41B47A6B0}"/>
            </a:ext>
          </a:extLst>
        </xdr:cNvPr>
        <xdr:cNvSpPr/>
      </xdr:nvSpPr>
      <xdr:spPr>
        <a:xfrm>
          <a:off x="1543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83820</xdr:rowOff>
    </xdr:from>
    <xdr:to>
      <xdr:col>85</xdr:col>
      <xdr:colOff>127000</xdr:colOff>
      <xdr:row>85</xdr:row>
      <xdr:rowOff>108313</xdr:rowOff>
    </xdr:to>
    <xdr:cxnSp macro="">
      <xdr:nvCxnSpPr>
        <xdr:cNvPr id="670" name="直線コネクタ 669">
          <a:extLst>
            <a:ext uri="{FF2B5EF4-FFF2-40B4-BE49-F238E27FC236}">
              <a16:creationId xmlns:a16="http://schemas.microsoft.com/office/drawing/2014/main" id="{51660832-8AEF-4EB8-B3C5-B75D48FE37C0}"/>
            </a:ext>
          </a:extLst>
        </xdr:cNvPr>
        <xdr:cNvCxnSpPr/>
      </xdr:nvCxnSpPr>
      <xdr:spPr>
        <a:xfrm>
          <a:off x="15481300" y="1465707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168548</xdr:rowOff>
    </xdr:from>
    <xdr:to>
      <xdr:col>76</xdr:col>
      <xdr:colOff>165100</xdr:colOff>
      <xdr:row>85</xdr:row>
      <xdr:rowOff>98698</xdr:rowOff>
    </xdr:to>
    <xdr:sp macro="" textlink="">
      <xdr:nvSpPr>
        <xdr:cNvPr id="671" name="楕円 670">
          <a:extLst>
            <a:ext uri="{FF2B5EF4-FFF2-40B4-BE49-F238E27FC236}">
              <a16:creationId xmlns:a16="http://schemas.microsoft.com/office/drawing/2014/main" id="{A40B047D-572A-4CCE-8C58-9F0A8F48766C}"/>
            </a:ext>
          </a:extLst>
        </xdr:cNvPr>
        <xdr:cNvSpPr/>
      </xdr:nvSpPr>
      <xdr:spPr>
        <a:xfrm>
          <a:off x="14541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47898</xdr:rowOff>
    </xdr:from>
    <xdr:to>
      <xdr:col>81</xdr:col>
      <xdr:colOff>50800</xdr:colOff>
      <xdr:row>85</xdr:row>
      <xdr:rowOff>83820</xdr:rowOff>
    </xdr:to>
    <xdr:cxnSp macro="">
      <xdr:nvCxnSpPr>
        <xdr:cNvPr id="672" name="直線コネクタ 671">
          <a:extLst>
            <a:ext uri="{FF2B5EF4-FFF2-40B4-BE49-F238E27FC236}">
              <a16:creationId xmlns:a16="http://schemas.microsoft.com/office/drawing/2014/main" id="{2F6572A6-DD28-4179-8F9B-BB36B6F58894}"/>
            </a:ext>
          </a:extLst>
        </xdr:cNvPr>
        <xdr:cNvCxnSpPr/>
      </xdr:nvCxnSpPr>
      <xdr:spPr>
        <a:xfrm>
          <a:off x="14592300" y="1462114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134257</xdr:rowOff>
    </xdr:from>
    <xdr:to>
      <xdr:col>72</xdr:col>
      <xdr:colOff>38100</xdr:colOff>
      <xdr:row>85</xdr:row>
      <xdr:rowOff>64407</xdr:rowOff>
    </xdr:to>
    <xdr:sp macro="" textlink="">
      <xdr:nvSpPr>
        <xdr:cNvPr id="673" name="楕円 672">
          <a:extLst>
            <a:ext uri="{FF2B5EF4-FFF2-40B4-BE49-F238E27FC236}">
              <a16:creationId xmlns:a16="http://schemas.microsoft.com/office/drawing/2014/main" id="{5F989C8D-00DD-472F-95BC-D4CD6A6E2B12}"/>
            </a:ext>
          </a:extLst>
        </xdr:cNvPr>
        <xdr:cNvSpPr/>
      </xdr:nvSpPr>
      <xdr:spPr>
        <a:xfrm>
          <a:off x="13652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13607</xdr:rowOff>
    </xdr:from>
    <xdr:to>
      <xdr:col>76</xdr:col>
      <xdr:colOff>114300</xdr:colOff>
      <xdr:row>85</xdr:row>
      <xdr:rowOff>47898</xdr:rowOff>
    </xdr:to>
    <xdr:cxnSp macro="">
      <xdr:nvCxnSpPr>
        <xdr:cNvPr id="674" name="直線コネクタ 673">
          <a:extLst>
            <a:ext uri="{FF2B5EF4-FFF2-40B4-BE49-F238E27FC236}">
              <a16:creationId xmlns:a16="http://schemas.microsoft.com/office/drawing/2014/main" id="{ABBEF9C8-1F3D-4FF1-B2AC-C54C2742A78D}"/>
            </a:ext>
          </a:extLst>
        </xdr:cNvPr>
        <xdr:cNvCxnSpPr/>
      </xdr:nvCxnSpPr>
      <xdr:spPr>
        <a:xfrm>
          <a:off x="13703300" y="145868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98334</xdr:rowOff>
    </xdr:from>
    <xdr:to>
      <xdr:col>67</xdr:col>
      <xdr:colOff>101600</xdr:colOff>
      <xdr:row>85</xdr:row>
      <xdr:rowOff>28484</xdr:rowOff>
    </xdr:to>
    <xdr:sp macro="" textlink="">
      <xdr:nvSpPr>
        <xdr:cNvPr id="675" name="楕円 674">
          <a:extLst>
            <a:ext uri="{FF2B5EF4-FFF2-40B4-BE49-F238E27FC236}">
              <a16:creationId xmlns:a16="http://schemas.microsoft.com/office/drawing/2014/main" id="{5DF2EB41-D545-483D-9432-2ED9D5EDAE5F}"/>
            </a:ext>
          </a:extLst>
        </xdr:cNvPr>
        <xdr:cNvSpPr/>
      </xdr:nvSpPr>
      <xdr:spPr>
        <a:xfrm>
          <a:off x="12763500" y="145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149134</xdr:rowOff>
    </xdr:from>
    <xdr:to>
      <xdr:col>71</xdr:col>
      <xdr:colOff>177800</xdr:colOff>
      <xdr:row>85</xdr:row>
      <xdr:rowOff>13607</xdr:rowOff>
    </xdr:to>
    <xdr:cxnSp macro="">
      <xdr:nvCxnSpPr>
        <xdr:cNvPr id="676" name="直線コネクタ 675">
          <a:extLst>
            <a:ext uri="{FF2B5EF4-FFF2-40B4-BE49-F238E27FC236}">
              <a16:creationId xmlns:a16="http://schemas.microsoft.com/office/drawing/2014/main" id="{2B505BE6-5D9A-42E3-8D80-310B4C0B4401}"/>
            </a:ext>
          </a:extLst>
        </xdr:cNvPr>
        <xdr:cNvCxnSpPr/>
      </xdr:nvCxnSpPr>
      <xdr:spPr>
        <a:xfrm>
          <a:off x="12814300" y="145509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840DAE84-205B-445E-A5FC-EA75E84E7AE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431C5C17-E0E9-41BE-BCDE-06E6054883C1}"/>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A46A063E-5233-4180-ADB4-870A8579A544}"/>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A365DD0B-5E13-4704-A8EC-458FA0F6BD8E}"/>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125747</xdr:rowOff>
    </xdr:from>
    <xdr:ext cx="405111" cy="259045"/>
    <xdr:sp macro="" textlink="">
      <xdr:nvSpPr>
        <xdr:cNvPr id="681" name="n_1mainValue【児童館】&#10;有形固定資産減価償却率">
          <a:extLst>
            <a:ext uri="{FF2B5EF4-FFF2-40B4-BE49-F238E27FC236}">
              <a16:creationId xmlns:a16="http://schemas.microsoft.com/office/drawing/2014/main" id="{9CDF2E4A-12AF-42C8-ABEE-90D9C13BE7E8}"/>
            </a:ext>
          </a:extLst>
        </xdr:cNvPr>
        <xdr:cNvSpPr txBox="1"/>
      </xdr:nvSpPr>
      <xdr:spPr>
        <a:xfrm>
          <a:off x="15266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89825</xdr:rowOff>
    </xdr:from>
    <xdr:ext cx="405111" cy="259045"/>
    <xdr:sp macro="" textlink="">
      <xdr:nvSpPr>
        <xdr:cNvPr id="682" name="n_2mainValue【児童館】&#10;有形固定資産減価償却率">
          <a:extLst>
            <a:ext uri="{FF2B5EF4-FFF2-40B4-BE49-F238E27FC236}">
              <a16:creationId xmlns:a16="http://schemas.microsoft.com/office/drawing/2014/main" id="{16EE6C10-F0A8-48D0-B91A-BCF1B315DC90}"/>
            </a:ext>
          </a:extLst>
        </xdr:cNvPr>
        <xdr:cNvSpPr txBox="1"/>
      </xdr:nvSpPr>
      <xdr:spPr>
        <a:xfrm>
          <a:off x="143897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55534</xdr:rowOff>
    </xdr:from>
    <xdr:ext cx="405111" cy="259045"/>
    <xdr:sp macro="" textlink="">
      <xdr:nvSpPr>
        <xdr:cNvPr id="683" name="n_3mainValue【児童館】&#10;有形固定資産減価償却率">
          <a:extLst>
            <a:ext uri="{FF2B5EF4-FFF2-40B4-BE49-F238E27FC236}">
              <a16:creationId xmlns:a16="http://schemas.microsoft.com/office/drawing/2014/main" id="{22AA1178-F755-4629-8CF8-1355D8A29853}"/>
            </a:ext>
          </a:extLst>
        </xdr:cNvPr>
        <xdr:cNvSpPr txBox="1"/>
      </xdr:nvSpPr>
      <xdr:spPr>
        <a:xfrm>
          <a:off x="13500744"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19611</xdr:rowOff>
    </xdr:from>
    <xdr:ext cx="405111" cy="259045"/>
    <xdr:sp macro="" textlink="">
      <xdr:nvSpPr>
        <xdr:cNvPr id="684" name="n_4mainValue【児童館】&#10;有形固定資産減価償却率">
          <a:extLst>
            <a:ext uri="{FF2B5EF4-FFF2-40B4-BE49-F238E27FC236}">
              <a16:creationId xmlns:a16="http://schemas.microsoft.com/office/drawing/2014/main" id="{B21083AA-B178-4306-B7CF-D652F36A279D}"/>
            </a:ext>
          </a:extLst>
        </xdr:cNvPr>
        <xdr:cNvSpPr txBox="1"/>
      </xdr:nvSpPr>
      <xdr:spPr>
        <a:xfrm>
          <a:off x="12611744" y="1459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27E4E40C-8513-4AF3-838E-89966F2058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AFD564CB-A450-4778-81CF-6ADFADA4E2B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D86377CE-BF03-448E-AAC6-5B7FC9FBB9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60E3D9AE-5CEB-424B-BC67-9DF17ADA00C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DA3BE2B7-21ED-454E-80C2-EC0F27D18D5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E13F4751-2D47-4443-B572-66D87E5FD39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3F981FEE-7BEE-4213-9820-A66451EDC9A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C5E22C69-BE50-4830-AD38-0930CD35D7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5D3FA504-1B37-4BD0-86DB-0F503A14B5D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5742E33-E54D-47CF-96B3-6C79DE1019D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3ADCC898-8417-4EB2-8140-5B4C8FDDC41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0F8C2700-E0E6-4DE1-84A2-E1BEA53F39C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55DEB321-C7D7-4D1C-B081-E0772AB0FA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170C77C7-1F05-4433-8E3E-A592E4001B1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09B8E7EB-031C-403B-BBA8-F668941C06A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A501D4A8-71F3-42A7-B6FF-BC5095902AD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10327814-1641-4845-90D3-9FE0C4640DE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3476F2FE-1548-45D2-9859-6D6B571B57F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3E6F4F6A-3A14-43D1-92F9-682A57DA1D5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5C44B42F-AB66-4423-B225-9A31E335BA9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A77AAB91-B65B-4A02-BB7B-F3E8B837D63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64906A57-EA04-4925-B7C3-6F33F7BEF40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6DEC7BB9-7E3A-4F3B-8E96-7A45C1D286C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2F4CC0B7-71F3-4D5A-800E-08EF5C13DAD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10E86ED1-8A64-4D13-B340-3122B57CC3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7F104AAB-8868-4D3A-BD91-56AE5FF6E0C4}"/>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5C98B107-747D-411C-9663-0ED39504B7A1}"/>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842516C9-8CEE-40FE-8A87-0A0F0B193B87}"/>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11346C2E-3C54-4479-804C-F1648AA7709F}"/>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2DF9E81C-235A-4D73-9B39-BF9BD52159CD}"/>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5" name="【児童館】&#10;一人当たり面積平均値テキスト">
          <a:extLst>
            <a:ext uri="{FF2B5EF4-FFF2-40B4-BE49-F238E27FC236}">
              <a16:creationId xmlns:a16="http://schemas.microsoft.com/office/drawing/2014/main" id="{365D690E-3938-4AA9-89AC-7BC2A76E004A}"/>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987792AB-116D-47BD-9998-E423EDF10B1D}"/>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65398EFC-1448-44B7-92FE-BF0789B89C18}"/>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1A70458E-2A94-43DD-80A0-8660A0857382}"/>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BD2DBEE4-7F0D-4098-9D89-71BCFDAC6253}"/>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2AF5CB3A-362B-49AC-A94B-A8F58C0F8FAF}"/>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9FF954C-BA52-419D-A4A1-56658C6C3A9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0D32611-AB49-4E93-9F35-B1BDA989CF1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03EFA7D-E53C-4107-8F9D-A8577E01D39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DAE5A33F-2766-4EDE-9C55-7FA3B4082D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202C8D8B-F79F-4D12-BF81-0135C57B4FF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74386</xdr:rowOff>
    </xdr:from>
    <xdr:to>
      <xdr:col>116</xdr:col>
      <xdr:colOff>114300</xdr:colOff>
      <xdr:row>79</xdr:row>
      <xdr:rowOff>4536</xdr:rowOff>
    </xdr:to>
    <xdr:sp macro="" textlink="">
      <xdr:nvSpPr>
        <xdr:cNvPr id="726" name="楕円 725">
          <a:extLst>
            <a:ext uri="{FF2B5EF4-FFF2-40B4-BE49-F238E27FC236}">
              <a16:creationId xmlns:a16="http://schemas.microsoft.com/office/drawing/2014/main" id="{B7D1E995-B5C4-4F3F-B24D-168D29F5936F}"/>
            </a:ext>
          </a:extLst>
        </xdr:cNvPr>
        <xdr:cNvSpPr/>
      </xdr:nvSpPr>
      <xdr:spPr>
        <a:xfrm>
          <a:off x="22110700" y="1344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160763</xdr:rowOff>
    </xdr:from>
    <xdr:ext cx="469744" cy="259045"/>
    <xdr:sp macro="" textlink="">
      <xdr:nvSpPr>
        <xdr:cNvPr id="727" name="【児童館】&#10;一人当たり面積該当値テキスト">
          <a:extLst>
            <a:ext uri="{FF2B5EF4-FFF2-40B4-BE49-F238E27FC236}">
              <a16:creationId xmlns:a16="http://schemas.microsoft.com/office/drawing/2014/main" id="{19D70043-FE61-4C71-8A2D-BE7460DDF2F7}"/>
            </a:ext>
          </a:extLst>
        </xdr:cNvPr>
        <xdr:cNvSpPr txBox="1"/>
      </xdr:nvSpPr>
      <xdr:spPr>
        <a:xfrm>
          <a:off x="22199600" y="133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107043</xdr:rowOff>
    </xdr:from>
    <xdr:to>
      <xdr:col>112</xdr:col>
      <xdr:colOff>38100</xdr:colOff>
      <xdr:row>79</xdr:row>
      <xdr:rowOff>37193</xdr:rowOff>
    </xdr:to>
    <xdr:sp macro="" textlink="">
      <xdr:nvSpPr>
        <xdr:cNvPr id="728" name="楕円 727">
          <a:extLst>
            <a:ext uri="{FF2B5EF4-FFF2-40B4-BE49-F238E27FC236}">
              <a16:creationId xmlns:a16="http://schemas.microsoft.com/office/drawing/2014/main" id="{2D3836BC-9E86-425F-BD83-42D87ED8E873}"/>
            </a:ext>
          </a:extLst>
        </xdr:cNvPr>
        <xdr:cNvSpPr/>
      </xdr:nvSpPr>
      <xdr:spPr>
        <a:xfrm>
          <a:off x="21272500" y="1348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125186</xdr:rowOff>
    </xdr:from>
    <xdr:to>
      <xdr:col>116</xdr:col>
      <xdr:colOff>63500</xdr:colOff>
      <xdr:row>78</xdr:row>
      <xdr:rowOff>157843</xdr:rowOff>
    </xdr:to>
    <xdr:cxnSp macro="">
      <xdr:nvCxnSpPr>
        <xdr:cNvPr id="729" name="直線コネクタ 728">
          <a:extLst>
            <a:ext uri="{FF2B5EF4-FFF2-40B4-BE49-F238E27FC236}">
              <a16:creationId xmlns:a16="http://schemas.microsoft.com/office/drawing/2014/main" id="{0948C258-8307-4557-8F3C-1581A0758894}"/>
            </a:ext>
          </a:extLst>
        </xdr:cNvPr>
        <xdr:cNvCxnSpPr/>
      </xdr:nvCxnSpPr>
      <xdr:spPr>
        <a:xfrm flipV="1">
          <a:off x="21323300" y="134982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128814</xdr:rowOff>
    </xdr:from>
    <xdr:to>
      <xdr:col>107</xdr:col>
      <xdr:colOff>101600</xdr:colOff>
      <xdr:row>79</xdr:row>
      <xdr:rowOff>58964</xdr:rowOff>
    </xdr:to>
    <xdr:sp macro="" textlink="">
      <xdr:nvSpPr>
        <xdr:cNvPr id="730" name="楕円 729">
          <a:extLst>
            <a:ext uri="{FF2B5EF4-FFF2-40B4-BE49-F238E27FC236}">
              <a16:creationId xmlns:a16="http://schemas.microsoft.com/office/drawing/2014/main" id="{1F799C03-0E43-42EC-ADE0-7472F6BD44D6}"/>
            </a:ext>
          </a:extLst>
        </xdr:cNvPr>
        <xdr:cNvSpPr/>
      </xdr:nvSpPr>
      <xdr:spPr>
        <a:xfrm>
          <a:off x="20383500" y="1350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157843</xdr:rowOff>
    </xdr:from>
    <xdr:to>
      <xdr:col>111</xdr:col>
      <xdr:colOff>177800</xdr:colOff>
      <xdr:row>79</xdr:row>
      <xdr:rowOff>8164</xdr:rowOff>
    </xdr:to>
    <xdr:cxnSp macro="">
      <xdr:nvCxnSpPr>
        <xdr:cNvPr id="731" name="直線コネクタ 730">
          <a:extLst>
            <a:ext uri="{FF2B5EF4-FFF2-40B4-BE49-F238E27FC236}">
              <a16:creationId xmlns:a16="http://schemas.microsoft.com/office/drawing/2014/main" id="{742D16BD-53D4-44F0-A943-49D0CBE46961}"/>
            </a:ext>
          </a:extLst>
        </xdr:cNvPr>
        <xdr:cNvCxnSpPr/>
      </xdr:nvCxnSpPr>
      <xdr:spPr>
        <a:xfrm flipV="1">
          <a:off x="20434300" y="135309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161471</xdr:rowOff>
    </xdr:from>
    <xdr:to>
      <xdr:col>102</xdr:col>
      <xdr:colOff>165100</xdr:colOff>
      <xdr:row>79</xdr:row>
      <xdr:rowOff>91621</xdr:rowOff>
    </xdr:to>
    <xdr:sp macro="" textlink="">
      <xdr:nvSpPr>
        <xdr:cNvPr id="732" name="楕円 731">
          <a:extLst>
            <a:ext uri="{FF2B5EF4-FFF2-40B4-BE49-F238E27FC236}">
              <a16:creationId xmlns:a16="http://schemas.microsoft.com/office/drawing/2014/main" id="{5BC36736-E91B-448C-B409-006EC6BCBDFF}"/>
            </a:ext>
          </a:extLst>
        </xdr:cNvPr>
        <xdr:cNvSpPr/>
      </xdr:nvSpPr>
      <xdr:spPr>
        <a:xfrm>
          <a:off x="19494500" y="1353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8164</xdr:rowOff>
    </xdr:from>
    <xdr:to>
      <xdr:col>107</xdr:col>
      <xdr:colOff>50800</xdr:colOff>
      <xdr:row>79</xdr:row>
      <xdr:rowOff>40821</xdr:rowOff>
    </xdr:to>
    <xdr:cxnSp macro="">
      <xdr:nvCxnSpPr>
        <xdr:cNvPr id="733" name="直線コネクタ 732">
          <a:extLst>
            <a:ext uri="{FF2B5EF4-FFF2-40B4-BE49-F238E27FC236}">
              <a16:creationId xmlns:a16="http://schemas.microsoft.com/office/drawing/2014/main" id="{693B44EE-F2B4-449F-839F-57EFD2CD8765}"/>
            </a:ext>
          </a:extLst>
        </xdr:cNvPr>
        <xdr:cNvCxnSpPr/>
      </xdr:nvCxnSpPr>
      <xdr:spPr>
        <a:xfrm flipV="1">
          <a:off x="19545300" y="135527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11793</xdr:rowOff>
    </xdr:from>
    <xdr:to>
      <xdr:col>98</xdr:col>
      <xdr:colOff>38100</xdr:colOff>
      <xdr:row>79</xdr:row>
      <xdr:rowOff>113393</xdr:rowOff>
    </xdr:to>
    <xdr:sp macro="" textlink="">
      <xdr:nvSpPr>
        <xdr:cNvPr id="734" name="楕円 733">
          <a:extLst>
            <a:ext uri="{FF2B5EF4-FFF2-40B4-BE49-F238E27FC236}">
              <a16:creationId xmlns:a16="http://schemas.microsoft.com/office/drawing/2014/main" id="{19B95E54-9A5F-4CAA-915B-2E5043CC99BF}"/>
            </a:ext>
          </a:extLst>
        </xdr:cNvPr>
        <xdr:cNvSpPr/>
      </xdr:nvSpPr>
      <xdr:spPr>
        <a:xfrm>
          <a:off x="18605500" y="135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40821</xdr:rowOff>
    </xdr:from>
    <xdr:to>
      <xdr:col>102</xdr:col>
      <xdr:colOff>114300</xdr:colOff>
      <xdr:row>79</xdr:row>
      <xdr:rowOff>62593</xdr:rowOff>
    </xdr:to>
    <xdr:cxnSp macro="">
      <xdr:nvCxnSpPr>
        <xdr:cNvPr id="735" name="直線コネクタ 734">
          <a:extLst>
            <a:ext uri="{FF2B5EF4-FFF2-40B4-BE49-F238E27FC236}">
              <a16:creationId xmlns:a16="http://schemas.microsoft.com/office/drawing/2014/main" id="{65316927-2A00-43AB-B53F-823C76E8DC1C}"/>
            </a:ext>
          </a:extLst>
        </xdr:cNvPr>
        <xdr:cNvCxnSpPr/>
      </xdr:nvCxnSpPr>
      <xdr:spPr>
        <a:xfrm flipV="1">
          <a:off x="18656300" y="1358537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6" name="n_1aveValue【児童館】&#10;一人当たり面積">
          <a:extLst>
            <a:ext uri="{FF2B5EF4-FFF2-40B4-BE49-F238E27FC236}">
              <a16:creationId xmlns:a16="http://schemas.microsoft.com/office/drawing/2014/main" id="{9DB14A4D-670B-424F-B81B-7F5DCF9B934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7" name="n_2aveValue【児童館】&#10;一人当たり面積">
          <a:extLst>
            <a:ext uri="{FF2B5EF4-FFF2-40B4-BE49-F238E27FC236}">
              <a16:creationId xmlns:a16="http://schemas.microsoft.com/office/drawing/2014/main" id="{CBC935DF-4D03-4667-8117-3C1354D15E62}"/>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8" name="n_3aveValue【児童館】&#10;一人当たり面積">
          <a:extLst>
            <a:ext uri="{FF2B5EF4-FFF2-40B4-BE49-F238E27FC236}">
              <a16:creationId xmlns:a16="http://schemas.microsoft.com/office/drawing/2014/main" id="{C0A89CAA-D797-4A7E-8F63-7A92C0189038}"/>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9" name="n_4aveValue【児童館】&#10;一人当たり面積">
          <a:extLst>
            <a:ext uri="{FF2B5EF4-FFF2-40B4-BE49-F238E27FC236}">
              <a16:creationId xmlns:a16="http://schemas.microsoft.com/office/drawing/2014/main" id="{E517B7C3-8C8A-4BBF-9337-05011643C612}"/>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53720</xdr:rowOff>
    </xdr:from>
    <xdr:ext cx="469744" cy="259045"/>
    <xdr:sp macro="" textlink="">
      <xdr:nvSpPr>
        <xdr:cNvPr id="740" name="n_1mainValue【児童館】&#10;一人当たり面積">
          <a:extLst>
            <a:ext uri="{FF2B5EF4-FFF2-40B4-BE49-F238E27FC236}">
              <a16:creationId xmlns:a16="http://schemas.microsoft.com/office/drawing/2014/main" id="{2ADCC356-76FB-40D8-8BE2-D57E74E1322E}"/>
            </a:ext>
          </a:extLst>
        </xdr:cNvPr>
        <xdr:cNvSpPr txBox="1"/>
      </xdr:nvSpPr>
      <xdr:spPr>
        <a:xfrm>
          <a:off x="21075727" y="1325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75491</xdr:rowOff>
    </xdr:from>
    <xdr:ext cx="469744" cy="259045"/>
    <xdr:sp macro="" textlink="">
      <xdr:nvSpPr>
        <xdr:cNvPr id="741" name="n_2mainValue【児童館】&#10;一人当たり面積">
          <a:extLst>
            <a:ext uri="{FF2B5EF4-FFF2-40B4-BE49-F238E27FC236}">
              <a16:creationId xmlns:a16="http://schemas.microsoft.com/office/drawing/2014/main" id="{A8D7BE2D-4103-4234-B560-B165A99C4359}"/>
            </a:ext>
          </a:extLst>
        </xdr:cNvPr>
        <xdr:cNvSpPr txBox="1"/>
      </xdr:nvSpPr>
      <xdr:spPr>
        <a:xfrm>
          <a:off x="20199427" y="132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108148</xdr:rowOff>
    </xdr:from>
    <xdr:ext cx="469744" cy="259045"/>
    <xdr:sp macro="" textlink="">
      <xdr:nvSpPr>
        <xdr:cNvPr id="742" name="n_3mainValue【児童館】&#10;一人当たり面積">
          <a:extLst>
            <a:ext uri="{FF2B5EF4-FFF2-40B4-BE49-F238E27FC236}">
              <a16:creationId xmlns:a16="http://schemas.microsoft.com/office/drawing/2014/main" id="{12CF4D1D-8F14-46A0-8501-6D15EAA0BA53}"/>
            </a:ext>
          </a:extLst>
        </xdr:cNvPr>
        <xdr:cNvSpPr txBox="1"/>
      </xdr:nvSpPr>
      <xdr:spPr>
        <a:xfrm>
          <a:off x="19310427" y="1330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129920</xdr:rowOff>
    </xdr:from>
    <xdr:ext cx="469744" cy="259045"/>
    <xdr:sp macro="" textlink="">
      <xdr:nvSpPr>
        <xdr:cNvPr id="743" name="n_4mainValue【児童館】&#10;一人当たり面積">
          <a:extLst>
            <a:ext uri="{FF2B5EF4-FFF2-40B4-BE49-F238E27FC236}">
              <a16:creationId xmlns:a16="http://schemas.microsoft.com/office/drawing/2014/main" id="{68678F00-22C2-4852-BD98-73789CF823C7}"/>
            </a:ext>
          </a:extLst>
        </xdr:cNvPr>
        <xdr:cNvSpPr txBox="1"/>
      </xdr:nvSpPr>
      <xdr:spPr>
        <a:xfrm>
          <a:off x="18421427" y="1333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F33FEA01-4406-4873-BE23-2655104AA0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44D3B834-4C28-4A0A-B5A6-DA09598CBE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BE7B5E49-DDDB-43B4-8AC4-AD6F53BB75F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5BF81D62-2772-4D70-9642-65E049C7D27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764E23EA-2BC4-41FF-9D82-C77C854D08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9D03CFEF-E849-495D-B7EB-3939B6ABCB1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F37D31FB-C3B5-42B8-AC39-5D466144B81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63065C61-DCA3-4387-A9D7-A2308F2BA0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A6E57FB7-0AA7-4B87-8E8B-81AEF32D5A1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6A1431B4-06E8-46D5-8AD0-EA95D627B95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4FFBCCEC-EC67-4308-8A3A-F0D120FE9F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3E2AFD86-13F9-44FF-9359-309FAB39828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E2529ACB-A305-4CB4-AEFA-5CC0A61C9FB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EBCC93FD-FBBF-4F15-BEC2-3E0651F563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5E05DE45-E87F-484E-AA9E-96290AE55DC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3F46739E-354D-42DF-800C-FB4E9DBC8E1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A21936D3-701B-4F9F-BCB3-1C6F796BB8A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C0EE92FB-A6F1-4972-9D8E-C0F94776069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FB39DA07-A8F6-4E46-B317-43348B4D05B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B8FC1C4E-B741-4841-BC5A-3DCDAFCCD2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FDB98222-276E-4891-937F-947A3F6FF1D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00D2CF4D-84D7-4C1D-B44A-6184F6F352F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CE6EF6F9-AE9E-493C-9168-D50491B0EA5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8F35D25F-BDE7-4EF1-9129-C1EB91D788D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47D80DF5-E3D7-4CB3-9B49-CF7943CEDCD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9" name="直線コネクタ 768">
          <a:extLst>
            <a:ext uri="{FF2B5EF4-FFF2-40B4-BE49-F238E27FC236}">
              <a16:creationId xmlns:a16="http://schemas.microsoft.com/office/drawing/2014/main" id="{E573FC79-C980-4816-A72C-FC6920954CFA}"/>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a:extLst>
            <a:ext uri="{FF2B5EF4-FFF2-40B4-BE49-F238E27FC236}">
              <a16:creationId xmlns:a16="http://schemas.microsoft.com/office/drawing/2014/main" id="{58A65D34-0E58-4037-8A83-AFBFA6DA89E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a:extLst>
            <a:ext uri="{FF2B5EF4-FFF2-40B4-BE49-F238E27FC236}">
              <a16:creationId xmlns:a16="http://schemas.microsoft.com/office/drawing/2014/main" id="{2697F821-ED03-4A91-9FB6-680970F56F1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72" name="【公民館】&#10;有形固定資産減価償却率最大値テキスト">
          <a:extLst>
            <a:ext uri="{FF2B5EF4-FFF2-40B4-BE49-F238E27FC236}">
              <a16:creationId xmlns:a16="http://schemas.microsoft.com/office/drawing/2014/main" id="{5BFE4AA6-3098-479F-999E-78F93DB29375}"/>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73" name="直線コネクタ 772">
          <a:extLst>
            <a:ext uri="{FF2B5EF4-FFF2-40B4-BE49-F238E27FC236}">
              <a16:creationId xmlns:a16="http://schemas.microsoft.com/office/drawing/2014/main" id="{7969DCDB-3793-4D14-AAA9-46AC49D5AD63}"/>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74" name="【公民館】&#10;有形固定資産減価償却率平均値テキスト">
          <a:extLst>
            <a:ext uri="{FF2B5EF4-FFF2-40B4-BE49-F238E27FC236}">
              <a16:creationId xmlns:a16="http://schemas.microsoft.com/office/drawing/2014/main" id="{1F97DDD1-B974-4F1E-A358-38F2EA0264BB}"/>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E8D3B36D-B26F-4FF8-8FBC-70B131525EAF}"/>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6" name="フローチャート: 判断 775">
          <a:extLst>
            <a:ext uri="{FF2B5EF4-FFF2-40B4-BE49-F238E27FC236}">
              <a16:creationId xmlns:a16="http://schemas.microsoft.com/office/drawing/2014/main" id="{92F3908B-B0E9-4599-8895-FD627AA80D75}"/>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7" name="フローチャート: 判断 776">
          <a:extLst>
            <a:ext uri="{FF2B5EF4-FFF2-40B4-BE49-F238E27FC236}">
              <a16:creationId xmlns:a16="http://schemas.microsoft.com/office/drawing/2014/main" id="{B0052C13-C5ED-4E86-8772-46EA5C251648}"/>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8" name="フローチャート: 判断 777">
          <a:extLst>
            <a:ext uri="{FF2B5EF4-FFF2-40B4-BE49-F238E27FC236}">
              <a16:creationId xmlns:a16="http://schemas.microsoft.com/office/drawing/2014/main" id="{1CAEBBD6-A10A-44B3-8D15-B3B434660AA8}"/>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B7D816A8-6517-40F1-93E4-F0314B4031D3}"/>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0815840-A012-4A29-8D7E-017A03FBFF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728E965-B1F1-44A7-857D-0CE73C284D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A41870BE-6735-40C8-867A-8F0A7FE08F1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2825EA16-1E36-4B0C-B1FC-17A4C786208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93F82430-B16F-473D-BBC3-09A4E489ACA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85816</xdr:rowOff>
    </xdr:from>
    <xdr:to>
      <xdr:col>85</xdr:col>
      <xdr:colOff>177800</xdr:colOff>
      <xdr:row>107</xdr:row>
      <xdr:rowOff>15966</xdr:rowOff>
    </xdr:to>
    <xdr:sp macro="" textlink="">
      <xdr:nvSpPr>
        <xdr:cNvPr id="785" name="楕円 784">
          <a:extLst>
            <a:ext uri="{FF2B5EF4-FFF2-40B4-BE49-F238E27FC236}">
              <a16:creationId xmlns:a16="http://schemas.microsoft.com/office/drawing/2014/main" id="{8897BC83-DBC0-4AE4-BC4E-5B2E66025DBB}"/>
            </a:ext>
          </a:extLst>
        </xdr:cNvPr>
        <xdr:cNvSpPr/>
      </xdr:nvSpPr>
      <xdr:spPr>
        <a:xfrm>
          <a:off x="162687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64243</xdr:rowOff>
    </xdr:from>
    <xdr:ext cx="405111" cy="259045"/>
    <xdr:sp macro="" textlink="">
      <xdr:nvSpPr>
        <xdr:cNvPr id="786" name="【公民館】&#10;有形固定資産減価償却率該当値テキスト">
          <a:extLst>
            <a:ext uri="{FF2B5EF4-FFF2-40B4-BE49-F238E27FC236}">
              <a16:creationId xmlns:a16="http://schemas.microsoft.com/office/drawing/2014/main" id="{6EE0A5DB-BDBA-4596-B464-83F4B2CCE330}"/>
            </a:ext>
          </a:extLst>
        </xdr:cNvPr>
        <xdr:cNvSpPr txBox="1"/>
      </xdr:nvSpPr>
      <xdr:spPr>
        <a:xfrm>
          <a:off x="16357600"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787" name="楕円 786">
          <a:extLst>
            <a:ext uri="{FF2B5EF4-FFF2-40B4-BE49-F238E27FC236}">
              <a16:creationId xmlns:a16="http://schemas.microsoft.com/office/drawing/2014/main" id="{A2F5475E-FC8A-4FB2-84B6-E7340206B60B}"/>
            </a:ext>
          </a:extLst>
        </xdr:cNvPr>
        <xdr:cNvSpPr/>
      </xdr:nvSpPr>
      <xdr:spPr>
        <a:xfrm>
          <a:off x="15430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115388</xdr:rowOff>
    </xdr:from>
    <xdr:to>
      <xdr:col>85</xdr:col>
      <xdr:colOff>127000</xdr:colOff>
      <xdr:row>106</xdr:row>
      <xdr:rowOff>136616</xdr:rowOff>
    </xdr:to>
    <xdr:cxnSp macro="">
      <xdr:nvCxnSpPr>
        <xdr:cNvPr id="788" name="直線コネクタ 787">
          <a:extLst>
            <a:ext uri="{FF2B5EF4-FFF2-40B4-BE49-F238E27FC236}">
              <a16:creationId xmlns:a16="http://schemas.microsoft.com/office/drawing/2014/main" id="{9581F712-3EBC-43D2-8BB0-216AA60394C6}"/>
            </a:ext>
          </a:extLst>
        </xdr:cNvPr>
        <xdr:cNvCxnSpPr/>
      </xdr:nvCxnSpPr>
      <xdr:spPr>
        <a:xfrm>
          <a:off x="15481300" y="182890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44994</xdr:rowOff>
    </xdr:from>
    <xdr:to>
      <xdr:col>76</xdr:col>
      <xdr:colOff>165100</xdr:colOff>
      <xdr:row>106</xdr:row>
      <xdr:rowOff>146594</xdr:rowOff>
    </xdr:to>
    <xdr:sp macro="" textlink="">
      <xdr:nvSpPr>
        <xdr:cNvPr id="789" name="楕円 788">
          <a:extLst>
            <a:ext uri="{FF2B5EF4-FFF2-40B4-BE49-F238E27FC236}">
              <a16:creationId xmlns:a16="http://schemas.microsoft.com/office/drawing/2014/main" id="{33D091DE-6328-4BF6-9D29-14239748B774}"/>
            </a:ext>
          </a:extLst>
        </xdr:cNvPr>
        <xdr:cNvSpPr/>
      </xdr:nvSpPr>
      <xdr:spPr>
        <a:xfrm>
          <a:off x="14541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95794</xdr:rowOff>
    </xdr:from>
    <xdr:to>
      <xdr:col>81</xdr:col>
      <xdr:colOff>50800</xdr:colOff>
      <xdr:row>106</xdr:row>
      <xdr:rowOff>115388</xdr:rowOff>
    </xdr:to>
    <xdr:cxnSp macro="">
      <xdr:nvCxnSpPr>
        <xdr:cNvPr id="790" name="直線コネクタ 789">
          <a:extLst>
            <a:ext uri="{FF2B5EF4-FFF2-40B4-BE49-F238E27FC236}">
              <a16:creationId xmlns:a16="http://schemas.microsoft.com/office/drawing/2014/main" id="{2239C363-9162-4708-A0DF-9AD458A9700B}"/>
            </a:ext>
          </a:extLst>
        </xdr:cNvPr>
        <xdr:cNvCxnSpPr/>
      </xdr:nvCxnSpPr>
      <xdr:spPr>
        <a:xfrm>
          <a:off x="14592300" y="182694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25400</xdr:rowOff>
    </xdr:from>
    <xdr:to>
      <xdr:col>72</xdr:col>
      <xdr:colOff>38100</xdr:colOff>
      <xdr:row>106</xdr:row>
      <xdr:rowOff>127000</xdr:rowOff>
    </xdr:to>
    <xdr:sp macro="" textlink="">
      <xdr:nvSpPr>
        <xdr:cNvPr id="791" name="楕円 790">
          <a:extLst>
            <a:ext uri="{FF2B5EF4-FFF2-40B4-BE49-F238E27FC236}">
              <a16:creationId xmlns:a16="http://schemas.microsoft.com/office/drawing/2014/main" id="{700573C3-C688-408D-8575-2D9CAAF44F41}"/>
            </a:ext>
          </a:extLst>
        </xdr:cNvPr>
        <xdr:cNvSpPr/>
      </xdr:nvSpPr>
      <xdr:spPr>
        <a:xfrm>
          <a:off x="1365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76200</xdr:rowOff>
    </xdr:from>
    <xdr:to>
      <xdr:col>76</xdr:col>
      <xdr:colOff>114300</xdr:colOff>
      <xdr:row>106</xdr:row>
      <xdr:rowOff>95794</xdr:rowOff>
    </xdr:to>
    <xdr:cxnSp macro="">
      <xdr:nvCxnSpPr>
        <xdr:cNvPr id="792" name="直線コネクタ 791">
          <a:extLst>
            <a:ext uri="{FF2B5EF4-FFF2-40B4-BE49-F238E27FC236}">
              <a16:creationId xmlns:a16="http://schemas.microsoft.com/office/drawing/2014/main" id="{2B5BF388-C16C-465E-929E-B322E578E549}"/>
            </a:ext>
          </a:extLst>
        </xdr:cNvPr>
        <xdr:cNvCxnSpPr/>
      </xdr:nvCxnSpPr>
      <xdr:spPr>
        <a:xfrm>
          <a:off x="13703300" y="182499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793" name="楕円 792">
          <a:extLst>
            <a:ext uri="{FF2B5EF4-FFF2-40B4-BE49-F238E27FC236}">
              <a16:creationId xmlns:a16="http://schemas.microsoft.com/office/drawing/2014/main" id="{A8D749A0-2FB1-4D57-B5E9-222AABD9BCF1}"/>
            </a:ext>
          </a:extLst>
        </xdr:cNvPr>
        <xdr:cNvSpPr/>
      </xdr:nvSpPr>
      <xdr:spPr>
        <a:xfrm>
          <a:off x="12763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56606</xdr:rowOff>
    </xdr:from>
    <xdr:to>
      <xdr:col>71</xdr:col>
      <xdr:colOff>177800</xdr:colOff>
      <xdr:row>106</xdr:row>
      <xdr:rowOff>76200</xdr:rowOff>
    </xdr:to>
    <xdr:cxnSp macro="">
      <xdr:nvCxnSpPr>
        <xdr:cNvPr id="794" name="直線コネクタ 793">
          <a:extLst>
            <a:ext uri="{FF2B5EF4-FFF2-40B4-BE49-F238E27FC236}">
              <a16:creationId xmlns:a16="http://schemas.microsoft.com/office/drawing/2014/main" id="{B398322E-F128-43DD-B033-790C864AD03E}"/>
            </a:ext>
          </a:extLst>
        </xdr:cNvPr>
        <xdr:cNvCxnSpPr/>
      </xdr:nvCxnSpPr>
      <xdr:spPr>
        <a:xfrm>
          <a:off x="12814300" y="182303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95" name="n_1aveValue【公民館】&#10;有形固定資産減価償却率">
          <a:extLst>
            <a:ext uri="{FF2B5EF4-FFF2-40B4-BE49-F238E27FC236}">
              <a16:creationId xmlns:a16="http://schemas.microsoft.com/office/drawing/2014/main" id="{A033E3B0-80B3-4603-9A33-A514292F1F5E}"/>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96" name="n_2aveValue【公民館】&#10;有形固定資産減価償却率">
          <a:extLst>
            <a:ext uri="{FF2B5EF4-FFF2-40B4-BE49-F238E27FC236}">
              <a16:creationId xmlns:a16="http://schemas.microsoft.com/office/drawing/2014/main" id="{20F89281-CEE4-43B1-B345-A4138E72C4D4}"/>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97" name="n_3aveValue【公民館】&#10;有形固定資産減価償却率">
          <a:extLst>
            <a:ext uri="{FF2B5EF4-FFF2-40B4-BE49-F238E27FC236}">
              <a16:creationId xmlns:a16="http://schemas.microsoft.com/office/drawing/2014/main" id="{AC6B6BB1-20CD-4CF4-A27B-EACAE019AE91}"/>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98" name="n_4aveValue【公民館】&#10;有形固定資産減価償却率">
          <a:extLst>
            <a:ext uri="{FF2B5EF4-FFF2-40B4-BE49-F238E27FC236}">
              <a16:creationId xmlns:a16="http://schemas.microsoft.com/office/drawing/2014/main" id="{D5F657E4-70AB-4596-90BA-D74887D41925}"/>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799" name="n_1mainValue【公民館】&#10;有形固定資産減価償却率">
          <a:extLst>
            <a:ext uri="{FF2B5EF4-FFF2-40B4-BE49-F238E27FC236}">
              <a16:creationId xmlns:a16="http://schemas.microsoft.com/office/drawing/2014/main" id="{49EAECB4-BF3E-4F37-B4E3-DC99E4817B4A}"/>
            </a:ext>
          </a:extLst>
        </xdr:cNvPr>
        <xdr:cNvSpPr txBox="1"/>
      </xdr:nvSpPr>
      <xdr:spPr>
        <a:xfrm>
          <a:off x="152660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137721</xdr:rowOff>
    </xdr:from>
    <xdr:ext cx="405111" cy="259045"/>
    <xdr:sp macro="" textlink="">
      <xdr:nvSpPr>
        <xdr:cNvPr id="800" name="n_2mainValue【公民館】&#10;有形固定資産減価償却率">
          <a:extLst>
            <a:ext uri="{FF2B5EF4-FFF2-40B4-BE49-F238E27FC236}">
              <a16:creationId xmlns:a16="http://schemas.microsoft.com/office/drawing/2014/main" id="{DF5DE093-75BC-4E08-856A-84D662460189}"/>
            </a:ext>
          </a:extLst>
        </xdr:cNvPr>
        <xdr:cNvSpPr txBox="1"/>
      </xdr:nvSpPr>
      <xdr:spPr>
        <a:xfrm>
          <a:off x="14389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118127</xdr:rowOff>
    </xdr:from>
    <xdr:ext cx="405111" cy="259045"/>
    <xdr:sp macro="" textlink="">
      <xdr:nvSpPr>
        <xdr:cNvPr id="801" name="n_3mainValue【公民館】&#10;有形固定資産減価償却率">
          <a:extLst>
            <a:ext uri="{FF2B5EF4-FFF2-40B4-BE49-F238E27FC236}">
              <a16:creationId xmlns:a16="http://schemas.microsoft.com/office/drawing/2014/main" id="{ECC60BE0-6717-4919-91B3-C5ED0BB6E44C}"/>
            </a:ext>
          </a:extLst>
        </xdr:cNvPr>
        <xdr:cNvSpPr txBox="1"/>
      </xdr:nvSpPr>
      <xdr:spPr>
        <a:xfrm>
          <a:off x="13500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802" name="n_4mainValue【公民館】&#10;有形固定資産減価償却率">
          <a:extLst>
            <a:ext uri="{FF2B5EF4-FFF2-40B4-BE49-F238E27FC236}">
              <a16:creationId xmlns:a16="http://schemas.microsoft.com/office/drawing/2014/main" id="{A55CC73B-867A-4EA8-A67A-2F4291B57884}"/>
            </a:ext>
          </a:extLst>
        </xdr:cNvPr>
        <xdr:cNvSpPr txBox="1"/>
      </xdr:nvSpPr>
      <xdr:spPr>
        <a:xfrm>
          <a:off x="12611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00730D7A-6555-4185-9364-29D6D7D9EE2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2B4E9116-7FC5-46DB-94B4-1A86DF6D9A8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461443D7-AC37-47C6-9473-4F043DC4E8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8CC13468-C302-4077-BC6A-02B3085C194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D61F06BF-DD9F-407E-A2E6-C1044E9B15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DA0C3541-BAA2-4235-B2EE-57D84AECF60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1C91A59C-B503-4DCE-AC5C-B0D4A7A1B0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FD44DB20-E077-4095-A9A6-8A101F51E9D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05C0B430-CE75-4B25-B131-48A8955A35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7C07649B-C990-46A6-ADE9-CE1C09C55D1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966F6E57-664B-43E5-8B5B-036657D89F6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E0B2801D-9C02-467E-A22A-7B0C23742F3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8ED52FEB-39ED-49F8-8EBF-6CD3F278E85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DD83E781-EFE8-49B1-83A7-11F9CD466C5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2FCB04D9-5D35-441D-AEEA-9A413829B1E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81AC9B07-758C-43AD-91D7-BB9EB09A8C9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9D4CCF81-AB26-4B99-8134-7422EF87200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D630A7B1-605B-48F1-BD60-172FD88A8FF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AD438B99-3248-4B50-8ACC-2DE9444AA0C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EBFFD5E2-0EFB-47F1-8619-731AF80716B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C2F6A534-B139-45AE-894F-7324DF0141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9B54749A-784F-49A4-852C-F8B636E57B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FB1FDBFD-F765-45F3-91FB-58DDDD20B5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6" name="直線コネクタ 825">
          <a:extLst>
            <a:ext uri="{FF2B5EF4-FFF2-40B4-BE49-F238E27FC236}">
              <a16:creationId xmlns:a16="http://schemas.microsoft.com/office/drawing/2014/main" id="{426DA1D9-0117-4803-AFE2-CA12167C216C}"/>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7" name="【公民館】&#10;一人当たり面積最小値テキスト">
          <a:extLst>
            <a:ext uri="{FF2B5EF4-FFF2-40B4-BE49-F238E27FC236}">
              <a16:creationId xmlns:a16="http://schemas.microsoft.com/office/drawing/2014/main" id="{49F20CD6-0CF4-4F87-9378-3E525294DDCE}"/>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8" name="直線コネクタ 827">
          <a:extLst>
            <a:ext uri="{FF2B5EF4-FFF2-40B4-BE49-F238E27FC236}">
              <a16:creationId xmlns:a16="http://schemas.microsoft.com/office/drawing/2014/main" id="{09B41446-F967-4CB6-AA0E-7C7F2B233B11}"/>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9" name="【公民館】&#10;一人当たり面積最大値テキスト">
          <a:extLst>
            <a:ext uri="{FF2B5EF4-FFF2-40B4-BE49-F238E27FC236}">
              <a16:creationId xmlns:a16="http://schemas.microsoft.com/office/drawing/2014/main" id="{DCC3D543-05F5-4A96-AE6D-8CD9A136CC4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30" name="直線コネクタ 829">
          <a:extLst>
            <a:ext uri="{FF2B5EF4-FFF2-40B4-BE49-F238E27FC236}">
              <a16:creationId xmlns:a16="http://schemas.microsoft.com/office/drawing/2014/main" id="{E3931EF0-0911-43E9-8C94-234B52CA7BBC}"/>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31" name="【公民館】&#10;一人当たり面積平均値テキスト">
          <a:extLst>
            <a:ext uri="{FF2B5EF4-FFF2-40B4-BE49-F238E27FC236}">
              <a16:creationId xmlns:a16="http://schemas.microsoft.com/office/drawing/2014/main" id="{4C2FC17C-275A-46E7-B787-CEA31AC783B2}"/>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32" name="フローチャート: 判断 831">
          <a:extLst>
            <a:ext uri="{FF2B5EF4-FFF2-40B4-BE49-F238E27FC236}">
              <a16:creationId xmlns:a16="http://schemas.microsoft.com/office/drawing/2014/main" id="{D375F365-385F-4D1C-93DC-05B24940B509}"/>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33" name="フローチャート: 判断 832">
          <a:extLst>
            <a:ext uri="{FF2B5EF4-FFF2-40B4-BE49-F238E27FC236}">
              <a16:creationId xmlns:a16="http://schemas.microsoft.com/office/drawing/2014/main" id="{E5E9010A-3C82-41AC-A143-6FD464853684}"/>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34" name="フローチャート: 判断 833">
          <a:extLst>
            <a:ext uri="{FF2B5EF4-FFF2-40B4-BE49-F238E27FC236}">
              <a16:creationId xmlns:a16="http://schemas.microsoft.com/office/drawing/2014/main" id="{C51E486B-7297-480E-A7C2-60B494FDC6C6}"/>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123DA4BF-AF71-48CD-90B2-A5B19964CFB2}"/>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6" name="フローチャート: 判断 835">
          <a:extLst>
            <a:ext uri="{FF2B5EF4-FFF2-40B4-BE49-F238E27FC236}">
              <a16:creationId xmlns:a16="http://schemas.microsoft.com/office/drawing/2014/main" id="{23C53F74-F868-4A12-8E05-765FD1EB2FE9}"/>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C9272D7-64E1-4045-8728-4EB632C09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79C90DF-723F-4B88-9E81-DBA6210D43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ECE51CBA-FA04-40A2-B282-02C0401F9DB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D0972CF-2E12-4133-ADA2-89CA389431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69ECA01-D9D5-4FCD-B122-7CCC799955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161289</xdr:rowOff>
    </xdr:from>
    <xdr:to>
      <xdr:col>116</xdr:col>
      <xdr:colOff>114300</xdr:colOff>
      <xdr:row>108</xdr:row>
      <xdr:rowOff>91439</xdr:rowOff>
    </xdr:to>
    <xdr:sp macro="" textlink="">
      <xdr:nvSpPr>
        <xdr:cNvPr id="842" name="楕円 841">
          <a:extLst>
            <a:ext uri="{FF2B5EF4-FFF2-40B4-BE49-F238E27FC236}">
              <a16:creationId xmlns:a16="http://schemas.microsoft.com/office/drawing/2014/main" id="{B7EA1303-5D3B-46B7-B3D9-3CC7873B90AD}"/>
            </a:ext>
          </a:extLst>
        </xdr:cNvPr>
        <xdr:cNvSpPr/>
      </xdr:nvSpPr>
      <xdr:spPr>
        <a:xfrm>
          <a:off x="22110700" y="185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76216</xdr:rowOff>
    </xdr:from>
    <xdr:ext cx="469744" cy="259045"/>
    <xdr:sp macro="" textlink="">
      <xdr:nvSpPr>
        <xdr:cNvPr id="843" name="【公民館】&#10;一人当たり面積該当値テキスト">
          <a:extLst>
            <a:ext uri="{FF2B5EF4-FFF2-40B4-BE49-F238E27FC236}">
              <a16:creationId xmlns:a16="http://schemas.microsoft.com/office/drawing/2014/main" id="{065E7529-B4C1-4AF9-ADBB-DFADEF740928}"/>
            </a:ext>
          </a:extLst>
        </xdr:cNvPr>
        <xdr:cNvSpPr txBox="1"/>
      </xdr:nvSpPr>
      <xdr:spPr>
        <a:xfrm>
          <a:off x="22199600"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163830</xdr:rowOff>
    </xdr:from>
    <xdr:to>
      <xdr:col>112</xdr:col>
      <xdr:colOff>38100</xdr:colOff>
      <xdr:row>108</xdr:row>
      <xdr:rowOff>93980</xdr:rowOff>
    </xdr:to>
    <xdr:sp macro="" textlink="">
      <xdr:nvSpPr>
        <xdr:cNvPr id="844" name="楕円 843">
          <a:extLst>
            <a:ext uri="{FF2B5EF4-FFF2-40B4-BE49-F238E27FC236}">
              <a16:creationId xmlns:a16="http://schemas.microsoft.com/office/drawing/2014/main" id="{DEF8865C-B27D-40B2-B6F4-3003890E3825}"/>
            </a:ext>
          </a:extLst>
        </xdr:cNvPr>
        <xdr:cNvSpPr/>
      </xdr:nvSpPr>
      <xdr:spPr>
        <a:xfrm>
          <a:off x="21272500" y="185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40639</xdr:rowOff>
    </xdr:from>
    <xdr:to>
      <xdr:col>116</xdr:col>
      <xdr:colOff>63500</xdr:colOff>
      <xdr:row>108</xdr:row>
      <xdr:rowOff>43180</xdr:rowOff>
    </xdr:to>
    <xdr:cxnSp macro="">
      <xdr:nvCxnSpPr>
        <xdr:cNvPr id="845" name="直線コネクタ 844">
          <a:extLst>
            <a:ext uri="{FF2B5EF4-FFF2-40B4-BE49-F238E27FC236}">
              <a16:creationId xmlns:a16="http://schemas.microsoft.com/office/drawing/2014/main" id="{477FEF63-4114-45B5-9E0A-D555D82EF122}"/>
            </a:ext>
          </a:extLst>
        </xdr:cNvPr>
        <xdr:cNvCxnSpPr/>
      </xdr:nvCxnSpPr>
      <xdr:spPr>
        <a:xfrm flipV="1">
          <a:off x="21323300" y="18557239"/>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166370</xdr:rowOff>
    </xdr:from>
    <xdr:to>
      <xdr:col>107</xdr:col>
      <xdr:colOff>101600</xdr:colOff>
      <xdr:row>108</xdr:row>
      <xdr:rowOff>96520</xdr:rowOff>
    </xdr:to>
    <xdr:sp macro="" textlink="">
      <xdr:nvSpPr>
        <xdr:cNvPr id="846" name="楕円 845">
          <a:extLst>
            <a:ext uri="{FF2B5EF4-FFF2-40B4-BE49-F238E27FC236}">
              <a16:creationId xmlns:a16="http://schemas.microsoft.com/office/drawing/2014/main" id="{99FA3140-5BCC-4266-83A0-DF9D188ECDE1}"/>
            </a:ext>
          </a:extLst>
        </xdr:cNvPr>
        <xdr:cNvSpPr/>
      </xdr:nvSpPr>
      <xdr:spPr>
        <a:xfrm>
          <a:off x="20383500" y="185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43180</xdr:rowOff>
    </xdr:from>
    <xdr:to>
      <xdr:col>111</xdr:col>
      <xdr:colOff>177800</xdr:colOff>
      <xdr:row>108</xdr:row>
      <xdr:rowOff>45720</xdr:rowOff>
    </xdr:to>
    <xdr:cxnSp macro="">
      <xdr:nvCxnSpPr>
        <xdr:cNvPr id="847" name="直線コネクタ 846">
          <a:extLst>
            <a:ext uri="{FF2B5EF4-FFF2-40B4-BE49-F238E27FC236}">
              <a16:creationId xmlns:a16="http://schemas.microsoft.com/office/drawing/2014/main" id="{506B98FC-E81B-4144-BEAA-B1D193EB8055}"/>
            </a:ext>
          </a:extLst>
        </xdr:cNvPr>
        <xdr:cNvCxnSpPr/>
      </xdr:nvCxnSpPr>
      <xdr:spPr>
        <a:xfrm flipV="1">
          <a:off x="20434300" y="1855978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168911</xdr:rowOff>
    </xdr:from>
    <xdr:to>
      <xdr:col>102</xdr:col>
      <xdr:colOff>165100</xdr:colOff>
      <xdr:row>108</xdr:row>
      <xdr:rowOff>99061</xdr:rowOff>
    </xdr:to>
    <xdr:sp macro="" textlink="">
      <xdr:nvSpPr>
        <xdr:cNvPr id="848" name="楕円 847">
          <a:extLst>
            <a:ext uri="{FF2B5EF4-FFF2-40B4-BE49-F238E27FC236}">
              <a16:creationId xmlns:a16="http://schemas.microsoft.com/office/drawing/2014/main" id="{6E332EEE-93E7-4DF3-8E69-30F32EAEDEE2}"/>
            </a:ext>
          </a:extLst>
        </xdr:cNvPr>
        <xdr:cNvSpPr/>
      </xdr:nvSpPr>
      <xdr:spPr>
        <a:xfrm>
          <a:off x="19494500" y="1851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45720</xdr:rowOff>
    </xdr:from>
    <xdr:to>
      <xdr:col>107</xdr:col>
      <xdr:colOff>50800</xdr:colOff>
      <xdr:row>108</xdr:row>
      <xdr:rowOff>48261</xdr:rowOff>
    </xdr:to>
    <xdr:cxnSp macro="">
      <xdr:nvCxnSpPr>
        <xdr:cNvPr id="849" name="直線コネクタ 848">
          <a:extLst>
            <a:ext uri="{FF2B5EF4-FFF2-40B4-BE49-F238E27FC236}">
              <a16:creationId xmlns:a16="http://schemas.microsoft.com/office/drawing/2014/main" id="{18EC6FAB-5117-4640-9654-35D20E0D58B9}"/>
            </a:ext>
          </a:extLst>
        </xdr:cNvPr>
        <xdr:cNvCxnSpPr/>
      </xdr:nvCxnSpPr>
      <xdr:spPr>
        <a:xfrm flipV="1">
          <a:off x="19545300" y="185623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170180</xdr:rowOff>
    </xdr:from>
    <xdr:to>
      <xdr:col>98</xdr:col>
      <xdr:colOff>38100</xdr:colOff>
      <xdr:row>108</xdr:row>
      <xdr:rowOff>100330</xdr:rowOff>
    </xdr:to>
    <xdr:sp macro="" textlink="">
      <xdr:nvSpPr>
        <xdr:cNvPr id="850" name="楕円 849">
          <a:extLst>
            <a:ext uri="{FF2B5EF4-FFF2-40B4-BE49-F238E27FC236}">
              <a16:creationId xmlns:a16="http://schemas.microsoft.com/office/drawing/2014/main" id="{D97D0AB4-9755-48AC-8520-B3B051AFABA0}"/>
            </a:ext>
          </a:extLst>
        </xdr:cNvPr>
        <xdr:cNvSpPr/>
      </xdr:nvSpPr>
      <xdr:spPr>
        <a:xfrm>
          <a:off x="18605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48261</xdr:rowOff>
    </xdr:from>
    <xdr:to>
      <xdr:col>102</xdr:col>
      <xdr:colOff>114300</xdr:colOff>
      <xdr:row>108</xdr:row>
      <xdr:rowOff>49530</xdr:rowOff>
    </xdr:to>
    <xdr:cxnSp macro="">
      <xdr:nvCxnSpPr>
        <xdr:cNvPr id="851" name="直線コネクタ 850">
          <a:extLst>
            <a:ext uri="{FF2B5EF4-FFF2-40B4-BE49-F238E27FC236}">
              <a16:creationId xmlns:a16="http://schemas.microsoft.com/office/drawing/2014/main" id="{256EF3A1-F4A7-4478-8B7B-7546213F5FB8}"/>
            </a:ext>
          </a:extLst>
        </xdr:cNvPr>
        <xdr:cNvCxnSpPr/>
      </xdr:nvCxnSpPr>
      <xdr:spPr>
        <a:xfrm flipV="1">
          <a:off x="18656300" y="185648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52" name="n_1aveValue【公民館】&#10;一人当たり面積">
          <a:extLst>
            <a:ext uri="{FF2B5EF4-FFF2-40B4-BE49-F238E27FC236}">
              <a16:creationId xmlns:a16="http://schemas.microsoft.com/office/drawing/2014/main" id="{3981DB95-839D-454D-89FE-FE96DF705883}"/>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53" name="n_2aveValue【公民館】&#10;一人当たり面積">
          <a:extLst>
            <a:ext uri="{FF2B5EF4-FFF2-40B4-BE49-F238E27FC236}">
              <a16:creationId xmlns:a16="http://schemas.microsoft.com/office/drawing/2014/main" id="{3DA9C7CD-12E9-49D3-8DA3-952D1A616FDA}"/>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854" name="n_3aveValue【公民館】&#10;一人当たり面積">
          <a:extLst>
            <a:ext uri="{FF2B5EF4-FFF2-40B4-BE49-F238E27FC236}">
              <a16:creationId xmlns:a16="http://schemas.microsoft.com/office/drawing/2014/main" id="{69A2F469-6CA5-43D6-B0F6-0971F22927F6}"/>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5" name="n_4aveValue【公民館】&#10;一人当たり面積">
          <a:extLst>
            <a:ext uri="{FF2B5EF4-FFF2-40B4-BE49-F238E27FC236}">
              <a16:creationId xmlns:a16="http://schemas.microsoft.com/office/drawing/2014/main" id="{EE4BE131-0E6D-4805-9165-043C549AC437}"/>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85107</xdr:rowOff>
    </xdr:from>
    <xdr:ext cx="469744" cy="259045"/>
    <xdr:sp macro="" textlink="">
      <xdr:nvSpPr>
        <xdr:cNvPr id="856" name="n_1mainValue【公民館】&#10;一人当たり面積">
          <a:extLst>
            <a:ext uri="{FF2B5EF4-FFF2-40B4-BE49-F238E27FC236}">
              <a16:creationId xmlns:a16="http://schemas.microsoft.com/office/drawing/2014/main" id="{F6390461-3DB5-4539-9538-45895F05C87F}"/>
            </a:ext>
          </a:extLst>
        </xdr:cNvPr>
        <xdr:cNvSpPr txBox="1"/>
      </xdr:nvSpPr>
      <xdr:spPr>
        <a:xfrm>
          <a:off x="21075727" y="186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87647</xdr:rowOff>
    </xdr:from>
    <xdr:ext cx="469744" cy="259045"/>
    <xdr:sp macro="" textlink="">
      <xdr:nvSpPr>
        <xdr:cNvPr id="857" name="n_2mainValue【公民館】&#10;一人当たり面積">
          <a:extLst>
            <a:ext uri="{FF2B5EF4-FFF2-40B4-BE49-F238E27FC236}">
              <a16:creationId xmlns:a16="http://schemas.microsoft.com/office/drawing/2014/main" id="{79A48EBC-F808-4863-B163-609DD68C43FF}"/>
            </a:ext>
          </a:extLst>
        </xdr:cNvPr>
        <xdr:cNvSpPr txBox="1"/>
      </xdr:nvSpPr>
      <xdr:spPr>
        <a:xfrm>
          <a:off x="20199427"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90188</xdr:rowOff>
    </xdr:from>
    <xdr:ext cx="469744" cy="259045"/>
    <xdr:sp macro="" textlink="">
      <xdr:nvSpPr>
        <xdr:cNvPr id="858" name="n_3mainValue【公民館】&#10;一人当たり面積">
          <a:extLst>
            <a:ext uri="{FF2B5EF4-FFF2-40B4-BE49-F238E27FC236}">
              <a16:creationId xmlns:a16="http://schemas.microsoft.com/office/drawing/2014/main" id="{E654056F-76A1-49D2-843C-25F00B383526}"/>
            </a:ext>
          </a:extLst>
        </xdr:cNvPr>
        <xdr:cNvSpPr txBox="1"/>
      </xdr:nvSpPr>
      <xdr:spPr>
        <a:xfrm>
          <a:off x="19310427" y="1860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91457</xdr:rowOff>
    </xdr:from>
    <xdr:ext cx="469744" cy="259045"/>
    <xdr:sp macro="" textlink="">
      <xdr:nvSpPr>
        <xdr:cNvPr id="859" name="n_4mainValue【公民館】&#10;一人当たり面積">
          <a:extLst>
            <a:ext uri="{FF2B5EF4-FFF2-40B4-BE49-F238E27FC236}">
              <a16:creationId xmlns:a16="http://schemas.microsoft.com/office/drawing/2014/main" id="{E0936A41-6733-4ACF-819F-BEA8971B6E01}"/>
            </a:ext>
          </a:extLst>
        </xdr:cNvPr>
        <xdr:cNvSpPr txBox="1"/>
      </xdr:nvSpPr>
      <xdr:spPr>
        <a:xfrm>
          <a:off x="18421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6B97517B-9418-4882-B89A-E49533227F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18D6F085-7D8B-4F27-8888-4BCA1A99E01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92DA99E9-BA70-4A96-BCC8-BF0AD7F8747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認定こども園・幼稚園・保育所、学校施設、児童館、公民館であり、低くなっている施設は道路である。また、全ての項目で、年々増加傾向になっている。</a:t>
          </a:r>
          <a:endParaRPr lang="ja-JP" altLang="ja-JP" sz="1400">
            <a:effectLst/>
          </a:endParaRPr>
        </a:p>
        <a:p>
          <a:r>
            <a:rPr kumimoji="1" lang="ja-JP" altLang="ja-JP" sz="1100">
              <a:solidFill>
                <a:schemeClr val="dk1"/>
              </a:solidFill>
              <a:effectLst/>
              <a:latin typeface="+mn-lt"/>
              <a:ea typeface="+mn-ea"/>
              <a:cs typeface="+mn-cs"/>
            </a:rPr>
            <a:t>いずれの施設も、老朽化により今後維持補修費が増加していくと考えられる。平成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年度に改訂した公共施設等総合管理計画および平成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年度に策定した個別管理計画に基づき、施設の維持管理にかかる経費の増加に留意し、今後も施設の長寿命化並びに施設機能の統廃合や集約化、また除却や更新等に取り組んでいく必要がある。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4A47CF-5299-4D97-8783-36564D90EF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33FA51-7454-493A-9120-85D80AEBA6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81043F-911C-41E9-879F-6494E17A8D1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D111E9-92BA-49F7-BA9E-83E334891D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大分県玖珠町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C2CDEF-28F8-4E52-9E7D-0DCE530BB7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7422D0-64FF-4536-A50A-446269B4ACB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5D2A4B-07C9-43BC-8DA7-0EECDC5F35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6FDDC4-3720-4BAF-BE4C-DAD556754C9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A63FB8-E963-4BEB-AB0D-6F0D2EEFE3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2C81BAF-9CC6-4DBD-A5E4-0D84541A5E3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13,808
13,679
286.60
11,271,974
10,827,541
420,102
5,475,078
6,932,389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68C37E-765E-4FAF-82FB-69C77820CE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3C43C9-3582-452B-BB49-22F658F3E34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72B67E-73D3-4A86-ABF2-0A6229920A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5AA4F7-E1F9-4C1C-8D35-0F8089A4A6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AC029F-DABE-421E-AC7C-2B74298DFC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3CC6431-F31C-482B-9C30-4B677FAFE5F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FF6F32-90F0-4D25-8746-D9EB9B902C8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39588A-C76D-45AA-8D6B-2474DBBF708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36072D-A183-4F17-80EC-30C4ADC10F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3318BD-7F1C-4B8A-9476-67F01E0461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F96F18-B181-40F8-8A1A-CD324848D86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BB9423-A040-4A32-9964-893EB3E7176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4CE9E3-9FCB-4C46-BBCE-96C704E7594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2D13A2-676F-4C7F-9106-F1558092ECB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C9FAE0-D6D2-40CD-AB7C-134A7F15414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120FC7-9F04-46C5-AE14-A301F11D2B8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16AE83-A198-488F-BFD4-3F107737ED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1BEBCB1-9D10-4093-AB68-0B5147F928B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0181AD-3042-4804-BE1E-CFFD308E7F7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5FA6D2-7BD7-4186-A854-A8B2C48954E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9320D3-20AC-4906-9248-5F355412E5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D483A5-293C-45FC-BEA5-5825E95BFF8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4932CD-5325-48F2-928D-713168FEC0A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7603E92-3375-4277-B910-910C25642FC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15D53D9-B89C-41A0-9E2E-041AC8DC726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621967D-E6EC-43CE-9ED3-B438017F9C4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FB8F2C-A35D-4190-A188-9DEFD81423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064D58-2C62-4097-B2A6-457CDAE54BD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61321F-1B50-4D98-B226-CFC07E77957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9166364-0612-4C6A-A901-C4C103A489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BC4E1F6-7447-43E0-9660-62E1878CF58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31E9FC1-CDA4-4EB4-85C6-5DD6A9CCA06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9EF4EAB-598A-44C3-91DE-CCB14F5932A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0EA4D57-C5E2-4A1D-8645-7815AB382C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0290207-2A73-43A3-948F-F3E658B43D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6273AD4-3073-4C49-A099-F259FD2FF6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AB8F0C9-B662-44A0-9A32-5EF583D7B27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EEFA0B5-FF53-490E-A70D-6216E90650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13C5F01-7C32-46B4-B483-22323670B52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7F6A7DA-B3A0-4071-B8AC-AF72495DF87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84F83AF-4F10-41A4-B133-F01F42C110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ED27783-C987-471F-BE85-593DEB6531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6DC4EF6-7B6F-45B8-BCE0-ECCA3F6F12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8F4FD22-F4F0-4293-8177-45CD5829FB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C60E64C-7AFA-4740-9A4E-9BFA7862AB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3FC0C4C-D7D6-4C1F-85C0-AFD90DE0BF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91375E7-7B32-4F5A-919E-B8F75B9F4A3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3D48D2F-2ECD-4F57-9D50-0426D4EB0DB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FFBE6D0A-A2D8-4CC7-AB51-23100F82E40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9D8FBD3-2B5D-4C70-BB94-58A3380601E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B68806F-E26E-49D2-934C-E9C14C54827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0FC8543-D135-4517-9B31-FA2E4671DAF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325BF86-D93D-4F88-BB39-DB4987A0296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F381E60-FA24-46BE-BDCD-8B2021D26EE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CFEE57D-FD41-4C9E-891A-703D997AF07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E031AC9-A284-42B7-8AE2-78267C5F0B8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4CFA287-E3F7-495C-A98C-9E7A76A0ECE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C889DD6-CD6D-4E79-B3F8-EEC0C29B5CC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DCC69B1-7FF7-4ED8-99D4-DAC17082E65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06E5E19-8E89-4027-9387-F990B826BC3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3BC2568-DF90-4418-A54A-1154AAF0A3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067619E-AF33-4394-814D-5EF25FC2A931}"/>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B13D258-1BB7-4892-BEB3-B7BD699126D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5F2C2CE2-32DB-4577-A445-F954AA02370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C6DBC43-B74E-4265-90DA-DB42669934C9}"/>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1A0B0668-B477-42C2-9565-A3647035EBFD}"/>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DE84989-5A1B-41C0-ACFB-13A5474479E9}"/>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33A666B8-8C40-4E73-AB43-78918B0FB09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96EEDE0D-2EBE-49C8-B4FF-F24750A6D3FE}"/>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B3B4EC12-5E0E-4A5A-ADB9-9BAE2B1309D7}"/>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91EC37BB-ECA0-45F7-865B-B4B5B86844E9}"/>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6F8C6AC2-DDA4-492E-9A1F-AC83B9635062}"/>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CC7F146-F1F1-4712-BE1D-241245D3138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E256E28-73A0-44F7-9EBC-CE47B16BB3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66FE4FB-CD94-43DF-9313-6093DB45C9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355D10A-0643-4B24-992D-F929A6D0A8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FA36093-7E8D-4DE5-AFC8-AEF426150CE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92075</xdr:rowOff>
    </xdr:from>
    <xdr:to>
      <xdr:col>24</xdr:col>
      <xdr:colOff>114300</xdr:colOff>
      <xdr:row>62</xdr:row>
      <xdr:rowOff>22225</xdr:rowOff>
    </xdr:to>
    <xdr:sp macro="" textlink="">
      <xdr:nvSpPr>
        <xdr:cNvPr id="89" name="楕円 88">
          <a:extLst>
            <a:ext uri="{FF2B5EF4-FFF2-40B4-BE49-F238E27FC236}">
              <a16:creationId xmlns:a16="http://schemas.microsoft.com/office/drawing/2014/main" id="{BF39AC0C-1802-414A-BCE3-548243FCB2A0}"/>
            </a:ext>
          </a:extLst>
        </xdr:cNvPr>
        <xdr:cNvSpPr/>
      </xdr:nvSpPr>
      <xdr:spPr>
        <a:xfrm>
          <a:off x="45847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70502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C85479E-7ED3-4AFC-9205-034D9117D6DE}"/>
            </a:ext>
          </a:extLst>
        </xdr:cNvPr>
        <xdr:cNvSpPr txBox="1"/>
      </xdr:nvSpPr>
      <xdr:spPr>
        <a:xfrm>
          <a:off x="4673600"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91" name="楕円 90">
          <a:extLst>
            <a:ext uri="{FF2B5EF4-FFF2-40B4-BE49-F238E27FC236}">
              <a16:creationId xmlns:a16="http://schemas.microsoft.com/office/drawing/2014/main" id="{18132D12-079C-4E31-A0C0-F7A07815B02B}"/>
            </a:ext>
          </a:extLst>
        </xdr:cNvPr>
        <xdr:cNvSpPr/>
      </xdr:nvSpPr>
      <xdr:spPr>
        <a:xfrm>
          <a:off x="3746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114300</xdr:rowOff>
    </xdr:from>
    <xdr:to>
      <xdr:col>24</xdr:col>
      <xdr:colOff>63500</xdr:colOff>
      <xdr:row>61</xdr:row>
      <xdr:rowOff>142875</xdr:rowOff>
    </xdr:to>
    <xdr:cxnSp macro="">
      <xdr:nvCxnSpPr>
        <xdr:cNvPr id="92" name="直線コネクタ 91">
          <a:extLst>
            <a:ext uri="{FF2B5EF4-FFF2-40B4-BE49-F238E27FC236}">
              <a16:creationId xmlns:a16="http://schemas.microsoft.com/office/drawing/2014/main" id="{A3521B42-B659-475A-AD17-130F47283513}"/>
            </a:ext>
          </a:extLst>
        </xdr:cNvPr>
        <xdr:cNvCxnSpPr/>
      </xdr:nvCxnSpPr>
      <xdr:spPr>
        <a:xfrm>
          <a:off x="3797300" y="105727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93" name="楕円 92">
          <a:extLst>
            <a:ext uri="{FF2B5EF4-FFF2-40B4-BE49-F238E27FC236}">
              <a16:creationId xmlns:a16="http://schemas.microsoft.com/office/drawing/2014/main" id="{C17CF547-DCEF-4815-BF19-E556D930DABC}"/>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114300</xdr:rowOff>
    </xdr:to>
    <xdr:cxnSp macro="">
      <xdr:nvCxnSpPr>
        <xdr:cNvPr id="94" name="直線コネクタ 93">
          <a:extLst>
            <a:ext uri="{FF2B5EF4-FFF2-40B4-BE49-F238E27FC236}">
              <a16:creationId xmlns:a16="http://schemas.microsoft.com/office/drawing/2014/main" id="{71D8DB9C-510C-463E-B0E1-6FFCC5C6FEBE}"/>
            </a:ext>
          </a:extLst>
        </xdr:cNvPr>
        <xdr:cNvCxnSpPr/>
      </xdr:nvCxnSpPr>
      <xdr:spPr>
        <a:xfrm>
          <a:off x="2908300" y="105384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153035</xdr:rowOff>
    </xdr:from>
    <xdr:to>
      <xdr:col>10</xdr:col>
      <xdr:colOff>165100</xdr:colOff>
      <xdr:row>61</xdr:row>
      <xdr:rowOff>83185</xdr:rowOff>
    </xdr:to>
    <xdr:sp macro="" textlink="">
      <xdr:nvSpPr>
        <xdr:cNvPr id="95" name="楕円 94">
          <a:extLst>
            <a:ext uri="{FF2B5EF4-FFF2-40B4-BE49-F238E27FC236}">
              <a16:creationId xmlns:a16="http://schemas.microsoft.com/office/drawing/2014/main" id="{BB2965B7-A0DF-4040-A5E5-D2238469BD70}"/>
            </a:ext>
          </a:extLst>
        </xdr:cNvPr>
        <xdr:cNvSpPr/>
      </xdr:nvSpPr>
      <xdr:spPr>
        <a:xfrm>
          <a:off x="1968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32385</xdr:rowOff>
    </xdr:from>
    <xdr:to>
      <xdr:col>15</xdr:col>
      <xdr:colOff>50800</xdr:colOff>
      <xdr:row>61</xdr:row>
      <xdr:rowOff>80010</xdr:rowOff>
    </xdr:to>
    <xdr:cxnSp macro="">
      <xdr:nvCxnSpPr>
        <xdr:cNvPr id="96" name="直線コネクタ 95">
          <a:extLst>
            <a:ext uri="{FF2B5EF4-FFF2-40B4-BE49-F238E27FC236}">
              <a16:creationId xmlns:a16="http://schemas.microsoft.com/office/drawing/2014/main" id="{838447A2-817F-40B2-88E0-04CC2ED7ACF4}"/>
            </a:ext>
          </a:extLst>
        </xdr:cNvPr>
        <xdr:cNvCxnSpPr/>
      </xdr:nvCxnSpPr>
      <xdr:spPr>
        <a:xfrm>
          <a:off x="2019300" y="104908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107315</xdr:rowOff>
    </xdr:from>
    <xdr:to>
      <xdr:col>6</xdr:col>
      <xdr:colOff>38100</xdr:colOff>
      <xdr:row>61</xdr:row>
      <xdr:rowOff>37465</xdr:rowOff>
    </xdr:to>
    <xdr:sp macro="" textlink="">
      <xdr:nvSpPr>
        <xdr:cNvPr id="97" name="楕円 96">
          <a:extLst>
            <a:ext uri="{FF2B5EF4-FFF2-40B4-BE49-F238E27FC236}">
              <a16:creationId xmlns:a16="http://schemas.microsoft.com/office/drawing/2014/main" id="{F73C91C0-BA0E-4364-A081-1F6D7767A74A}"/>
            </a:ext>
          </a:extLst>
        </xdr:cNvPr>
        <xdr:cNvSpPr/>
      </xdr:nvSpPr>
      <xdr:spPr>
        <a:xfrm>
          <a:off x="1079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158115</xdr:rowOff>
    </xdr:from>
    <xdr:to>
      <xdr:col>10</xdr:col>
      <xdr:colOff>114300</xdr:colOff>
      <xdr:row>61</xdr:row>
      <xdr:rowOff>32385</xdr:rowOff>
    </xdr:to>
    <xdr:cxnSp macro="">
      <xdr:nvCxnSpPr>
        <xdr:cNvPr id="98" name="直線コネクタ 97">
          <a:extLst>
            <a:ext uri="{FF2B5EF4-FFF2-40B4-BE49-F238E27FC236}">
              <a16:creationId xmlns:a16="http://schemas.microsoft.com/office/drawing/2014/main" id="{403F1CF2-4295-4D86-B7A9-3F8C6D725F7F}"/>
            </a:ext>
          </a:extLst>
        </xdr:cNvPr>
        <xdr:cNvCxnSpPr/>
      </xdr:nvCxnSpPr>
      <xdr:spPr>
        <a:xfrm>
          <a:off x="1130300" y="104451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6EEEC857-3826-4BD0-89DB-15B313DEE46B}"/>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68B3C8BF-7175-472E-8E7F-3C622ACCE0B4}"/>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18415CE5-2DB2-4E9F-B53A-AB6BBAA46F0E}"/>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EA0F91C0-531D-4430-BC60-90D9BD81D40F}"/>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156227</xdr:rowOff>
    </xdr:from>
    <xdr:ext cx="405111" cy="259045"/>
    <xdr:sp macro="" textlink="">
      <xdr:nvSpPr>
        <xdr:cNvPr id="103" name="n_1mainValue【体育館・プール】&#10;有形固定資産減価償却率">
          <a:extLst>
            <a:ext uri="{FF2B5EF4-FFF2-40B4-BE49-F238E27FC236}">
              <a16:creationId xmlns:a16="http://schemas.microsoft.com/office/drawing/2014/main" id="{DF1824DE-2CBE-4F99-BF81-76FFE725F5B5}"/>
            </a:ext>
          </a:extLst>
        </xdr:cNvPr>
        <xdr:cNvSpPr txBox="1"/>
      </xdr:nvSpPr>
      <xdr:spPr>
        <a:xfrm>
          <a:off x="35820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104" name="n_2mainValue【体育館・プール】&#10;有形固定資産減価償却率">
          <a:extLst>
            <a:ext uri="{FF2B5EF4-FFF2-40B4-BE49-F238E27FC236}">
              <a16:creationId xmlns:a16="http://schemas.microsoft.com/office/drawing/2014/main" id="{580560C2-A518-483C-9BA7-3673340FEB98}"/>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74312</xdr:rowOff>
    </xdr:from>
    <xdr:ext cx="405111" cy="259045"/>
    <xdr:sp macro="" textlink="">
      <xdr:nvSpPr>
        <xdr:cNvPr id="105" name="n_3mainValue【体育館・プール】&#10;有形固定資産減価償却率">
          <a:extLst>
            <a:ext uri="{FF2B5EF4-FFF2-40B4-BE49-F238E27FC236}">
              <a16:creationId xmlns:a16="http://schemas.microsoft.com/office/drawing/2014/main" id="{1CAD8B17-C3EA-4460-9461-8B7E6FF61FE8}"/>
            </a:ext>
          </a:extLst>
        </xdr:cNvPr>
        <xdr:cNvSpPr txBox="1"/>
      </xdr:nvSpPr>
      <xdr:spPr>
        <a:xfrm>
          <a:off x="1816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28592</xdr:rowOff>
    </xdr:from>
    <xdr:ext cx="405111" cy="259045"/>
    <xdr:sp macro="" textlink="">
      <xdr:nvSpPr>
        <xdr:cNvPr id="106" name="n_4mainValue【体育館・プール】&#10;有形固定資産減価償却率">
          <a:extLst>
            <a:ext uri="{FF2B5EF4-FFF2-40B4-BE49-F238E27FC236}">
              <a16:creationId xmlns:a16="http://schemas.microsoft.com/office/drawing/2014/main" id="{16F6C6C2-A32F-439B-AE63-F0FEA04004E5}"/>
            </a:ext>
          </a:extLst>
        </xdr:cNvPr>
        <xdr:cNvSpPr txBox="1"/>
      </xdr:nvSpPr>
      <xdr:spPr>
        <a:xfrm>
          <a:off x="927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4DB3F3C-88DA-446A-8C02-778B8BBFB9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8074555-F3B3-40B0-90B0-4CA26AF795F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2CAFE63-54D8-43D4-BC1D-27B23FC9CF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8E7985D-6341-4D4F-A7FD-E4022C5843C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16C50F8-4FA6-417F-B4C8-82B5A3BECD5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7576F23-2969-4DD6-9D8B-1E41F9B906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416C8F82-613C-407B-9349-EAB301D4D13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5995CA4E-B6D8-4533-88B1-B6168022B7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82AA287-5D65-4DEF-8942-A0D3BCDC27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24561D6-5D34-4A26-8119-3E079AF48F5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306CF946-D451-4A38-BD32-3368A5AD375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C6B91CB8-6F74-42A3-B191-292C260075C1}"/>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D785A768-1F9D-4B8A-9DAC-AD0DCB21B1C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C36AE522-26E4-4B07-BED0-D69BFED6A8E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1B6F036D-380C-42C6-B61B-80388AE732C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DD44D058-1732-45E6-A0C8-2ECC415128B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5EFA7E77-8411-47B5-9450-4B1A200E7BF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DDC23E6-2FE8-4AD1-873E-7C8C17F744BA}"/>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49B7D0-4250-4525-A294-AEA8115B69C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5F4B46E1-5F7B-4C5E-AF70-871F58E542A2}"/>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2D8711E8-F61C-40A7-9768-001A89D447B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920297C3-118B-42F6-A457-4A523185311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9906CD3A-FCDF-4FE6-BE94-D75904B234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D38E3D0-C20B-4387-B24C-0BBC94204D5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AAE2C86D-BD57-4B79-88E8-8AFA581900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C0F45EA3-FE21-4683-9BD7-5E8F18FB41E3}"/>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62B5F7A6-C5F3-41F5-82B8-614BDFFB0F57}"/>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45F8A4E3-2BA4-4897-8061-0AECD1EBF37D}"/>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566BF318-924F-4522-B0C5-899C00FFA02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3141E665-126E-45E5-93E8-EDF823917DF8}"/>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CFDF022A-84DC-46A4-9D84-75D1B4E05416}"/>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5BF37BDB-BEA5-432E-9833-821EEE32D7D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50CAABB7-A91F-47AA-BA21-D3ED16ECAF3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8228CCFF-9D4B-420B-9DF3-061310BA1C5D}"/>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88AE6929-BFB0-48AC-9EF2-469A8A47D2B2}"/>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8B4C724D-F499-49BC-AFC0-16A599398455}"/>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72832B8-4D30-44DF-ADEE-3E9F2F9BFF3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EAB44BB-4349-4905-A922-DD8F66F9E3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3E17C70-4921-49C6-9DD5-DCBE486132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8CC4AD9-18B9-4C69-AEE1-9263CEDFE8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7AF42CB0-B374-40F1-8062-8A46BFC0B81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125004</xdr:rowOff>
    </xdr:from>
    <xdr:to>
      <xdr:col>55</xdr:col>
      <xdr:colOff>50800</xdr:colOff>
      <xdr:row>64</xdr:row>
      <xdr:rowOff>55154</xdr:rowOff>
    </xdr:to>
    <xdr:sp macro="" textlink="">
      <xdr:nvSpPr>
        <xdr:cNvPr id="148" name="楕円 147">
          <a:extLst>
            <a:ext uri="{FF2B5EF4-FFF2-40B4-BE49-F238E27FC236}">
              <a16:creationId xmlns:a16="http://schemas.microsoft.com/office/drawing/2014/main" id="{0825FF85-B34B-4AFF-9914-EB08391B3F03}"/>
            </a:ext>
          </a:extLst>
        </xdr:cNvPr>
        <xdr:cNvSpPr/>
      </xdr:nvSpPr>
      <xdr:spPr>
        <a:xfrm>
          <a:off x="10426700" y="109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39931</xdr:rowOff>
    </xdr:from>
    <xdr:ext cx="469744" cy="259045"/>
    <xdr:sp macro="" textlink="">
      <xdr:nvSpPr>
        <xdr:cNvPr id="149" name="【体育館・プール】&#10;一人当たり面積該当値テキスト">
          <a:extLst>
            <a:ext uri="{FF2B5EF4-FFF2-40B4-BE49-F238E27FC236}">
              <a16:creationId xmlns:a16="http://schemas.microsoft.com/office/drawing/2014/main" id="{609AC69B-1CFB-4514-9560-5F4EDDC8D4F7}"/>
            </a:ext>
          </a:extLst>
        </xdr:cNvPr>
        <xdr:cNvSpPr txBox="1"/>
      </xdr:nvSpPr>
      <xdr:spPr>
        <a:xfrm>
          <a:off x="10515600" y="10841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127181</xdr:rowOff>
    </xdr:from>
    <xdr:to>
      <xdr:col>50</xdr:col>
      <xdr:colOff>165100</xdr:colOff>
      <xdr:row>64</xdr:row>
      <xdr:rowOff>57331</xdr:rowOff>
    </xdr:to>
    <xdr:sp macro="" textlink="">
      <xdr:nvSpPr>
        <xdr:cNvPr id="150" name="楕円 149">
          <a:extLst>
            <a:ext uri="{FF2B5EF4-FFF2-40B4-BE49-F238E27FC236}">
              <a16:creationId xmlns:a16="http://schemas.microsoft.com/office/drawing/2014/main" id="{55DA9F13-EA2F-48D1-9213-15AB4EBD8795}"/>
            </a:ext>
          </a:extLst>
        </xdr:cNvPr>
        <xdr:cNvSpPr/>
      </xdr:nvSpPr>
      <xdr:spPr>
        <a:xfrm>
          <a:off x="9588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4354</xdr:rowOff>
    </xdr:from>
    <xdr:to>
      <xdr:col>55</xdr:col>
      <xdr:colOff>0</xdr:colOff>
      <xdr:row>64</xdr:row>
      <xdr:rowOff>6531</xdr:rowOff>
    </xdr:to>
    <xdr:cxnSp macro="">
      <xdr:nvCxnSpPr>
        <xdr:cNvPr id="151" name="直線コネクタ 150">
          <a:extLst>
            <a:ext uri="{FF2B5EF4-FFF2-40B4-BE49-F238E27FC236}">
              <a16:creationId xmlns:a16="http://schemas.microsoft.com/office/drawing/2014/main" id="{F9441815-A852-4FC5-B2D3-6FAFA3058867}"/>
            </a:ext>
          </a:extLst>
        </xdr:cNvPr>
        <xdr:cNvCxnSpPr/>
      </xdr:nvCxnSpPr>
      <xdr:spPr>
        <a:xfrm flipV="1">
          <a:off x="9639300" y="10977154"/>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129359</xdr:rowOff>
    </xdr:from>
    <xdr:to>
      <xdr:col>46</xdr:col>
      <xdr:colOff>38100</xdr:colOff>
      <xdr:row>64</xdr:row>
      <xdr:rowOff>59509</xdr:rowOff>
    </xdr:to>
    <xdr:sp macro="" textlink="">
      <xdr:nvSpPr>
        <xdr:cNvPr id="152" name="楕円 151">
          <a:extLst>
            <a:ext uri="{FF2B5EF4-FFF2-40B4-BE49-F238E27FC236}">
              <a16:creationId xmlns:a16="http://schemas.microsoft.com/office/drawing/2014/main" id="{192514A3-5B84-4F3A-8D65-B6F205763FDD}"/>
            </a:ext>
          </a:extLst>
        </xdr:cNvPr>
        <xdr:cNvSpPr/>
      </xdr:nvSpPr>
      <xdr:spPr>
        <a:xfrm>
          <a:off x="8699500" y="1093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6531</xdr:rowOff>
    </xdr:from>
    <xdr:to>
      <xdr:col>50</xdr:col>
      <xdr:colOff>114300</xdr:colOff>
      <xdr:row>64</xdr:row>
      <xdr:rowOff>8709</xdr:rowOff>
    </xdr:to>
    <xdr:cxnSp macro="">
      <xdr:nvCxnSpPr>
        <xdr:cNvPr id="153" name="直線コネクタ 152">
          <a:extLst>
            <a:ext uri="{FF2B5EF4-FFF2-40B4-BE49-F238E27FC236}">
              <a16:creationId xmlns:a16="http://schemas.microsoft.com/office/drawing/2014/main" id="{8D769D0E-B802-4E66-A688-71808CB1F525}"/>
            </a:ext>
          </a:extLst>
        </xdr:cNvPr>
        <xdr:cNvCxnSpPr/>
      </xdr:nvCxnSpPr>
      <xdr:spPr>
        <a:xfrm flipV="1">
          <a:off x="8750300" y="1097933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132624</xdr:rowOff>
    </xdr:from>
    <xdr:to>
      <xdr:col>41</xdr:col>
      <xdr:colOff>101600</xdr:colOff>
      <xdr:row>64</xdr:row>
      <xdr:rowOff>62774</xdr:rowOff>
    </xdr:to>
    <xdr:sp macro="" textlink="">
      <xdr:nvSpPr>
        <xdr:cNvPr id="154" name="楕円 153">
          <a:extLst>
            <a:ext uri="{FF2B5EF4-FFF2-40B4-BE49-F238E27FC236}">
              <a16:creationId xmlns:a16="http://schemas.microsoft.com/office/drawing/2014/main" id="{E810CB91-940A-4A39-A92D-74B5DB63D4CD}"/>
            </a:ext>
          </a:extLst>
        </xdr:cNvPr>
        <xdr:cNvSpPr/>
      </xdr:nvSpPr>
      <xdr:spPr>
        <a:xfrm>
          <a:off x="7810500" y="109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8709</xdr:rowOff>
    </xdr:from>
    <xdr:to>
      <xdr:col>45</xdr:col>
      <xdr:colOff>177800</xdr:colOff>
      <xdr:row>64</xdr:row>
      <xdr:rowOff>11974</xdr:rowOff>
    </xdr:to>
    <xdr:cxnSp macro="">
      <xdr:nvCxnSpPr>
        <xdr:cNvPr id="155" name="直線コネクタ 154">
          <a:extLst>
            <a:ext uri="{FF2B5EF4-FFF2-40B4-BE49-F238E27FC236}">
              <a16:creationId xmlns:a16="http://schemas.microsoft.com/office/drawing/2014/main" id="{D49E6177-2A55-40D5-A22A-2B5EFCA264CA}"/>
            </a:ext>
          </a:extLst>
        </xdr:cNvPr>
        <xdr:cNvCxnSpPr/>
      </xdr:nvCxnSpPr>
      <xdr:spPr>
        <a:xfrm flipV="1">
          <a:off x="7861300" y="1098150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134801</xdr:rowOff>
    </xdr:from>
    <xdr:to>
      <xdr:col>36</xdr:col>
      <xdr:colOff>165100</xdr:colOff>
      <xdr:row>64</xdr:row>
      <xdr:rowOff>64951</xdr:rowOff>
    </xdr:to>
    <xdr:sp macro="" textlink="">
      <xdr:nvSpPr>
        <xdr:cNvPr id="156" name="楕円 155">
          <a:extLst>
            <a:ext uri="{FF2B5EF4-FFF2-40B4-BE49-F238E27FC236}">
              <a16:creationId xmlns:a16="http://schemas.microsoft.com/office/drawing/2014/main" id="{D81EB199-9F48-4051-9667-1ECEF9D56D55}"/>
            </a:ext>
          </a:extLst>
        </xdr:cNvPr>
        <xdr:cNvSpPr/>
      </xdr:nvSpPr>
      <xdr:spPr>
        <a:xfrm>
          <a:off x="6921500" y="1093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11974</xdr:rowOff>
    </xdr:from>
    <xdr:to>
      <xdr:col>41</xdr:col>
      <xdr:colOff>50800</xdr:colOff>
      <xdr:row>64</xdr:row>
      <xdr:rowOff>14151</xdr:rowOff>
    </xdr:to>
    <xdr:cxnSp macro="">
      <xdr:nvCxnSpPr>
        <xdr:cNvPr id="157" name="直線コネクタ 156">
          <a:extLst>
            <a:ext uri="{FF2B5EF4-FFF2-40B4-BE49-F238E27FC236}">
              <a16:creationId xmlns:a16="http://schemas.microsoft.com/office/drawing/2014/main" id="{18ED75EC-5C4C-43C0-92D8-EEFE33AC410E}"/>
            </a:ext>
          </a:extLst>
        </xdr:cNvPr>
        <xdr:cNvCxnSpPr/>
      </xdr:nvCxnSpPr>
      <xdr:spPr>
        <a:xfrm flipV="1">
          <a:off x="6972300" y="10984774"/>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8844C09B-58D8-443D-BF0A-4DF42DE55B18}"/>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215B4459-9ADA-42E7-A217-CD264545733D}"/>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50F1EEE0-ECC3-4074-A616-76760EC8C2C7}"/>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90EF29DE-E3D1-4CE9-8927-0F9FDB8F9F24}"/>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48458</xdr:rowOff>
    </xdr:from>
    <xdr:ext cx="469744" cy="259045"/>
    <xdr:sp macro="" textlink="">
      <xdr:nvSpPr>
        <xdr:cNvPr id="162" name="n_1mainValue【体育館・プール】&#10;一人当たり面積">
          <a:extLst>
            <a:ext uri="{FF2B5EF4-FFF2-40B4-BE49-F238E27FC236}">
              <a16:creationId xmlns:a16="http://schemas.microsoft.com/office/drawing/2014/main" id="{B36C0EA1-1917-47A0-BE1E-C5868C437236}"/>
            </a:ext>
          </a:extLst>
        </xdr:cNvPr>
        <xdr:cNvSpPr txBox="1"/>
      </xdr:nvSpPr>
      <xdr:spPr>
        <a:xfrm>
          <a:off x="93917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50636</xdr:rowOff>
    </xdr:from>
    <xdr:ext cx="469744" cy="259045"/>
    <xdr:sp macro="" textlink="">
      <xdr:nvSpPr>
        <xdr:cNvPr id="163" name="n_2mainValue【体育館・プール】&#10;一人当たり面積">
          <a:extLst>
            <a:ext uri="{FF2B5EF4-FFF2-40B4-BE49-F238E27FC236}">
              <a16:creationId xmlns:a16="http://schemas.microsoft.com/office/drawing/2014/main" id="{825D6C30-5E54-44C3-8ADE-B80AD61FE8D1}"/>
            </a:ext>
          </a:extLst>
        </xdr:cNvPr>
        <xdr:cNvSpPr txBox="1"/>
      </xdr:nvSpPr>
      <xdr:spPr>
        <a:xfrm>
          <a:off x="8515427" y="110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53901</xdr:rowOff>
    </xdr:from>
    <xdr:ext cx="469744" cy="259045"/>
    <xdr:sp macro="" textlink="">
      <xdr:nvSpPr>
        <xdr:cNvPr id="164" name="n_3mainValue【体育館・プール】&#10;一人当たり面積">
          <a:extLst>
            <a:ext uri="{FF2B5EF4-FFF2-40B4-BE49-F238E27FC236}">
              <a16:creationId xmlns:a16="http://schemas.microsoft.com/office/drawing/2014/main" id="{14A4D4B6-7A8F-430B-8791-B41654482612}"/>
            </a:ext>
          </a:extLst>
        </xdr:cNvPr>
        <xdr:cNvSpPr txBox="1"/>
      </xdr:nvSpPr>
      <xdr:spPr>
        <a:xfrm>
          <a:off x="7626427" y="1102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56078</xdr:rowOff>
    </xdr:from>
    <xdr:ext cx="469744" cy="259045"/>
    <xdr:sp macro="" textlink="">
      <xdr:nvSpPr>
        <xdr:cNvPr id="165" name="n_4mainValue【体育館・プール】&#10;一人当たり面積">
          <a:extLst>
            <a:ext uri="{FF2B5EF4-FFF2-40B4-BE49-F238E27FC236}">
              <a16:creationId xmlns:a16="http://schemas.microsoft.com/office/drawing/2014/main" id="{FEC36D05-9912-4F1F-8C84-8803A9557360}"/>
            </a:ext>
          </a:extLst>
        </xdr:cNvPr>
        <xdr:cNvSpPr txBox="1"/>
      </xdr:nvSpPr>
      <xdr:spPr>
        <a:xfrm>
          <a:off x="6737427" y="1102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64856338-44A2-4048-8693-566E7408B6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CD8B97B6-10D1-410F-8984-DBDE7DE061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332BCA0A-BBBC-4079-8618-8AB523FECE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FB5006FB-744D-4F64-A582-BFD3563DCB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29CBFB51-C300-496B-A888-88BC6028548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F0368319-3896-4255-BC51-7B9102D2028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DAF696B0-8A3B-46FD-B75F-5CB69BE25A6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C1452E33-C431-4F31-A140-14E88B74A48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66B63E40-6AF1-4843-8999-D17AA98934F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EB6CE6BF-C310-495A-AC1E-597CC4394B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6D5DBA05-8FA3-42D0-8F14-44EE41DD5EF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AB70276C-19B1-4F18-8245-BE97E8ECAAB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14131FF2-8E8B-440D-AE11-A13E32B6DA9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3C5805E8-42C6-44CB-ADFC-D39138F9D9C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E58542F0-0C82-4F17-8C73-8B1BAA43591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AD50D5EA-C1AA-40D4-8326-118138BCE86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5F07D946-1E4C-449B-A9CF-38043BEA40E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AC87C20A-197A-468C-AA7F-7B24912DA4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DA80D09-A351-4E3A-88BA-DD3044C22F1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AA3526ED-09F4-408A-B343-5D538F413E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D572B1C9-9E36-4534-B8B7-527E100DAE3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402A417B-DB39-4301-AE0F-21AC09A4D76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D83902CA-5250-46E8-8104-E5C4F1685FC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BBA9317F-33F6-4490-8B96-5C6791B48E9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A58D14D3-10DA-4E28-9E63-BA8B8C7F64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B658ABA3-9A77-4C63-ACC4-868119A7508D}"/>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BD606AAC-55DB-4325-8EE6-8A104A9C8E91}"/>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81159C57-0AB2-4F7B-B28A-5B616AE950A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A457859F-CC14-4E90-9E99-98D30B8E62CA}"/>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464E5BEC-2F19-47AB-ADCA-9B91A0AC96AC}"/>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77E33FFC-56CD-45F5-BF7A-2628377D9A21}"/>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0BB1FDA5-21D9-46E6-A690-36C236612B7B}"/>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30C7282E-F1F7-4718-8D8C-7EE5A9C9E57B}"/>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D909B630-99EA-40C2-858C-286B2557D88E}"/>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556658FC-28B8-451F-86A2-2D1A79C9BCA6}"/>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50A4F640-EF3A-4C4D-992F-CC9BAC779EA8}"/>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E6B0D4A-A47C-43A6-A8FB-F687DDFF059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98BBC4C-7564-4BEE-B6E1-F53BE219D09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776FDA62-C273-45CD-982A-959134CB78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FB938E69-AF36-466D-BCFE-94ABB9C06C1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6B50E2AF-A48D-4ED4-BAE2-A591D9D7AB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8527</xdr:rowOff>
    </xdr:from>
    <xdr:to>
      <xdr:col>24</xdr:col>
      <xdr:colOff>114300</xdr:colOff>
      <xdr:row>86</xdr:row>
      <xdr:rowOff>110127</xdr:rowOff>
    </xdr:to>
    <xdr:sp macro="" textlink="">
      <xdr:nvSpPr>
        <xdr:cNvPr id="207" name="楕円 206">
          <a:extLst>
            <a:ext uri="{FF2B5EF4-FFF2-40B4-BE49-F238E27FC236}">
              <a16:creationId xmlns:a16="http://schemas.microsoft.com/office/drawing/2014/main" id="{632B3E2E-94FD-4ABE-8FD5-8D14B41C54FD}"/>
            </a:ext>
          </a:extLst>
        </xdr:cNvPr>
        <xdr:cNvSpPr/>
      </xdr:nvSpPr>
      <xdr:spPr>
        <a:xfrm>
          <a:off x="45847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94904</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69491BB2-5BFD-410C-93CA-288040A59EF0}"/>
            </a:ext>
          </a:extLst>
        </xdr:cNvPr>
        <xdr:cNvSpPr txBox="1"/>
      </xdr:nvSpPr>
      <xdr:spPr>
        <a:xfrm>
          <a:off x="4673600" y="14668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162016</xdr:rowOff>
    </xdr:from>
    <xdr:to>
      <xdr:col>20</xdr:col>
      <xdr:colOff>38100</xdr:colOff>
      <xdr:row>86</xdr:row>
      <xdr:rowOff>92166</xdr:rowOff>
    </xdr:to>
    <xdr:sp macro="" textlink="">
      <xdr:nvSpPr>
        <xdr:cNvPr id="209" name="楕円 208">
          <a:extLst>
            <a:ext uri="{FF2B5EF4-FFF2-40B4-BE49-F238E27FC236}">
              <a16:creationId xmlns:a16="http://schemas.microsoft.com/office/drawing/2014/main" id="{A1FCE980-578A-4D69-A5EC-A06E614ECD09}"/>
            </a:ext>
          </a:extLst>
        </xdr:cNvPr>
        <xdr:cNvSpPr/>
      </xdr:nvSpPr>
      <xdr:spPr>
        <a:xfrm>
          <a:off x="3746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41366</xdr:rowOff>
    </xdr:from>
    <xdr:to>
      <xdr:col>24</xdr:col>
      <xdr:colOff>63500</xdr:colOff>
      <xdr:row>86</xdr:row>
      <xdr:rowOff>59327</xdr:rowOff>
    </xdr:to>
    <xdr:cxnSp macro="">
      <xdr:nvCxnSpPr>
        <xdr:cNvPr id="210" name="直線コネクタ 209">
          <a:extLst>
            <a:ext uri="{FF2B5EF4-FFF2-40B4-BE49-F238E27FC236}">
              <a16:creationId xmlns:a16="http://schemas.microsoft.com/office/drawing/2014/main" id="{924B8EA9-6B0B-4F2E-9273-8F421E47B6DD}"/>
            </a:ext>
          </a:extLst>
        </xdr:cNvPr>
        <xdr:cNvCxnSpPr/>
      </xdr:nvCxnSpPr>
      <xdr:spPr>
        <a:xfrm>
          <a:off x="3797300" y="1478606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122827</xdr:rowOff>
    </xdr:from>
    <xdr:to>
      <xdr:col>15</xdr:col>
      <xdr:colOff>101600</xdr:colOff>
      <xdr:row>86</xdr:row>
      <xdr:rowOff>52977</xdr:rowOff>
    </xdr:to>
    <xdr:sp macro="" textlink="">
      <xdr:nvSpPr>
        <xdr:cNvPr id="211" name="楕円 210">
          <a:extLst>
            <a:ext uri="{FF2B5EF4-FFF2-40B4-BE49-F238E27FC236}">
              <a16:creationId xmlns:a16="http://schemas.microsoft.com/office/drawing/2014/main" id="{191597DF-9D63-4610-968D-0D808646279F}"/>
            </a:ext>
          </a:extLst>
        </xdr:cNvPr>
        <xdr:cNvSpPr/>
      </xdr:nvSpPr>
      <xdr:spPr>
        <a:xfrm>
          <a:off x="2857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2177</xdr:rowOff>
    </xdr:from>
    <xdr:to>
      <xdr:col>19</xdr:col>
      <xdr:colOff>177800</xdr:colOff>
      <xdr:row>86</xdr:row>
      <xdr:rowOff>41366</xdr:rowOff>
    </xdr:to>
    <xdr:cxnSp macro="">
      <xdr:nvCxnSpPr>
        <xdr:cNvPr id="212" name="直線コネクタ 211">
          <a:extLst>
            <a:ext uri="{FF2B5EF4-FFF2-40B4-BE49-F238E27FC236}">
              <a16:creationId xmlns:a16="http://schemas.microsoft.com/office/drawing/2014/main" id="{C0E34AFD-3FCC-47AB-A732-83C9EA98BB3F}"/>
            </a:ext>
          </a:extLst>
        </xdr:cNvPr>
        <xdr:cNvCxnSpPr/>
      </xdr:nvCxnSpPr>
      <xdr:spPr>
        <a:xfrm>
          <a:off x="2908300" y="147468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96701</xdr:rowOff>
    </xdr:from>
    <xdr:to>
      <xdr:col>10</xdr:col>
      <xdr:colOff>165100</xdr:colOff>
      <xdr:row>86</xdr:row>
      <xdr:rowOff>26851</xdr:rowOff>
    </xdr:to>
    <xdr:sp macro="" textlink="">
      <xdr:nvSpPr>
        <xdr:cNvPr id="213" name="楕円 212">
          <a:extLst>
            <a:ext uri="{FF2B5EF4-FFF2-40B4-BE49-F238E27FC236}">
              <a16:creationId xmlns:a16="http://schemas.microsoft.com/office/drawing/2014/main" id="{6C2696D4-F52D-4627-9E60-CB7C90AFF846}"/>
            </a:ext>
          </a:extLst>
        </xdr:cNvPr>
        <xdr:cNvSpPr/>
      </xdr:nvSpPr>
      <xdr:spPr>
        <a:xfrm>
          <a:off x="19685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147501</xdr:rowOff>
    </xdr:from>
    <xdr:to>
      <xdr:col>15</xdr:col>
      <xdr:colOff>50800</xdr:colOff>
      <xdr:row>86</xdr:row>
      <xdr:rowOff>2177</xdr:rowOff>
    </xdr:to>
    <xdr:cxnSp macro="">
      <xdr:nvCxnSpPr>
        <xdr:cNvPr id="214" name="直線コネクタ 213">
          <a:extLst>
            <a:ext uri="{FF2B5EF4-FFF2-40B4-BE49-F238E27FC236}">
              <a16:creationId xmlns:a16="http://schemas.microsoft.com/office/drawing/2014/main" id="{23810A67-F123-4096-91D2-BC00DDB5B95C}"/>
            </a:ext>
          </a:extLst>
        </xdr:cNvPr>
        <xdr:cNvCxnSpPr/>
      </xdr:nvCxnSpPr>
      <xdr:spPr>
        <a:xfrm>
          <a:off x="2019300" y="147207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91802</xdr:rowOff>
    </xdr:from>
    <xdr:to>
      <xdr:col>6</xdr:col>
      <xdr:colOff>38100</xdr:colOff>
      <xdr:row>86</xdr:row>
      <xdr:rowOff>21952</xdr:rowOff>
    </xdr:to>
    <xdr:sp macro="" textlink="">
      <xdr:nvSpPr>
        <xdr:cNvPr id="215" name="楕円 214">
          <a:extLst>
            <a:ext uri="{FF2B5EF4-FFF2-40B4-BE49-F238E27FC236}">
              <a16:creationId xmlns:a16="http://schemas.microsoft.com/office/drawing/2014/main" id="{DE4EF24D-A1D7-4744-A538-1176F1DDAD40}"/>
            </a:ext>
          </a:extLst>
        </xdr:cNvPr>
        <xdr:cNvSpPr/>
      </xdr:nvSpPr>
      <xdr:spPr>
        <a:xfrm>
          <a:off x="1079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142602</xdr:rowOff>
    </xdr:from>
    <xdr:to>
      <xdr:col>10</xdr:col>
      <xdr:colOff>114300</xdr:colOff>
      <xdr:row>85</xdr:row>
      <xdr:rowOff>147501</xdr:rowOff>
    </xdr:to>
    <xdr:cxnSp macro="">
      <xdr:nvCxnSpPr>
        <xdr:cNvPr id="216" name="直線コネクタ 215">
          <a:extLst>
            <a:ext uri="{FF2B5EF4-FFF2-40B4-BE49-F238E27FC236}">
              <a16:creationId xmlns:a16="http://schemas.microsoft.com/office/drawing/2014/main" id="{5487B3A1-3027-41ED-9663-58E9BD48F683}"/>
            </a:ext>
          </a:extLst>
        </xdr:cNvPr>
        <xdr:cNvCxnSpPr/>
      </xdr:nvCxnSpPr>
      <xdr:spPr>
        <a:xfrm>
          <a:off x="1130300" y="1471585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13213DD9-202B-49E1-ABFA-CEFDB15796B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DDD2F36E-B571-4AA8-A65C-56263ADAA412}"/>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F2B1939D-04FB-4D47-8F50-32553EF42436}"/>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220" name="n_4aveValue【福祉施設】&#10;有形固定資産減価償却率">
          <a:extLst>
            <a:ext uri="{FF2B5EF4-FFF2-40B4-BE49-F238E27FC236}">
              <a16:creationId xmlns:a16="http://schemas.microsoft.com/office/drawing/2014/main" id="{BEE7DDEA-D72B-40A7-B0C4-C6365D974B21}"/>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83293</xdr:rowOff>
    </xdr:from>
    <xdr:ext cx="405111" cy="259045"/>
    <xdr:sp macro="" textlink="">
      <xdr:nvSpPr>
        <xdr:cNvPr id="221" name="n_1mainValue【福祉施設】&#10;有形固定資産減価償却率">
          <a:extLst>
            <a:ext uri="{FF2B5EF4-FFF2-40B4-BE49-F238E27FC236}">
              <a16:creationId xmlns:a16="http://schemas.microsoft.com/office/drawing/2014/main" id="{073F64AF-111D-402A-9000-80737D64CA57}"/>
            </a:ext>
          </a:extLst>
        </xdr:cNvPr>
        <xdr:cNvSpPr txBox="1"/>
      </xdr:nvSpPr>
      <xdr:spPr>
        <a:xfrm>
          <a:off x="3582044" y="1482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44104</xdr:rowOff>
    </xdr:from>
    <xdr:ext cx="405111" cy="259045"/>
    <xdr:sp macro="" textlink="">
      <xdr:nvSpPr>
        <xdr:cNvPr id="222" name="n_2mainValue【福祉施設】&#10;有形固定資産減価償却率">
          <a:extLst>
            <a:ext uri="{FF2B5EF4-FFF2-40B4-BE49-F238E27FC236}">
              <a16:creationId xmlns:a16="http://schemas.microsoft.com/office/drawing/2014/main" id="{F84C26AA-B34A-44C1-9802-776E6C80C13A}"/>
            </a:ext>
          </a:extLst>
        </xdr:cNvPr>
        <xdr:cNvSpPr txBox="1"/>
      </xdr:nvSpPr>
      <xdr:spPr>
        <a:xfrm>
          <a:off x="2705744" y="1478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17978</xdr:rowOff>
    </xdr:from>
    <xdr:ext cx="405111" cy="259045"/>
    <xdr:sp macro="" textlink="">
      <xdr:nvSpPr>
        <xdr:cNvPr id="223" name="n_3mainValue【福祉施設】&#10;有形固定資産減価償却率">
          <a:extLst>
            <a:ext uri="{FF2B5EF4-FFF2-40B4-BE49-F238E27FC236}">
              <a16:creationId xmlns:a16="http://schemas.microsoft.com/office/drawing/2014/main" id="{109411C4-68DD-45A7-A811-DFA4C79546C8}"/>
            </a:ext>
          </a:extLst>
        </xdr:cNvPr>
        <xdr:cNvSpPr txBox="1"/>
      </xdr:nvSpPr>
      <xdr:spPr>
        <a:xfrm>
          <a:off x="1816744" y="1476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13079</xdr:rowOff>
    </xdr:from>
    <xdr:ext cx="405111" cy="259045"/>
    <xdr:sp macro="" textlink="">
      <xdr:nvSpPr>
        <xdr:cNvPr id="224" name="n_4mainValue【福祉施設】&#10;有形固定資産減価償却率">
          <a:extLst>
            <a:ext uri="{FF2B5EF4-FFF2-40B4-BE49-F238E27FC236}">
              <a16:creationId xmlns:a16="http://schemas.microsoft.com/office/drawing/2014/main" id="{A523F08C-B6E2-459D-959C-129885A4E016}"/>
            </a:ext>
          </a:extLst>
        </xdr:cNvPr>
        <xdr:cNvSpPr txBox="1"/>
      </xdr:nvSpPr>
      <xdr:spPr>
        <a:xfrm>
          <a:off x="9277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911ADD0D-08E2-49BA-BB01-548FFF4CA3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10EBA3F5-9417-49C4-8A85-F09E7473EF7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4C5BC9AC-9AC4-4C0C-860C-9EC748D1C66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11A8D686-103B-44AF-80C3-560BEDE3070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8653A59F-F6E0-4D01-BA5D-B9CBEFCF14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A1C6B056-7AAE-4D7C-8AF1-9E0BB30F9A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841EBE2-BAF8-4187-B04A-BB7CB06A14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7D37F966-7112-47B0-BFDA-B87F671C895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B7784CF6-7C32-482E-99C7-7BBB4E80A96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F527634F-0359-41E9-B650-E72DC8AFDC2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4201334C-4D3A-44DD-A296-D7D74837A09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FABEB95D-77D7-407E-BA5D-007E0BE24C2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9676C41E-BC79-4FD4-8735-FDD7B796AFB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E717F0F4-5CBD-4DEE-AC74-A87038E1729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AA221487-0357-44BC-AEB5-CC50DDAD48D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6784B697-33CF-446D-90B4-941108490CC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2823EA34-87F1-4536-BBDA-BF64B9D6C1A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85972FAA-8503-43A2-A6F5-8D29525A155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640D07EB-3E63-4D1C-A314-5CB9A534C09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71C1581B-EAC0-41D2-B552-0D8AD1EFEFC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F310BF71-740E-4E83-AAF3-A228BBAE1E8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14FAB807-B908-4E20-BDBF-4D398E721FD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F9F1EBB1-C531-4F84-95BF-DCFB86AAB75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69892643-D55D-466C-9ED1-C2F416D33B9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961465C0-C46C-4A52-AD1F-E3059AAA5C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FEB93AB7-99BA-419A-B4C9-5A7E30F2B332}"/>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EABE49F9-1A88-4DCF-9EF7-1A5B8C4F1B9B}"/>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630D0546-C123-4E52-914D-0F495DA4D228}"/>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8E99BB65-F285-4CC6-9971-F86005FB14BF}"/>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455B2653-C822-43AE-A5A3-189FE9E79A17}"/>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47B57D8B-D873-454E-B9A7-BFA162BDD869}"/>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16A1382D-78A9-4E95-8A8E-F6B2DFB1A30E}"/>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BF07B7AC-A9ED-4CDD-893D-81ADC968DBAA}"/>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FB4AC6DC-20E8-456E-9D2A-AFE375C518C8}"/>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BEE34CED-E7E4-4672-9C3C-6165E3A18B34}"/>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53AC6AC5-1023-4B10-AC38-F1259F5FDC5F}"/>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28C35F74-3D3E-45C9-9FD2-E632B19E7EE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9B21EBAE-79BD-442A-85C3-3DD04FFFAD2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43886BF8-08BF-4B3C-A169-61B5C3FD189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38BAFEB0-5AEB-4212-AF9E-CC2E7D764BC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FEBD64A4-1062-4ADA-84BE-CBE39CD5C1F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153307</xdr:rowOff>
    </xdr:from>
    <xdr:to>
      <xdr:col>55</xdr:col>
      <xdr:colOff>50800</xdr:colOff>
      <xdr:row>86</xdr:row>
      <xdr:rowOff>83457</xdr:rowOff>
    </xdr:to>
    <xdr:sp macro="" textlink="">
      <xdr:nvSpPr>
        <xdr:cNvPr id="266" name="楕円 265">
          <a:extLst>
            <a:ext uri="{FF2B5EF4-FFF2-40B4-BE49-F238E27FC236}">
              <a16:creationId xmlns:a16="http://schemas.microsoft.com/office/drawing/2014/main" id="{552F871B-723D-4B94-97C1-50CF4C700D7F}"/>
            </a:ext>
          </a:extLst>
        </xdr:cNvPr>
        <xdr:cNvSpPr/>
      </xdr:nvSpPr>
      <xdr:spPr>
        <a:xfrm>
          <a:off x="104267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68234</xdr:rowOff>
    </xdr:from>
    <xdr:ext cx="469744" cy="259045"/>
    <xdr:sp macro="" textlink="">
      <xdr:nvSpPr>
        <xdr:cNvPr id="267" name="【福祉施設】&#10;一人当たり面積該当値テキスト">
          <a:extLst>
            <a:ext uri="{FF2B5EF4-FFF2-40B4-BE49-F238E27FC236}">
              <a16:creationId xmlns:a16="http://schemas.microsoft.com/office/drawing/2014/main" id="{94C37C79-95CC-43F9-A434-33B8C3C6578B}"/>
            </a:ext>
          </a:extLst>
        </xdr:cNvPr>
        <xdr:cNvSpPr txBox="1"/>
      </xdr:nvSpPr>
      <xdr:spPr>
        <a:xfrm>
          <a:off x="10515600" y="1464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155484</xdr:rowOff>
    </xdr:from>
    <xdr:to>
      <xdr:col>50</xdr:col>
      <xdr:colOff>165100</xdr:colOff>
      <xdr:row>86</xdr:row>
      <xdr:rowOff>85634</xdr:rowOff>
    </xdr:to>
    <xdr:sp macro="" textlink="">
      <xdr:nvSpPr>
        <xdr:cNvPr id="268" name="楕円 267">
          <a:extLst>
            <a:ext uri="{FF2B5EF4-FFF2-40B4-BE49-F238E27FC236}">
              <a16:creationId xmlns:a16="http://schemas.microsoft.com/office/drawing/2014/main" id="{681FE3FC-0C4F-4D34-A32B-329BDD075695}"/>
            </a:ext>
          </a:extLst>
        </xdr:cNvPr>
        <xdr:cNvSpPr/>
      </xdr:nvSpPr>
      <xdr:spPr>
        <a:xfrm>
          <a:off x="9588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32657</xdr:rowOff>
    </xdr:from>
    <xdr:to>
      <xdr:col>55</xdr:col>
      <xdr:colOff>0</xdr:colOff>
      <xdr:row>86</xdr:row>
      <xdr:rowOff>34834</xdr:rowOff>
    </xdr:to>
    <xdr:cxnSp macro="">
      <xdr:nvCxnSpPr>
        <xdr:cNvPr id="269" name="直線コネクタ 268">
          <a:extLst>
            <a:ext uri="{FF2B5EF4-FFF2-40B4-BE49-F238E27FC236}">
              <a16:creationId xmlns:a16="http://schemas.microsoft.com/office/drawing/2014/main" id="{E6B6BED4-A6D5-4D96-A064-9ABE2BC53D75}"/>
            </a:ext>
          </a:extLst>
        </xdr:cNvPr>
        <xdr:cNvCxnSpPr/>
      </xdr:nvCxnSpPr>
      <xdr:spPr>
        <a:xfrm flipV="1">
          <a:off x="9639300" y="14777357"/>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270" name="楕円 269">
          <a:extLst>
            <a:ext uri="{FF2B5EF4-FFF2-40B4-BE49-F238E27FC236}">
              <a16:creationId xmlns:a16="http://schemas.microsoft.com/office/drawing/2014/main" id="{4D823861-5B9A-4BC6-BB5E-7C2B4B541673}"/>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34834</xdr:rowOff>
    </xdr:from>
    <xdr:to>
      <xdr:col>50</xdr:col>
      <xdr:colOff>114300</xdr:colOff>
      <xdr:row>86</xdr:row>
      <xdr:rowOff>38100</xdr:rowOff>
    </xdr:to>
    <xdr:cxnSp macro="">
      <xdr:nvCxnSpPr>
        <xdr:cNvPr id="271" name="直線コネクタ 270">
          <a:extLst>
            <a:ext uri="{FF2B5EF4-FFF2-40B4-BE49-F238E27FC236}">
              <a16:creationId xmlns:a16="http://schemas.microsoft.com/office/drawing/2014/main" id="{CCA00B33-930F-438E-8AF4-A70F6BD87A0B}"/>
            </a:ext>
          </a:extLst>
        </xdr:cNvPr>
        <xdr:cNvCxnSpPr/>
      </xdr:nvCxnSpPr>
      <xdr:spPr>
        <a:xfrm flipV="1">
          <a:off x="8750300" y="1477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160927</xdr:rowOff>
    </xdr:from>
    <xdr:to>
      <xdr:col>41</xdr:col>
      <xdr:colOff>101600</xdr:colOff>
      <xdr:row>86</xdr:row>
      <xdr:rowOff>91077</xdr:rowOff>
    </xdr:to>
    <xdr:sp macro="" textlink="">
      <xdr:nvSpPr>
        <xdr:cNvPr id="272" name="楕円 271">
          <a:extLst>
            <a:ext uri="{FF2B5EF4-FFF2-40B4-BE49-F238E27FC236}">
              <a16:creationId xmlns:a16="http://schemas.microsoft.com/office/drawing/2014/main" id="{97324F7E-4095-4CCC-8A78-E4CF6B1E75C8}"/>
            </a:ext>
          </a:extLst>
        </xdr:cNvPr>
        <xdr:cNvSpPr/>
      </xdr:nvSpPr>
      <xdr:spPr>
        <a:xfrm>
          <a:off x="7810500" y="1473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40277</xdr:rowOff>
    </xdr:to>
    <xdr:cxnSp macro="">
      <xdr:nvCxnSpPr>
        <xdr:cNvPr id="273" name="直線コネクタ 272">
          <a:extLst>
            <a:ext uri="{FF2B5EF4-FFF2-40B4-BE49-F238E27FC236}">
              <a16:creationId xmlns:a16="http://schemas.microsoft.com/office/drawing/2014/main" id="{6838B32F-D83A-48A1-9BDC-5C63A5C4DF37}"/>
            </a:ext>
          </a:extLst>
        </xdr:cNvPr>
        <xdr:cNvCxnSpPr/>
      </xdr:nvCxnSpPr>
      <xdr:spPr>
        <a:xfrm flipV="1">
          <a:off x="7861300" y="1478280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164193</xdr:rowOff>
    </xdr:from>
    <xdr:to>
      <xdr:col>36</xdr:col>
      <xdr:colOff>165100</xdr:colOff>
      <xdr:row>86</xdr:row>
      <xdr:rowOff>94343</xdr:rowOff>
    </xdr:to>
    <xdr:sp macro="" textlink="">
      <xdr:nvSpPr>
        <xdr:cNvPr id="274" name="楕円 273">
          <a:extLst>
            <a:ext uri="{FF2B5EF4-FFF2-40B4-BE49-F238E27FC236}">
              <a16:creationId xmlns:a16="http://schemas.microsoft.com/office/drawing/2014/main" id="{C4770763-4C26-4D48-8DDB-4875F4DBFCB5}"/>
            </a:ext>
          </a:extLst>
        </xdr:cNvPr>
        <xdr:cNvSpPr/>
      </xdr:nvSpPr>
      <xdr:spPr>
        <a:xfrm>
          <a:off x="6921500" y="1473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40277</xdr:rowOff>
    </xdr:from>
    <xdr:to>
      <xdr:col>41</xdr:col>
      <xdr:colOff>50800</xdr:colOff>
      <xdr:row>86</xdr:row>
      <xdr:rowOff>43543</xdr:rowOff>
    </xdr:to>
    <xdr:cxnSp macro="">
      <xdr:nvCxnSpPr>
        <xdr:cNvPr id="275" name="直線コネクタ 274">
          <a:extLst>
            <a:ext uri="{FF2B5EF4-FFF2-40B4-BE49-F238E27FC236}">
              <a16:creationId xmlns:a16="http://schemas.microsoft.com/office/drawing/2014/main" id="{205C76C3-29D5-40D8-91F4-CE043142CABB}"/>
            </a:ext>
          </a:extLst>
        </xdr:cNvPr>
        <xdr:cNvCxnSpPr/>
      </xdr:nvCxnSpPr>
      <xdr:spPr>
        <a:xfrm flipV="1">
          <a:off x="6972300" y="147849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EF2318DF-448E-41D2-9031-878125768957}"/>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B580484B-F871-4251-AABF-F44E14A813AA}"/>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69D15302-6639-417F-9521-5C9A92BAC662}"/>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119C55AC-1E5A-4F6C-9600-37F042E9A08F}"/>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76761</xdr:rowOff>
    </xdr:from>
    <xdr:ext cx="469744" cy="259045"/>
    <xdr:sp macro="" textlink="">
      <xdr:nvSpPr>
        <xdr:cNvPr id="280" name="n_1mainValue【福祉施設】&#10;一人当たり面積">
          <a:extLst>
            <a:ext uri="{FF2B5EF4-FFF2-40B4-BE49-F238E27FC236}">
              <a16:creationId xmlns:a16="http://schemas.microsoft.com/office/drawing/2014/main" id="{00FF5240-A561-44A4-8663-03B986AFD90F}"/>
            </a:ext>
          </a:extLst>
        </xdr:cNvPr>
        <xdr:cNvSpPr txBox="1"/>
      </xdr:nvSpPr>
      <xdr:spPr>
        <a:xfrm>
          <a:off x="93917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281" name="n_2mainValue【福祉施設】&#10;一人当たり面積">
          <a:extLst>
            <a:ext uri="{FF2B5EF4-FFF2-40B4-BE49-F238E27FC236}">
              <a16:creationId xmlns:a16="http://schemas.microsoft.com/office/drawing/2014/main" id="{76ECE07E-1B8B-4A8D-906E-50391490B43B}"/>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82204</xdr:rowOff>
    </xdr:from>
    <xdr:ext cx="469744" cy="259045"/>
    <xdr:sp macro="" textlink="">
      <xdr:nvSpPr>
        <xdr:cNvPr id="282" name="n_3mainValue【福祉施設】&#10;一人当たり面積">
          <a:extLst>
            <a:ext uri="{FF2B5EF4-FFF2-40B4-BE49-F238E27FC236}">
              <a16:creationId xmlns:a16="http://schemas.microsoft.com/office/drawing/2014/main" id="{1CC3F6FE-48B8-459B-8958-60D2CEF1C8E4}"/>
            </a:ext>
          </a:extLst>
        </xdr:cNvPr>
        <xdr:cNvSpPr txBox="1"/>
      </xdr:nvSpPr>
      <xdr:spPr>
        <a:xfrm>
          <a:off x="7626427" y="1482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85470</xdr:rowOff>
    </xdr:from>
    <xdr:ext cx="469744" cy="259045"/>
    <xdr:sp macro="" textlink="">
      <xdr:nvSpPr>
        <xdr:cNvPr id="283" name="n_4mainValue【福祉施設】&#10;一人当たり面積">
          <a:extLst>
            <a:ext uri="{FF2B5EF4-FFF2-40B4-BE49-F238E27FC236}">
              <a16:creationId xmlns:a16="http://schemas.microsoft.com/office/drawing/2014/main" id="{291874E3-4533-4E3F-B676-67425A300501}"/>
            </a:ext>
          </a:extLst>
        </xdr:cNvPr>
        <xdr:cNvSpPr txBox="1"/>
      </xdr:nvSpPr>
      <xdr:spPr>
        <a:xfrm>
          <a:off x="6737427"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CE312309-941A-4D45-A5AD-29B3EDB495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7D0086D8-6FDE-4A2A-9544-B8405098609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63319778-A3A3-4F9A-9FF1-CB50AF38BF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00290B37-8CC5-4CFE-954A-2F7B54EA4B3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D58B3D65-E899-497B-9CFF-470678A58A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A4C8DDD4-1B3C-406A-AC38-261039231CE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99F3E83F-CD31-485F-97C7-7A03BAD5A3E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282575AB-18C9-4736-BB57-15F14FDED89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603AE9EB-AAC0-4ED5-AA03-E317E1ADB20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73041445-9AB9-4B43-AB6B-25C32F3709C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8066A4B6-9E53-4DC7-9F08-FAE4EC1FBB4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57DA36E0-1A2D-4454-89ED-2E854113D1F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91F6CEBF-BAB0-4E58-B52F-E85D3BDE22F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4B19A3A3-C7D6-464C-98E4-CE9B33F0FE9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80067749-8672-403E-8C81-10E18ED99AD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1A29CB37-B003-40FC-8DA7-C774A8C07C8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DDA6131C-2F65-430C-B2AF-770232B9E6F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94565724-32CF-4CF0-B3AB-D312560B70A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1E7C5E51-4189-4B92-9D68-74317D68D49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F98E3E9D-DF3E-4A88-9DB9-DFABFF62F48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5C798290-4FF6-4E3E-8CAD-3BAC1BFA732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95992A04-91D0-4832-937C-92246791B97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9C26D1D5-7A7E-4AE2-A316-11E4F22A60E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3223F6A9-378A-4C13-8621-22B7AD061AD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5CD692FF-2F46-42D7-9836-FD6D0A4C03C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80A87D3E-B94F-44CB-AB43-7140070733CE}"/>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79638B4B-F6CB-4011-AD71-4D985157CB1F}"/>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A4796BF8-61F3-4BBA-81CC-5414B5DB6E07}"/>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94F43DA6-2854-4776-AE39-124C711A76BA}"/>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217D9B85-FA02-4312-AC7C-57AC4209C2CC}"/>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E9C7DACD-F061-4250-9CB5-5BFAFE0CAF54}"/>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493250E7-D9BB-4BFA-88DE-108DBC813ACB}"/>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ADFAAC22-BE0C-40A9-8AAC-3256CAF9B10D}"/>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1C1AA93F-0AD5-483E-97CD-777153798008}"/>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11699E74-44B5-41B7-AB58-1AABF1E451D2}"/>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2C454C9F-FA15-430B-BF9F-AC7ED08E8970}"/>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A489734-722E-4FB3-9BDD-E7CFF5F64B6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94B48AA6-9666-4A84-B97F-1D970A78B54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F98A4DB-A414-4398-9C97-AD058E49F87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161D4E21-CB54-4A3F-A853-1B26F112F7A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E05BECEA-A461-4D5A-B353-A4D7286B8BD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85816</xdr:rowOff>
    </xdr:from>
    <xdr:to>
      <xdr:col>24</xdr:col>
      <xdr:colOff>114300</xdr:colOff>
      <xdr:row>107</xdr:row>
      <xdr:rowOff>15966</xdr:rowOff>
    </xdr:to>
    <xdr:sp macro="" textlink="">
      <xdr:nvSpPr>
        <xdr:cNvPr id="325" name="楕円 324">
          <a:extLst>
            <a:ext uri="{FF2B5EF4-FFF2-40B4-BE49-F238E27FC236}">
              <a16:creationId xmlns:a16="http://schemas.microsoft.com/office/drawing/2014/main" id="{1FCC6AFA-8F3F-4007-9364-C8F797318E5F}"/>
            </a:ext>
          </a:extLst>
        </xdr:cNvPr>
        <xdr:cNvSpPr/>
      </xdr:nvSpPr>
      <xdr:spPr>
        <a:xfrm>
          <a:off x="45847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64243</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73D7BE17-B186-44E8-9F99-2108BCD35E1C}"/>
            </a:ext>
          </a:extLst>
        </xdr:cNvPr>
        <xdr:cNvSpPr txBox="1"/>
      </xdr:nvSpPr>
      <xdr:spPr>
        <a:xfrm>
          <a:off x="4673600"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64588</xdr:rowOff>
    </xdr:from>
    <xdr:to>
      <xdr:col>20</xdr:col>
      <xdr:colOff>38100</xdr:colOff>
      <xdr:row>106</xdr:row>
      <xdr:rowOff>166188</xdr:rowOff>
    </xdr:to>
    <xdr:sp macro="" textlink="">
      <xdr:nvSpPr>
        <xdr:cNvPr id="327" name="楕円 326">
          <a:extLst>
            <a:ext uri="{FF2B5EF4-FFF2-40B4-BE49-F238E27FC236}">
              <a16:creationId xmlns:a16="http://schemas.microsoft.com/office/drawing/2014/main" id="{892913F7-480C-474A-A1F4-8D1CA31EDC46}"/>
            </a:ext>
          </a:extLst>
        </xdr:cNvPr>
        <xdr:cNvSpPr/>
      </xdr:nvSpPr>
      <xdr:spPr>
        <a:xfrm>
          <a:off x="3746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115388</xdr:rowOff>
    </xdr:from>
    <xdr:to>
      <xdr:col>24</xdr:col>
      <xdr:colOff>63500</xdr:colOff>
      <xdr:row>106</xdr:row>
      <xdr:rowOff>136616</xdr:rowOff>
    </xdr:to>
    <xdr:cxnSp macro="">
      <xdr:nvCxnSpPr>
        <xdr:cNvPr id="328" name="直線コネクタ 327">
          <a:extLst>
            <a:ext uri="{FF2B5EF4-FFF2-40B4-BE49-F238E27FC236}">
              <a16:creationId xmlns:a16="http://schemas.microsoft.com/office/drawing/2014/main" id="{4A99BD31-AD6C-4CBD-A159-0066F2EEFB28}"/>
            </a:ext>
          </a:extLst>
        </xdr:cNvPr>
        <xdr:cNvCxnSpPr/>
      </xdr:nvCxnSpPr>
      <xdr:spPr>
        <a:xfrm>
          <a:off x="3797300" y="182890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44994</xdr:rowOff>
    </xdr:from>
    <xdr:to>
      <xdr:col>15</xdr:col>
      <xdr:colOff>101600</xdr:colOff>
      <xdr:row>106</xdr:row>
      <xdr:rowOff>146594</xdr:rowOff>
    </xdr:to>
    <xdr:sp macro="" textlink="">
      <xdr:nvSpPr>
        <xdr:cNvPr id="329" name="楕円 328">
          <a:extLst>
            <a:ext uri="{FF2B5EF4-FFF2-40B4-BE49-F238E27FC236}">
              <a16:creationId xmlns:a16="http://schemas.microsoft.com/office/drawing/2014/main" id="{BAE978F5-8DFD-41BD-8F97-96EA8A7771F9}"/>
            </a:ext>
          </a:extLst>
        </xdr:cNvPr>
        <xdr:cNvSpPr/>
      </xdr:nvSpPr>
      <xdr:spPr>
        <a:xfrm>
          <a:off x="2857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95794</xdr:rowOff>
    </xdr:from>
    <xdr:to>
      <xdr:col>19</xdr:col>
      <xdr:colOff>177800</xdr:colOff>
      <xdr:row>106</xdr:row>
      <xdr:rowOff>115388</xdr:rowOff>
    </xdr:to>
    <xdr:cxnSp macro="">
      <xdr:nvCxnSpPr>
        <xdr:cNvPr id="330" name="直線コネクタ 329">
          <a:extLst>
            <a:ext uri="{FF2B5EF4-FFF2-40B4-BE49-F238E27FC236}">
              <a16:creationId xmlns:a16="http://schemas.microsoft.com/office/drawing/2014/main" id="{6D3A0AA4-86CE-448B-85BA-2C39553CB97D}"/>
            </a:ext>
          </a:extLst>
        </xdr:cNvPr>
        <xdr:cNvCxnSpPr/>
      </xdr:nvCxnSpPr>
      <xdr:spPr>
        <a:xfrm>
          <a:off x="2908300" y="182694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25400</xdr:rowOff>
    </xdr:from>
    <xdr:to>
      <xdr:col>10</xdr:col>
      <xdr:colOff>165100</xdr:colOff>
      <xdr:row>106</xdr:row>
      <xdr:rowOff>127000</xdr:rowOff>
    </xdr:to>
    <xdr:sp macro="" textlink="">
      <xdr:nvSpPr>
        <xdr:cNvPr id="331" name="楕円 330">
          <a:extLst>
            <a:ext uri="{FF2B5EF4-FFF2-40B4-BE49-F238E27FC236}">
              <a16:creationId xmlns:a16="http://schemas.microsoft.com/office/drawing/2014/main" id="{5E03AF20-E9E5-4E49-90E1-F86CEA99C22F}"/>
            </a:ext>
          </a:extLst>
        </xdr:cNvPr>
        <xdr:cNvSpPr/>
      </xdr:nvSpPr>
      <xdr:spPr>
        <a:xfrm>
          <a:off x="196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76200</xdr:rowOff>
    </xdr:from>
    <xdr:to>
      <xdr:col>15</xdr:col>
      <xdr:colOff>50800</xdr:colOff>
      <xdr:row>106</xdr:row>
      <xdr:rowOff>95794</xdr:rowOff>
    </xdr:to>
    <xdr:cxnSp macro="">
      <xdr:nvCxnSpPr>
        <xdr:cNvPr id="332" name="直線コネクタ 331">
          <a:extLst>
            <a:ext uri="{FF2B5EF4-FFF2-40B4-BE49-F238E27FC236}">
              <a16:creationId xmlns:a16="http://schemas.microsoft.com/office/drawing/2014/main" id="{CC273E70-34A3-4443-B39F-AB1EE8D765B0}"/>
            </a:ext>
          </a:extLst>
        </xdr:cNvPr>
        <xdr:cNvCxnSpPr/>
      </xdr:nvCxnSpPr>
      <xdr:spPr>
        <a:xfrm>
          <a:off x="2019300" y="182499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5806</xdr:rowOff>
    </xdr:from>
    <xdr:to>
      <xdr:col>6</xdr:col>
      <xdr:colOff>38100</xdr:colOff>
      <xdr:row>106</xdr:row>
      <xdr:rowOff>107406</xdr:rowOff>
    </xdr:to>
    <xdr:sp macro="" textlink="">
      <xdr:nvSpPr>
        <xdr:cNvPr id="333" name="楕円 332">
          <a:extLst>
            <a:ext uri="{FF2B5EF4-FFF2-40B4-BE49-F238E27FC236}">
              <a16:creationId xmlns:a16="http://schemas.microsoft.com/office/drawing/2014/main" id="{A97AE462-255B-4054-A55E-01EF769BCCE3}"/>
            </a:ext>
          </a:extLst>
        </xdr:cNvPr>
        <xdr:cNvSpPr/>
      </xdr:nvSpPr>
      <xdr:spPr>
        <a:xfrm>
          <a:off x="1079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56606</xdr:rowOff>
    </xdr:from>
    <xdr:to>
      <xdr:col>10</xdr:col>
      <xdr:colOff>114300</xdr:colOff>
      <xdr:row>106</xdr:row>
      <xdr:rowOff>76200</xdr:rowOff>
    </xdr:to>
    <xdr:cxnSp macro="">
      <xdr:nvCxnSpPr>
        <xdr:cNvPr id="334" name="直線コネクタ 333">
          <a:extLst>
            <a:ext uri="{FF2B5EF4-FFF2-40B4-BE49-F238E27FC236}">
              <a16:creationId xmlns:a16="http://schemas.microsoft.com/office/drawing/2014/main" id="{1FEDBE16-1C1F-4613-8205-118911816B4C}"/>
            </a:ext>
          </a:extLst>
        </xdr:cNvPr>
        <xdr:cNvCxnSpPr/>
      </xdr:nvCxnSpPr>
      <xdr:spPr>
        <a:xfrm>
          <a:off x="1130300" y="182303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6037FCF1-63AB-4403-94F1-75CDCFE930C1}"/>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1D354746-C395-4563-BAB1-7DFFF714D5EE}"/>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4CB68A30-BC63-4597-94DE-DE1642831BCA}"/>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2F424449-C9E7-4EBE-BCA3-20CAC301BE42}"/>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157315</xdr:rowOff>
    </xdr:from>
    <xdr:ext cx="405111" cy="259045"/>
    <xdr:sp macro="" textlink="">
      <xdr:nvSpPr>
        <xdr:cNvPr id="339" name="n_1mainValue【市民会館】&#10;有形固定資産減価償却率">
          <a:extLst>
            <a:ext uri="{FF2B5EF4-FFF2-40B4-BE49-F238E27FC236}">
              <a16:creationId xmlns:a16="http://schemas.microsoft.com/office/drawing/2014/main" id="{22BD1B50-B8D2-4DD6-A7CA-EBA9996BB3EA}"/>
            </a:ext>
          </a:extLst>
        </xdr:cNvPr>
        <xdr:cNvSpPr txBox="1"/>
      </xdr:nvSpPr>
      <xdr:spPr>
        <a:xfrm>
          <a:off x="35820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137721</xdr:rowOff>
    </xdr:from>
    <xdr:ext cx="405111" cy="259045"/>
    <xdr:sp macro="" textlink="">
      <xdr:nvSpPr>
        <xdr:cNvPr id="340" name="n_2mainValue【市民会館】&#10;有形固定資産減価償却率">
          <a:extLst>
            <a:ext uri="{FF2B5EF4-FFF2-40B4-BE49-F238E27FC236}">
              <a16:creationId xmlns:a16="http://schemas.microsoft.com/office/drawing/2014/main" id="{7C3A46D2-6B23-4663-87EA-13B7AB751EBA}"/>
            </a:ext>
          </a:extLst>
        </xdr:cNvPr>
        <xdr:cNvSpPr txBox="1"/>
      </xdr:nvSpPr>
      <xdr:spPr>
        <a:xfrm>
          <a:off x="2705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118127</xdr:rowOff>
    </xdr:from>
    <xdr:ext cx="405111" cy="259045"/>
    <xdr:sp macro="" textlink="">
      <xdr:nvSpPr>
        <xdr:cNvPr id="341" name="n_3mainValue【市民会館】&#10;有形固定資産減価償却率">
          <a:extLst>
            <a:ext uri="{FF2B5EF4-FFF2-40B4-BE49-F238E27FC236}">
              <a16:creationId xmlns:a16="http://schemas.microsoft.com/office/drawing/2014/main" id="{C9862E9C-04DB-484D-8FFC-9BB9DFAE1E7E}"/>
            </a:ext>
          </a:extLst>
        </xdr:cNvPr>
        <xdr:cNvSpPr txBox="1"/>
      </xdr:nvSpPr>
      <xdr:spPr>
        <a:xfrm>
          <a:off x="1816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98533</xdr:rowOff>
    </xdr:from>
    <xdr:ext cx="405111" cy="259045"/>
    <xdr:sp macro="" textlink="">
      <xdr:nvSpPr>
        <xdr:cNvPr id="342" name="n_4mainValue【市民会館】&#10;有形固定資産減価償却率">
          <a:extLst>
            <a:ext uri="{FF2B5EF4-FFF2-40B4-BE49-F238E27FC236}">
              <a16:creationId xmlns:a16="http://schemas.microsoft.com/office/drawing/2014/main" id="{89DA8AE4-AFC9-4071-B7A2-D8F4971BAAA2}"/>
            </a:ext>
          </a:extLst>
        </xdr:cNvPr>
        <xdr:cNvSpPr txBox="1"/>
      </xdr:nvSpPr>
      <xdr:spPr>
        <a:xfrm>
          <a:off x="927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875A6F35-6644-4809-9FAA-906023678A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BC24B0CE-8878-4E07-8805-99C2A8E829A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B484EB48-FB61-4029-8E45-854C5823471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888B29E4-2E88-4119-B87F-03E51A6D4F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F227EEFA-226C-4B9B-9BCB-F120182FDA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A796EADA-F35D-4C9E-8BBC-78710AE6F9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75D4B3C2-D7ED-4EF5-B988-D6297F293F3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C8EAB9CC-7D13-4C58-8C26-177B1BC3342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93C0E37D-3406-44DD-944C-0B4CA45545B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4F820135-BD07-4225-BF8D-4D49C3C39FA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23C68DF5-155D-4217-B752-1CFB3DF3F909}"/>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ABBCBBC9-0592-4E26-BA40-06B4A7C66593}"/>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BD76D177-68D5-4483-84F4-8109A48A608E}"/>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64B2F301-A4BB-4DA5-8E6B-01B6419702C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33AA874A-CFA9-4811-A594-E5F104542C1C}"/>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9B80C5AF-7662-4C72-B97B-9DAC07CB1FBC}"/>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EF8F1F0B-4EF6-4D58-A39C-A87B8E34FA12}"/>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0D6B7D2D-0A9D-41D1-8A50-9658CB6F3E3D}"/>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425E6DE6-552A-4E9E-887F-0D8241465B9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A578D21F-8619-4BE5-B8EA-95B9040BF954}"/>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0D5160E5-F970-4233-9E57-71D22365878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05CBC7C1-E92A-4429-B945-1C74D2EA9AB4}"/>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0BBD22CB-B681-483E-BBE4-C4EFC74DD0C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5C324DEA-DADC-4718-8364-C0675C20D80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05A4B953-56FD-48D4-B2AB-E4AD5D2E8F1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897559D3-199D-4B0A-938C-7D4353D50402}"/>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2E57B503-7011-4333-B504-777FD0C1992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F774D818-A335-463E-87B9-85E3287A478C}"/>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266A3AD0-647D-4EFC-A037-F877F12B5875}"/>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55C093CB-99DB-426F-9780-684F6837D045}"/>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3" name="【市民会館】&#10;一人当たり面積平均値テキスト">
          <a:extLst>
            <a:ext uri="{FF2B5EF4-FFF2-40B4-BE49-F238E27FC236}">
              <a16:creationId xmlns:a16="http://schemas.microsoft.com/office/drawing/2014/main" id="{6E367C25-71FB-4B7E-915C-9D546554C63F}"/>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FE3A5CFA-7AAB-4B3E-8D72-BF2A99C22EDF}"/>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0B9E6176-C37A-4EE6-8CF6-607EFA708C97}"/>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BE5E2C71-AAB7-4AF9-9940-2D58B0E8B851}"/>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9318826C-0E25-4A1E-B78B-0D8877C95A21}"/>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0B831725-D275-47F6-A493-AD41FB35F2B7}"/>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4E4ED68D-75A9-4C3D-87DA-D87279C3FDE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29D27D77-6B7A-4649-8B70-6976034733F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2B9EE888-B3F4-48ED-917F-CA45ACCFDE7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2FBDDF7D-07A6-4717-9661-E2079C23DF2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DF45BF34-E586-45B2-A3DC-FE78DD50F9B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69487</xdr:rowOff>
    </xdr:from>
    <xdr:to>
      <xdr:col>55</xdr:col>
      <xdr:colOff>50800</xdr:colOff>
      <xdr:row>107</xdr:row>
      <xdr:rowOff>171087</xdr:rowOff>
    </xdr:to>
    <xdr:sp macro="" textlink="">
      <xdr:nvSpPr>
        <xdr:cNvPr id="384" name="楕円 383">
          <a:extLst>
            <a:ext uri="{FF2B5EF4-FFF2-40B4-BE49-F238E27FC236}">
              <a16:creationId xmlns:a16="http://schemas.microsoft.com/office/drawing/2014/main" id="{B95BE9C1-EE94-4F06-A867-0517C89E5A5C}"/>
            </a:ext>
          </a:extLst>
        </xdr:cNvPr>
        <xdr:cNvSpPr/>
      </xdr:nvSpPr>
      <xdr:spPr>
        <a:xfrm>
          <a:off x="104267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47914</xdr:rowOff>
    </xdr:from>
    <xdr:ext cx="469744" cy="259045"/>
    <xdr:sp macro="" textlink="">
      <xdr:nvSpPr>
        <xdr:cNvPr id="385" name="【市民会館】&#10;一人当たり面積該当値テキスト">
          <a:extLst>
            <a:ext uri="{FF2B5EF4-FFF2-40B4-BE49-F238E27FC236}">
              <a16:creationId xmlns:a16="http://schemas.microsoft.com/office/drawing/2014/main" id="{88A1F8CF-7DA7-45B2-ADA4-7F3D39B59A27}"/>
            </a:ext>
          </a:extLst>
        </xdr:cNvPr>
        <xdr:cNvSpPr txBox="1"/>
      </xdr:nvSpPr>
      <xdr:spPr>
        <a:xfrm>
          <a:off x="10515600"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74386</xdr:rowOff>
    </xdr:from>
    <xdr:to>
      <xdr:col>50</xdr:col>
      <xdr:colOff>165100</xdr:colOff>
      <xdr:row>108</xdr:row>
      <xdr:rowOff>4536</xdr:rowOff>
    </xdr:to>
    <xdr:sp macro="" textlink="">
      <xdr:nvSpPr>
        <xdr:cNvPr id="386" name="楕円 385">
          <a:extLst>
            <a:ext uri="{FF2B5EF4-FFF2-40B4-BE49-F238E27FC236}">
              <a16:creationId xmlns:a16="http://schemas.microsoft.com/office/drawing/2014/main" id="{15238F0B-1848-436A-ADF2-4C1073E90D10}"/>
            </a:ext>
          </a:extLst>
        </xdr:cNvPr>
        <xdr:cNvSpPr/>
      </xdr:nvSpPr>
      <xdr:spPr>
        <a:xfrm>
          <a:off x="9588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120287</xdr:rowOff>
    </xdr:from>
    <xdr:to>
      <xdr:col>55</xdr:col>
      <xdr:colOff>0</xdr:colOff>
      <xdr:row>107</xdr:row>
      <xdr:rowOff>125186</xdr:rowOff>
    </xdr:to>
    <xdr:cxnSp macro="">
      <xdr:nvCxnSpPr>
        <xdr:cNvPr id="387" name="直線コネクタ 386">
          <a:extLst>
            <a:ext uri="{FF2B5EF4-FFF2-40B4-BE49-F238E27FC236}">
              <a16:creationId xmlns:a16="http://schemas.microsoft.com/office/drawing/2014/main" id="{4ECEC596-EFEB-4A23-AFA5-FC199D8C1CC5}"/>
            </a:ext>
          </a:extLst>
        </xdr:cNvPr>
        <xdr:cNvCxnSpPr/>
      </xdr:nvCxnSpPr>
      <xdr:spPr>
        <a:xfrm flipV="1">
          <a:off x="9639300" y="1846543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79284</xdr:rowOff>
    </xdr:from>
    <xdr:to>
      <xdr:col>46</xdr:col>
      <xdr:colOff>38100</xdr:colOff>
      <xdr:row>108</xdr:row>
      <xdr:rowOff>9434</xdr:rowOff>
    </xdr:to>
    <xdr:sp macro="" textlink="">
      <xdr:nvSpPr>
        <xdr:cNvPr id="388" name="楕円 387">
          <a:extLst>
            <a:ext uri="{FF2B5EF4-FFF2-40B4-BE49-F238E27FC236}">
              <a16:creationId xmlns:a16="http://schemas.microsoft.com/office/drawing/2014/main" id="{111A507B-F82A-42BB-8763-7C0EA6DD1B78}"/>
            </a:ext>
          </a:extLst>
        </xdr:cNvPr>
        <xdr:cNvSpPr/>
      </xdr:nvSpPr>
      <xdr:spPr>
        <a:xfrm>
          <a:off x="8699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125186</xdr:rowOff>
    </xdr:from>
    <xdr:to>
      <xdr:col>50</xdr:col>
      <xdr:colOff>114300</xdr:colOff>
      <xdr:row>107</xdr:row>
      <xdr:rowOff>130084</xdr:rowOff>
    </xdr:to>
    <xdr:cxnSp macro="">
      <xdr:nvCxnSpPr>
        <xdr:cNvPr id="389" name="直線コネクタ 388">
          <a:extLst>
            <a:ext uri="{FF2B5EF4-FFF2-40B4-BE49-F238E27FC236}">
              <a16:creationId xmlns:a16="http://schemas.microsoft.com/office/drawing/2014/main" id="{0FDC1858-1314-4DF9-AA96-B448DB844482}"/>
            </a:ext>
          </a:extLst>
        </xdr:cNvPr>
        <xdr:cNvCxnSpPr/>
      </xdr:nvCxnSpPr>
      <xdr:spPr>
        <a:xfrm flipV="1">
          <a:off x="8750300" y="1847033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85816</xdr:rowOff>
    </xdr:from>
    <xdr:to>
      <xdr:col>41</xdr:col>
      <xdr:colOff>101600</xdr:colOff>
      <xdr:row>108</xdr:row>
      <xdr:rowOff>15966</xdr:rowOff>
    </xdr:to>
    <xdr:sp macro="" textlink="">
      <xdr:nvSpPr>
        <xdr:cNvPr id="390" name="楕円 389">
          <a:extLst>
            <a:ext uri="{FF2B5EF4-FFF2-40B4-BE49-F238E27FC236}">
              <a16:creationId xmlns:a16="http://schemas.microsoft.com/office/drawing/2014/main" id="{1BA667C6-66ED-4CFB-9F4B-05479B81DEEB}"/>
            </a:ext>
          </a:extLst>
        </xdr:cNvPr>
        <xdr:cNvSpPr/>
      </xdr:nvSpPr>
      <xdr:spPr>
        <a:xfrm>
          <a:off x="7810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130084</xdr:rowOff>
    </xdr:from>
    <xdr:to>
      <xdr:col>45</xdr:col>
      <xdr:colOff>177800</xdr:colOff>
      <xdr:row>107</xdr:row>
      <xdr:rowOff>136616</xdr:rowOff>
    </xdr:to>
    <xdr:cxnSp macro="">
      <xdr:nvCxnSpPr>
        <xdr:cNvPr id="391" name="直線コネクタ 390">
          <a:extLst>
            <a:ext uri="{FF2B5EF4-FFF2-40B4-BE49-F238E27FC236}">
              <a16:creationId xmlns:a16="http://schemas.microsoft.com/office/drawing/2014/main" id="{CADC9E2E-9C35-47B6-B5D7-1C587B796F7F}"/>
            </a:ext>
          </a:extLst>
        </xdr:cNvPr>
        <xdr:cNvCxnSpPr/>
      </xdr:nvCxnSpPr>
      <xdr:spPr>
        <a:xfrm flipV="1">
          <a:off x="7861300" y="184752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89081</xdr:rowOff>
    </xdr:from>
    <xdr:to>
      <xdr:col>36</xdr:col>
      <xdr:colOff>165100</xdr:colOff>
      <xdr:row>108</xdr:row>
      <xdr:rowOff>19231</xdr:rowOff>
    </xdr:to>
    <xdr:sp macro="" textlink="">
      <xdr:nvSpPr>
        <xdr:cNvPr id="392" name="楕円 391">
          <a:extLst>
            <a:ext uri="{FF2B5EF4-FFF2-40B4-BE49-F238E27FC236}">
              <a16:creationId xmlns:a16="http://schemas.microsoft.com/office/drawing/2014/main" id="{3A7279B0-1A73-4FD6-9868-ABB60F495713}"/>
            </a:ext>
          </a:extLst>
        </xdr:cNvPr>
        <xdr:cNvSpPr/>
      </xdr:nvSpPr>
      <xdr:spPr>
        <a:xfrm>
          <a:off x="6921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136616</xdr:rowOff>
    </xdr:from>
    <xdr:to>
      <xdr:col>41</xdr:col>
      <xdr:colOff>50800</xdr:colOff>
      <xdr:row>107</xdr:row>
      <xdr:rowOff>139881</xdr:rowOff>
    </xdr:to>
    <xdr:cxnSp macro="">
      <xdr:nvCxnSpPr>
        <xdr:cNvPr id="393" name="直線コネクタ 392">
          <a:extLst>
            <a:ext uri="{FF2B5EF4-FFF2-40B4-BE49-F238E27FC236}">
              <a16:creationId xmlns:a16="http://schemas.microsoft.com/office/drawing/2014/main" id="{E1880D62-2892-4861-940D-C34D4DDA22F7}"/>
            </a:ext>
          </a:extLst>
        </xdr:cNvPr>
        <xdr:cNvCxnSpPr/>
      </xdr:nvCxnSpPr>
      <xdr:spPr>
        <a:xfrm flipV="1">
          <a:off x="6972300" y="1848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4" name="n_1aveValue【市民会館】&#10;一人当たり面積">
          <a:extLst>
            <a:ext uri="{FF2B5EF4-FFF2-40B4-BE49-F238E27FC236}">
              <a16:creationId xmlns:a16="http://schemas.microsoft.com/office/drawing/2014/main" id="{ECCB22FB-D61B-4DCD-8A51-9136E3FE7E83}"/>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5" name="n_2aveValue【市民会館】&#10;一人当たり面積">
          <a:extLst>
            <a:ext uri="{FF2B5EF4-FFF2-40B4-BE49-F238E27FC236}">
              <a16:creationId xmlns:a16="http://schemas.microsoft.com/office/drawing/2014/main" id="{F249346D-FAEE-417F-9CF9-6BB59EE41046}"/>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0C6BB74D-CC29-4FBE-9970-BAAB1B2DB500}"/>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E336948D-F193-4E9F-8CFB-00C04E41E113}"/>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167113</xdr:rowOff>
    </xdr:from>
    <xdr:ext cx="469744" cy="259045"/>
    <xdr:sp macro="" textlink="">
      <xdr:nvSpPr>
        <xdr:cNvPr id="398" name="n_1mainValue【市民会館】&#10;一人当たり面積">
          <a:extLst>
            <a:ext uri="{FF2B5EF4-FFF2-40B4-BE49-F238E27FC236}">
              <a16:creationId xmlns:a16="http://schemas.microsoft.com/office/drawing/2014/main" id="{E1D5DE97-3C69-47EA-9FA0-A479EF167279}"/>
            </a:ext>
          </a:extLst>
        </xdr:cNvPr>
        <xdr:cNvSpPr txBox="1"/>
      </xdr:nvSpPr>
      <xdr:spPr>
        <a:xfrm>
          <a:off x="9391727" y="18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561</xdr:rowOff>
    </xdr:from>
    <xdr:ext cx="469744" cy="259045"/>
    <xdr:sp macro="" textlink="">
      <xdr:nvSpPr>
        <xdr:cNvPr id="399" name="n_2mainValue【市民会館】&#10;一人当たり面積">
          <a:extLst>
            <a:ext uri="{FF2B5EF4-FFF2-40B4-BE49-F238E27FC236}">
              <a16:creationId xmlns:a16="http://schemas.microsoft.com/office/drawing/2014/main" id="{79EF9B41-A525-4C1D-A5CF-367B1472FD98}"/>
            </a:ext>
          </a:extLst>
        </xdr:cNvPr>
        <xdr:cNvSpPr txBox="1"/>
      </xdr:nvSpPr>
      <xdr:spPr>
        <a:xfrm>
          <a:off x="85154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7093</xdr:rowOff>
    </xdr:from>
    <xdr:ext cx="469744" cy="259045"/>
    <xdr:sp macro="" textlink="">
      <xdr:nvSpPr>
        <xdr:cNvPr id="400" name="n_3mainValue【市民会館】&#10;一人当たり面積">
          <a:extLst>
            <a:ext uri="{FF2B5EF4-FFF2-40B4-BE49-F238E27FC236}">
              <a16:creationId xmlns:a16="http://schemas.microsoft.com/office/drawing/2014/main" id="{614316D5-D65C-4C21-AE2B-B7992455AB90}"/>
            </a:ext>
          </a:extLst>
        </xdr:cNvPr>
        <xdr:cNvSpPr txBox="1"/>
      </xdr:nvSpPr>
      <xdr:spPr>
        <a:xfrm>
          <a:off x="76264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10358</xdr:rowOff>
    </xdr:from>
    <xdr:ext cx="469744" cy="259045"/>
    <xdr:sp macro="" textlink="">
      <xdr:nvSpPr>
        <xdr:cNvPr id="401" name="n_4mainValue【市民会館】&#10;一人当たり面積">
          <a:extLst>
            <a:ext uri="{FF2B5EF4-FFF2-40B4-BE49-F238E27FC236}">
              <a16:creationId xmlns:a16="http://schemas.microsoft.com/office/drawing/2014/main" id="{D7E1F95F-E390-441C-8B77-39D4F177BE6F}"/>
            </a:ext>
          </a:extLst>
        </xdr:cNvPr>
        <xdr:cNvSpPr txBox="1"/>
      </xdr:nvSpPr>
      <xdr:spPr>
        <a:xfrm>
          <a:off x="6737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FDF294D3-F4ED-4D5A-BCF0-2A9225BA9EE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33AFBBFC-B1F5-46A1-9E89-480D1DC4B57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93F5514C-D1CA-45B0-A195-7BF627BB29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B8DB43EF-7259-4BC7-89CA-B29D345E325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50381ED3-978B-470C-B8A1-90A9C7BA634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7242E366-E30D-4AFF-83DC-383581B6FCE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5BB5B3F4-0E8C-419E-9750-B81A68EC98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B5B5C001-3A83-4D9A-ABFD-33E4C512D15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4E044B82-C2DE-4481-BFB6-170CAF0FDC4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5ABD6D13-DA6E-4959-A210-78ECEDAF9C0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799244C3-326D-45BD-91E5-4CE3BDF0CC6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54836ABB-C70C-4A8E-8C05-C4D4261373A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DF95E23B-CE24-434A-A004-D416B999B07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1F7BDC50-715A-4632-80D0-081DFDCC677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CE257EE0-21C6-4469-87DF-32F233582D1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E4921C56-1F75-4CF9-B0B8-E82C553D235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5C2B4E47-8CCA-4CC7-9E58-E963F857929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B707E2FF-B5C5-4BF3-9C4F-4581A3E4306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A808C013-9026-4343-8B0C-0CD5F42C319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C13F6EA4-4B1A-4850-88BE-488CA341518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39BA5D8E-413F-4832-9940-E7ECD705D39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8DE182E9-6D50-4E97-AB7F-DBECB002C8F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9258392-A4C2-4DBF-BFE9-F86C5114F98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62D1AF4D-68A9-4DE5-9DAA-18F21489063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20C63603-2026-4715-8830-A7F6C3C9935F}"/>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57750F15-B3A0-4074-B978-7BFC9472DBA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49C3172-EBA4-432A-8621-B12AFACC42E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D910FECE-1017-44F7-85D3-21623168C609}"/>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30B0007-1673-413D-A72C-E6021024B746}"/>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B38D8ED6-7200-41C8-B89C-B97CB1780CBE}"/>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6A0EEF29-80EA-41B9-8747-2798792FBADD}"/>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4585F36F-165A-4FC2-94FD-DF26E261B255}"/>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5FA5DE24-3405-4C5A-BFAA-4AAA33162E2F}"/>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606A0C92-FFB1-4D1B-8E84-6146D447EB47}"/>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E352E627-F8E8-4693-8FD3-70DEB6B5849D}"/>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BCDF848-55B7-42DE-89DE-62F42D7C55E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E0B9AAF-5B44-4B1E-A54B-856CD3F8764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3259E7AD-9B0E-4AD7-847F-3E3EED0DE9E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A034941A-3A60-41B0-98C9-D22F088F72E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260BC6C9-F4A5-4C97-AE1B-7100BB2A86F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442" name="楕円 441">
          <a:extLst>
            <a:ext uri="{FF2B5EF4-FFF2-40B4-BE49-F238E27FC236}">
              <a16:creationId xmlns:a16="http://schemas.microsoft.com/office/drawing/2014/main" id="{8D4943D6-3472-4B6C-ABA1-57B794B2BE8C}"/>
            </a:ext>
          </a:extLst>
        </xdr:cNvPr>
        <xdr:cNvSpPr/>
      </xdr:nvSpPr>
      <xdr:spPr>
        <a:xfrm>
          <a:off x="16268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4281ECEF-33CB-4EF1-B25A-4D0A689A8B68}"/>
            </a:ext>
          </a:extLst>
        </xdr:cNvPr>
        <xdr:cNvSpPr txBox="1"/>
      </xdr:nvSpPr>
      <xdr:spPr>
        <a:xfrm>
          <a:off x="1635760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444" name="楕円 443">
          <a:extLst>
            <a:ext uri="{FF2B5EF4-FFF2-40B4-BE49-F238E27FC236}">
              <a16:creationId xmlns:a16="http://schemas.microsoft.com/office/drawing/2014/main" id="{1E682F19-F62E-412E-AFD6-B15B73D85DF5}"/>
            </a:ext>
          </a:extLst>
        </xdr:cNvPr>
        <xdr:cNvSpPr/>
      </xdr:nvSpPr>
      <xdr:spPr>
        <a:xfrm>
          <a:off x="15430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39</xdr:row>
      <xdr:rowOff>146685</xdr:rowOff>
    </xdr:to>
    <xdr:cxnSp macro="">
      <xdr:nvCxnSpPr>
        <xdr:cNvPr id="445" name="直線コネクタ 444">
          <a:extLst>
            <a:ext uri="{FF2B5EF4-FFF2-40B4-BE49-F238E27FC236}">
              <a16:creationId xmlns:a16="http://schemas.microsoft.com/office/drawing/2014/main" id="{2886FB45-9C48-4C60-8846-3DE67C6B3762}"/>
            </a:ext>
          </a:extLst>
        </xdr:cNvPr>
        <xdr:cNvCxnSpPr/>
      </xdr:nvCxnSpPr>
      <xdr:spPr>
        <a:xfrm>
          <a:off x="15481300" y="680847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34925</xdr:rowOff>
    </xdr:from>
    <xdr:to>
      <xdr:col>76</xdr:col>
      <xdr:colOff>165100</xdr:colOff>
      <xdr:row>39</xdr:row>
      <xdr:rowOff>136525</xdr:rowOff>
    </xdr:to>
    <xdr:sp macro="" textlink="">
      <xdr:nvSpPr>
        <xdr:cNvPr id="446" name="楕円 445">
          <a:extLst>
            <a:ext uri="{FF2B5EF4-FFF2-40B4-BE49-F238E27FC236}">
              <a16:creationId xmlns:a16="http://schemas.microsoft.com/office/drawing/2014/main" id="{E36E49D3-E7DE-4F99-8F18-7A5A7511D474}"/>
            </a:ext>
          </a:extLst>
        </xdr:cNvPr>
        <xdr:cNvSpPr/>
      </xdr:nvSpPr>
      <xdr:spPr>
        <a:xfrm>
          <a:off x="14541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85725</xdr:rowOff>
    </xdr:from>
    <xdr:to>
      <xdr:col>81</xdr:col>
      <xdr:colOff>50800</xdr:colOff>
      <xdr:row>39</xdr:row>
      <xdr:rowOff>121920</xdr:rowOff>
    </xdr:to>
    <xdr:cxnSp macro="">
      <xdr:nvCxnSpPr>
        <xdr:cNvPr id="447" name="直線コネクタ 446">
          <a:extLst>
            <a:ext uri="{FF2B5EF4-FFF2-40B4-BE49-F238E27FC236}">
              <a16:creationId xmlns:a16="http://schemas.microsoft.com/office/drawing/2014/main" id="{2B0F5B0B-518E-4557-892C-DF1351468AF0}"/>
            </a:ext>
          </a:extLst>
        </xdr:cNvPr>
        <xdr:cNvCxnSpPr/>
      </xdr:nvCxnSpPr>
      <xdr:spPr>
        <a:xfrm>
          <a:off x="14592300" y="67722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168275</xdr:rowOff>
    </xdr:from>
    <xdr:to>
      <xdr:col>72</xdr:col>
      <xdr:colOff>38100</xdr:colOff>
      <xdr:row>39</xdr:row>
      <xdr:rowOff>98425</xdr:rowOff>
    </xdr:to>
    <xdr:sp macro="" textlink="">
      <xdr:nvSpPr>
        <xdr:cNvPr id="448" name="楕円 447">
          <a:extLst>
            <a:ext uri="{FF2B5EF4-FFF2-40B4-BE49-F238E27FC236}">
              <a16:creationId xmlns:a16="http://schemas.microsoft.com/office/drawing/2014/main" id="{7F3654EA-0DD1-4E96-900E-A07A2DD2145D}"/>
            </a:ext>
          </a:extLst>
        </xdr:cNvPr>
        <xdr:cNvSpPr/>
      </xdr:nvSpPr>
      <xdr:spPr>
        <a:xfrm>
          <a:off x="13652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47625</xdr:rowOff>
    </xdr:from>
    <xdr:to>
      <xdr:col>76</xdr:col>
      <xdr:colOff>114300</xdr:colOff>
      <xdr:row>39</xdr:row>
      <xdr:rowOff>85725</xdr:rowOff>
    </xdr:to>
    <xdr:cxnSp macro="">
      <xdr:nvCxnSpPr>
        <xdr:cNvPr id="449" name="直線コネクタ 448">
          <a:extLst>
            <a:ext uri="{FF2B5EF4-FFF2-40B4-BE49-F238E27FC236}">
              <a16:creationId xmlns:a16="http://schemas.microsoft.com/office/drawing/2014/main" id="{4D9E23CA-B284-4788-BBFB-048C7999BA55}"/>
            </a:ext>
          </a:extLst>
        </xdr:cNvPr>
        <xdr:cNvCxnSpPr/>
      </xdr:nvCxnSpPr>
      <xdr:spPr>
        <a:xfrm>
          <a:off x="13703300" y="6734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132080</xdr:rowOff>
    </xdr:from>
    <xdr:to>
      <xdr:col>67</xdr:col>
      <xdr:colOff>101600</xdr:colOff>
      <xdr:row>39</xdr:row>
      <xdr:rowOff>62230</xdr:rowOff>
    </xdr:to>
    <xdr:sp macro="" textlink="">
      <xdr:nvSpPr>
        <xdr:cNvPr id="450" name="楕円 449">
          <a:extLst>
            <a:ext uri="{FF2B5EF4-FFF2-40B4-BE49-F238E27FC236}">
              <a16:creationId xmlns:a16="http://schemas.microsoft.com/office/drawing/2014/main" id="{C4AEA12B-B83C-43D7-B56F-C7C21BD008EF}"/>
            </a:ext>
          </a:extLst>
        </xdr:cNvPr>
        <xdr:cNvSpPr/>
      </xdr:nvSpPr>
      <xdr:spPr>
        <a:xfrm>
          <a:off x="12763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11430</xdr:rowOff>
    </xdr:from>
    <xdr:to>
      <xdr:col>71</xdr:col>
      <xdr:colOff>177800</xdr:colOff>
      <xdr:row>39</xdr:row>
      <xdr:rowOff>47625</xdr:rowOff>
    </xdr:to>
    <xdr:cxnSp macro="">
      <xdr:nvCxnSpPr>
        <xdr:cNvPr id="451" name="直線コネクタ 450">
          <a:extLst>
            <a:ext uri="{FF2B5EF4-FFF2-40B4-BE49-F238E27FC236}">
              <a16:creationId xmlns:a16="http://schemas.microsoft.com/office/drawing/2014/main" id="{78A7253C-54A8-465B-92EA-6829A39ACC4E}"/>
            </a:ext>
          </a:extLst>
        </xdr:cNvPr>
        <xdr:cNvCxnSpPr/>
      </xdr:nvCxnSpPr>
      <xdr:spPr>
        <a:xfrm>
          <a:off x="12814300" y="66979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7046A8C1-554E-4AAD-B0B8-BF454F9F5846}"/>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540B99D5-A2E6-4093-AC7F-E36EACF9598A}"/>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4DDCF4FE-7F48-49F8-AF99-FB1D3A57794E}"/>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754C0916-9421-4A3F-8746-30BCEF742973}"/>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56B0CFC1-290C-4ED3-BF8A-4791BE406EF8}"/>
            </a:ext>
          </a:extLst>
        </xdr:cNvPr>
        <xdr:cNvSpPr txBox="1"/>
      </xdr:nvSpPr>
      <xdr:spPr>
        <a:xfrm>
          <a:off x="15266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127652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622A7CC2-7426-42BA-965E-EAEFA64753F1}"/>
            </a:ext>
          </a:extLst>
        </xdr:cNvPr>
        <xdr:cNvSpPr txBox="1"/>
      </xdr:nvSpPr>
      <xdr:spPr>
        <a:xfrm>
          <a:off x="143897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89552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D481F5AD-FF79-4456-8F05-34AC9D00525F}"/>
            </a:ext>
          </a:extLst>
        </xdr:cNvPr>
        <xdr:cNvSpPr txBox="1"/>
      </xdr:nvSpPr>
      <xdr:spPr>
        <a:xfrm>
          <a:off x="135007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53357</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4D2757CB-B140-4431-80A6-64409CB66638}"/>
            </a:ext>
          </a:extLst>
        </xdr:cNvPr>
        <xdr:cNvSpPr txBox="1"/>
      </xdr:nvSpPr>
      <xdr:spPr>
        <a:xfrm>
          <a:off x="12611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F0D26755-3710-41CA-8A7B-D9A03BE8C8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CAEFA421-82D9-494E-8742-9367113663F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16D7B3F8-E4F9-4662-A76E-4ACA79D9A0B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DA433976-E804-4BE0-A522-573F26314ED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F6FB8AB0-ECA5-45F4-9F5F-43F67801FCE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80B05671-6F6A-4340-91FA-5CAC637CDA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937C7228-1E4A-4789-ADA6-909727463A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5C39998F-853B-46F5-90F6-8B8EAE9F7F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BB14B804-4E60-4F1D-A86A-D2B58A450B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8F0A839F-3222-4AAD-838E-05A418D4A7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521874F7-3689-4F44-B4FE-83F36FE3EED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A18F26D0-81D7-4D0A-BAED-36278560EF3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20A58820-E1C5-4E9D-BA1A-CC73F166185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B920A2A4-73EA-4377-9F90-0B7FE6803A1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308284B4-0E64-4BC5-9382-18B793D429D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73E2AF66-0716-4B69-B20E-3047FB6D31F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B0CD4B55-DB86-45EC-A1EF-A6781E72021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C63814A1-CEC9-4A3F-BE1C-88BD92B668F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3CEC2B2E-2E20-4EA2-B26E-6A9C6AF8F83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069C5426-C8A3-4754-9ADC-D0072E742BA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3B149C6E-043F-4169-B343-F60D55F097B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E61C1C26-2A57-411D-87E4-592407327B28}"/>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3907FD5F-585C-4122-9482-76D1D9C61FC8}"/>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8CE7C000-DAB3-4441-BEF9-6436CDAC5DB2}"/>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C23D0BAB-8391-48C2-BDE5-E1B652B7AA26}"/>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C802D98A-3AB2-4901-8E57-4894FFF0FA55}"/>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BF798BAE-0CF6-4FD3-9596-39FC571F7C62}"/>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9573A74B-77BC-4316-82F4-E85C82C74716}"/>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258E7BC1-A020-44A7-8812-356A41A35ACC}"/>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D903E2E0-DFF6-4A78-A855-7914C9F4EA6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3BF35F06-BF79-480F-ADC4-B79001CFA0DE}"/>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CEB924D8-4C4A-43BE-B5DA-118AFD2BF2FA}"/>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5AAB912-D380-44B3-A0DA-9533D79C73F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E6E8AC9A-3CE4-449C-B306-C6037DDB121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0D1E4AB-67C7-4ADB-A5C6-0407F7EF933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572EC5A-609D-4E91-9A3D-430CC26B053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9543B7B-C173-428C-AF8F-D0A68EBD15D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11597</xdr:rowOff>
    </xdr:from>
    <xdr:to>
      <xdr:col>116</xdr:col>
      <xdr:colOff>114300</xdr:colOff>
      <xdr:row>40</xdr:row>
      <xdr:rowOff>113197</xdr:rowOff>
    </xdr:to>
    <xdr:sp macro="" textlink="">
      <xdr:nvSpPr>
        <xdr:cNvPr id="497" name="楕円 496">
          <a:extLst>
            <a:ext uri="{FF2B5EF4-FFF2-40B4-BE49-F238E27FC236}">
              <a16:creationId xmlns:a16="http://schemas.microsoft.com/office/drawing/2014/main" id="{32D25861-E42B-41D4-81AB-45AE8D575A3D}"/>
            </a:ext>
          </a:extLst>
        </xdr:cNvPr>
        <xdr:cNvSpPr/>
      </xdr:nvSpPr>
      <xdr:spPr>
        <a:xfrm>
          <a:off x="22110700" y="686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161474</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4C8B1698-86C9-4E31-97A9-63B449D65BFE}"/>
            </a:ext>
          </a:extLst>
        </xdr:cNvPr>
        <xdr:cNvSpPr txBox="1"/>
      </xdr:nvSpPr>
      <xdr:spPr>
        <a:xfrm>
          <a:off x="22199600" y="6848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15993</xdr:rowOff>
    </xdr:from>
    <xdr:to>
      <xdr:col>112</xdr:col>
      <xdr:colOff>38100</xdr:colOff>
      <xdr:row>40</xdr:row>
      <xdr:rowOff>117593</xdr:rowOff>
    </xdr:to>
    <xdr:sp macro="" textlink="">
      <xdr:nvSpPr>
        <xdr:cNvPr id="499" name="楕円 498">
          <a:extLst>
            <a:ext uri="{FF2B5EF4-FFF2-40B4-BE49-F238E27FC236}">
              <a16:creationId xmlns:a16="http://schemas.microsoft.com/office/drawing/2014/main" id="{14030901-546F-4F9B-BA39-567667F7497F}"/>
            </a:ext>
          </a:extLst>
        </xdr:cNvPr>
        <xdr:cNvSpPr/>
      </xdr:nvSpPr>
      <xdr:spPr>
        <a:xfrm>
          <a:off x="21272500" y="687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62397</xdr:rowOff>
    </xdr:from>
    <xdr:to>
      <xdr:col>116</xdr:col>
      <xdr:colOff>63500</xdr:colOff>
      <xdr:row>40</xdr:row>
      <xdr:rowOff>66793</xdr:rowOff>
    </xdr:to>
    <xdr:cxnSp macro="">
      <xdr:nvCxnSpPr>
        <xdr:cNvPr id="500" name="直線コネクタ 499">
          <a:extLst>
            <a:ext uri="{FF2B5EF4-FFF2-40B4-BE49-F238E27FC236}">
              <a16:creationId xmlns:a16="http://schemas.microsoft.com/office/drawing/2014/main" id="{1EF897DA-0729-4B8C-8804-FF1704E995F6}"/>
            </a:ext>
          </a:extLst>
        </xdr:cNvPr>
        <xdr:cNvCxnSpPr/>
      </xdr:nvCxnSpPr>
      <xdr:spPr>
        <a:xfrm flipV="1">
          <a:off x="21323300" y="6920397"/>
          <a:ext cx="838200" cy="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21303</xdr:rowOff>
    </xdr:from>
    <xdr:to>
      <xdr:col>107</xdr:col>
      <xdr:colOff>101600</xdr:colOff>
      <xdr:row>40</xdr:row>
      <xdr:rowOff>122903</xdr:rowOff>
    </xdr:to>
    <xdr:sp macro="" textlink="">
      <xdr:nvSpPr>
        <xdr:cNvPr id="501" name="楕円 500">
          <a:extLst>
            <a:ext uri="{FF2B5EF4-FFF2-40B4-BE49-F238E27FC236}">
              <a16:creationId xmlns:a16="http://schemas.microsoft.com/office/drawing/2014/main" id="{26CD0615-953D-49EF-8CA0-D64ECC1F65F4}"/>
            </a:ext>
          </a:extLst>
        </xdr:cNvPr>
        <xdr:cNvSpPr/>
      </xdr:nvSpPr>
      <xdr:spPr>
        <a:xfrm>
          <a:off x="20383500" y="687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66793</xdr:rowOff>
    </xdr:from>
    <xdr:to>
      <xdr:col>111</xdr:col>
      <xdr:colOff>177800</xdr:colOff>
      <xdr:row>40</xdr:row>
      <xdr:rowOff>72103</xdr:rowOff>
    </xdr:to>
    <xdr:cxnSp macro="">
      <xdr:nvCxnSpPr>
        <xdr:cNvPr id="502" name="直線コネクタ 501">
          <a:extLst>
            <a:ext uri="{FF2B5EF4-FFF2-40B4-BE49-F238E27FC236}">
              <a16:creationId xmlns:a16="http://schemas.microsoft.com/office/drawing/2014/main" id="{EFFFBB8B-4279-4C91-A750-251A9DBE625E}"/>
            </a:ext>
          </a:extLst>
        </xdr:cNvPr>
        <xdr:cNvCxnSpPr/>
      </xdr:nvCxnSpPr>
      <xdr:spPr>
        <a:xfrm flipV="1">
          <a:off x="20434300" y="6924793"/>
          <a:ext cx="889000" cy="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26433</xdr:rowOff>
    </xdr:from>
    <xdr:to>
      <xdr:col>102</xdr:col>
      <xdr:colOff>165100</xdr:colOff>
      <xdr:row>40</xdr:row>
      <xdr:rowOff>128033</xdr:rowOff>
    </xdr:to>
    <xdr:sp macro="" textlink="">
      <xdr:nvSpPr>
        <xdr:cNvPr id="503" name="楕円 502">
          <a:extLst>
            <a:ext uri="{FF2B5EF4-FFF2-40B4-BE49-F238E27FC236}">
              <a16:creationId xmlns:a16="http://schemas.microsoft.com/office/drawing/2014/main" id="{FAFD37E4-2598-4FBA-9900-5EE4A28DC4B0}"/>
            </a:ext>
          </a:extLst>
        </xdr:cNvPr>
        <xdr:cNvSpPr/>
      </xdr:nvSpPr>
      <xdr:spPr>
        <a:xfrm>
          <a:off x="19494500" y="688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72103</xdr:rowOff>
    </xdr:from>
    <xdr:to>
      <xdr:col>107</xdr:col>
      <xdr:colOff>50800</xdr:colOff>
      <xdr:row>40</xdr:row>
      <xdr:rowOff>77233</xdr:rowOff>
    </xdr:to>
    <xdr:cxnSp macro="">
      <xdr:nvCxnSpPr>
        <xdr:cNvPr id="504" name="直線コネクタ 503">
          <a:extLst>
            <a:ext uri="{FF2B5EF4-FFF2-40B4-BE49-F238E27FC236}">
              <a16:creationId xmlns:a16="http://schemas.microsoft.com/office/drawing/2014/main" id="{9D78E48D-7882-422F-937B-232B9333BB44}"/>
            </a:ext>
          </a:extLst>
        </xdr:cNvPr>
        <xdr:cNvCxnSpPr/>
      </xdr:nvCxnSpPr>
      <xdr:spPr>
        <a:xfrm flipV="1">
          <a:off x="19545300" y="6930103"/>
          <a:ext cx="8890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30779</xdr:rowOff>
    </xdr:from>
    <xdr:to>
      <xdr:col>98</xdr:col>
      <xdr:colOff>38100</xdr:colOff>
      <xdr:row>40</xdr:row>
      <xdr:rowOff>132379</xdr:rowOff>
    </xdr:to>
    <xdr:sp macro="" textlink="">
      <xdr:nvSpPr>
        <xdr:cNvPr id="505" name="楕円 504">
          <a:extLst>
            <a:ext uri="{FF2B5EF4-FFF2-40B4-BE49-F238E27FC236}">
              <a16:creationId xmlns:a16="http://schemas.microsoft.com/office/drawing/2014/main" id="{0BA389FD-9F63-4C07-8621-DEA429911742}"/>
            </a:ext>
          </a:extLst>
        </xdr:cNvPr>
        <xdr:cNvSpPr/>
      </xdr:nvSpPr>
      <xdr:spPr>
        <a:xfrm>
          <a:off x="18605500" y="68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77233</xdr:rowOff>
    </xdr:from>
    <xdr:to>
      <xdr:col>102</xdr:col>
      <xdr:colOff>114300</xdr:colOff>
      <xdr:row>40</xdr:row>
      <xdr:rowOff>81579</xdr:rowOff>
    </xdr:to>
    <xdr:cxnSp macro="">
      <xdr:nvCxnSpPr>
        <xdr:cNvPr id="506" name="直線コネクタ 505">
          <a:extLst>
            <a:ext uri="{FF2B5EF4-FFF2-40B4-BE49-F238E27FC236}">
              <a16:creationId xmlns:a16="http://schemas.microsoft.com/office/drawing/2014/main" id="{7E543538-046B-4808-B073-5E2C66AEB10A}"/>
            </a:ext>
          </a:extLst>
        </xdr:cNvPr>
        <xdr:cNvCxnSpPr/>
      </xdr:nvCxnSpPr>
      <xdr:spPr>
        <a:xfrm flipV="1">
          <a:off x="18656300" y="6935233"/>
          <a:ext cx="889000" cy="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B3ECC7ED-00DB-4041-B103-478940FA9547}"/>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7B220112-5076-4D92-9A4E-703AD40ECA66}"/>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A5B21DEE-0B1C-4760-A2BA-3A028307306C}"/>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B7BE8DA8-BE49-4C8A-AA95-10A0E62899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108720</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9AA0DC64-B68B-4F62-9CB2-142DC202E1BE}"/>
            </a:ext>
          </a:extLst>
        </xdr:cNvPr>
        <xdr:cNvSpPr txBox="1"/>
      </xdr:nvSpPr>
      <xdr:spPr>
        <a:xfrm>
          <a:off x="21011095" y="6966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114030</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19F7F3B2-77CA-4490-8CB8-1E61322AA101}"/>
            </a:ext>
          </a:extLst>
        </xdr:cNvPr>
        <xdr:cNvSpPr txBox="1"/>
      </xdr:nvSpPr>
      <xdr:spPr>
        <a:xfrm>
          <a:off x="20134795" y="697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119160</xdr:rowOff>
    </xdr:from>
    <xdr:ext cx="534377" cy="259045"/>
    <xdr:sp macro="" textlink="">
      <xdr:nvSpPr>
        <xdr:cNvPr id="513" name="n_3mainValue【一般廃棄物処理施設】&#10;一人当たり有形固定資産（償却資産）額">
          <a:extLst>
            <a:ext uri="{FF2B5EF4-FFF2-40B4-BE49-F238E27FC236}">
              <a16:creationId xmlns:a16="http://schemas.microsoft.com/office/drawing/2014/main" id="{881920C5-394D-4BBF-BAA5-523CC37193E3}"/>
            </a:ext>
          </a:extLst>
        </xdr:cNvPr>
        <xdr:cNvSpPr txBox="1"/>
      </xdr:nvSpPr>
      <xdr:spPr>
        <a:xfrm>
          <a:off x="19278111" y="697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123506</xdr:rowOff>
    </xdr:from>
    <xdr:ext cx="534377" cy="259045"/>
    <xdr:sp macro="" textlink="">
      <xdr:nvSpPr>
        <xdr:cNvPr id="514" name="n_4mainValue【一般廃棄物処理施設】&#10;一人当たり有形固定資産（償却資産）額">
          <a:extLst>
            <a:ext uri="{FF2B5EF4-FFF2-40B4-BE49-F238E27FC236}">
              <a16:creationId xmlns:a16="http://schemas.microsoft.com/office/drawing/2014/main" id="{F6073A05-A08E-40C4-A868-E41B2E95B3CF}"/>
            </a:ext>
          </a:extLst>
        </xdr:cNvPr>
        <xdr:cNvSpPr txBox="1"/>
      </xdr:nvSpPr>
      <xdr:spPr>
        <a:xfrm>
          <a:off x="18389111" y="6981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30338E44-58E7-4D3F-A8F0-C926089E86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514C43C9-87BD-4D82-A3DD-1904ACAF3E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3304667C-297F-4FD9-8E3D-0CAFFC98B5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B2FBC2C-88E9-4F7A-B68C-380638F721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BDC08648-4450-4A09-BA6C-BBE47FAB04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AE78F747-D99A-4ED9-8614-D4334C056E2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EA372062-A7BF-43CB-81F3-3E9B5C0B9A3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18003AEE-4CC1-480A-BC8B-8E94758F70D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17F1F0B4-011B-4B11-A4A1-FA451474A70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E5D1AF5A-F991-4D7D-8680-9B595360188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57C3432A-5E56-4D8A-9066-51EE321F26C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81670469-3457-4629-B125-41539C48694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5EB5A7E5-AE05-48B9-A611-17F1E8A6DC5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3F467B45-3A98-4D20-B83C-92A58434323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8479AA79-44FD-422E-A6F7-A1568A07B2F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C0A7E6A7-325F-4215-A289-D229D825837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79CA064B-F6A5-413E-90CF-D43EAD35933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AA1A5B0F-9D05-4888-84FE-9D78F0A768A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ADE07CBF-CF4C-4D7C-9396-BCC304B7FDA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1EA29868-91B3-4A3A-B7B4-21248DDC5E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1B84EB27-298D-4F78-B10A-68DE0E3E57D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690D9D09-BA58-45E7-B625-72DA46E2134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3A93FA31-5AA9-4350-9305-EDEE14A3B06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3F9C4B9F-94A9-468C-B19F-A545181D75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FBEFF057-EF00-44B3-A34E-9AF2A0FF46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BA518A31-399E-47E3-90DA-270BA77F7BB7}"/>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6B9AE3A8-3625-47F5-8201-1809FB51AA4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9891EAF6-34F4-4B7C-B82E-BD82ABB5F21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14D58517-4BCD-48AD-8246-F0C824BD8BF3}"/>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C57C2BA6-C808-448B-BDC4-383A92F95600}"/>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DA92F019-26B0-4C14-B67B-E2B2C39A6E74}"/>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639637F4-13F2-4896-AFD6-1C42B7C56D24}"/>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46BCCCB4-5DB1-4D50-90D6-5D18F5E73509}"/>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69F2A9F2-1C99-47EA-A600-B8CE615B294B}"/>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4BAA6013-7A6F-426E-9B15-97C8265AE6FB}"/>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1735A20B-2457-4612-AB8B-3C621FE22178}"/>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DEF42FF-30B0-469E-91BA-7A9C511331A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4D5DEC8-2E37-4346-8DE7-D3C273E1957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770BBB2-47FD-4E17-A2BD-2E5BA4FC07A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EE56448-1CBB-4C57-8A2C-459ADBDEB13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6768C3B0-6105-45F8-A02A-531F36D255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9616</xdr:rowOff>
    </xdr:from>
    <xdr:to>
      <xdr:col>85</xdr:col>
      <xdr:colOff>177800</xdr:colOff>
      <xdr:row>62</xdr:row>
      <xdr:rowOff>111216</xdr:rowOff>
    </xdr:to>
    <xdr:sp macro="" textlink="">
      <xdr:nvSpPr>
        <xdr:cNvPr id="556" name="楕円 555">
          <a:extLst>
            <a:ext uri="{FF2B5EF4-FFF2-40B4-BE49-F238E27FC236}">
              <a16:creationId xmlns:a16="http://schemas.microsoft.com/office/drawing/2014/main" id="{23E4D628-DE85-4ECE-8AE1-36016541F74A}"/>
            </a:ext>
          </a:extLst>
        </xdr:cNvPr>
        <xdr:cNvSpPr/>
      </xdr:nvSpPr>
      <xdr:spPr>
        <a:xfrm>
          <a:off x="162687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159493</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53A0E448-A643-484A-B8D0-FA7413D1CEDF}"/>
            </a:ext>
          </a:extLst>
        </xdr:cNvPr>
        <xdr:cNvSpPr txBox="1"/>
      </xdr:nvSpPr>
      <xdr:spPr>
        <a:xfrm>
          <a:off x="16357600"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169635</xdr:rowOff>
    </xdr:from>
    <xdr:to>
      <xdr:col>81</xdr:col>
      <xdr:colOff>101600</xdr:colOff>
      <xdr:row>62</xdr:row>
      <xdr:rowOff>99785</xdr:rowOff>
    </xdr:to>
    <xdr:sp macro="" textlink="">
      <xdr:nvSpPr>
        <xdr:cNvPr id="558" name="楕円 557">
          <a:extLst>
            <a:ext uri="{FF2B5EF4-FFF2-40B4-BE49-F238E27FC236}">
              <a16:creationId xmlns:a16="http://schemas.microsoft.com/office/drawing/2014/main" id="{873CA404-FCFA-474C-AC0A-8ACE2C6A66C8}"/>
            </a:ext>
          </a:extLst>
        </xdr:cNvPr>
        <xdr:cNvSpPr/>
      </xdr:nvSpPr>
      <xdr:spPr>
        <a:xfrm>
          <a:off x="15430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48985</xdr:rowOff>
    </xdr:from>
    <xdr:to>
      <xdr:col>85</xdr:col>
      <xdr:colOff>127000</xdr:colOff>
      <xdr:row>62</xdr:row>
      <xdr:rowOff>60416</xdr:rowOff>
    </xdr:to>
    <xdr:cxnSp macro="">
      <xdr:nvCxnSpPr>
        <xdr:cNvPr id="559" name="直線コネクタ 558">
          <a:extLst>
            <a:ext uri="{FF2B5EF4-FFF2-40B4-BE49-F238E27FC236}">
              <a16:creationId xmlns:a16="http://schemas.microsoft.com/office/drawing/2014/main" id="{3036C583-52F8-40C1-A04D-3A86A5B76FBF}"/>
            </a:ext>
          </a:extLst>
        </xdr:cNvPr>
        <xdr:cNvCxnSpPr/>
      </xdr:nvCxnSpPr>
      <xdr:spPr>
        <a:xfrm>
          <a:off x="15481300" y="1067888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140244</xdr:rowOff>
    </xdr:from>
    <xdr:to>
      <xdr:col>76</xdr:col>
      <xdr:colOff>165100</xdr:colOff>
      <xdr:row>62</xdr:row>
      <xdr:rowOff>70394</xdr:rowOff>
    </xdr:to>
    <xdr:sp macro="" textlink="">
      <xdr:nvSpPr>
        <xdr:cNvPr id="560" name="楕円 559">
          <a:extLst>
            <a:ext uri="{FF2B5EF4-FFF2-40B4-BE49-F238E27FC236}">
              <a16:creationId xmlns:a16="http://schemas.microsoft.com/office/drawing/2014/main" id="{46615EB5-ECBC-49E0-8B1B-A965DE1F6877}"/>
            </a:ext>
          </a:extLst>
        </xdr:cNvPr>
        <xdr:cNvSpPr/>
      </xdr:nvSpPr>
      <xdr:spPr>
        <a:xfrm>
          <a:off x="14541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19594</xdr:rowOff>
    </xdr:from>
    <xdr:to>
      <xdr:col>81</xdr:col>
      <xdr:colOff>50800</xdr:colOff>
      <xdr:row>62</xdr:row>
      <xdr:rowOff>48985</xdr:rowOff>
    </xdr:to>
    <xdr:cxnSp macro="">
      <xdr:nvCxnSpPr>
        <xdr:cNvPr id="561" name="直線コネクタ 560">
          <a:extLst>
            <a:ext uri="{FF2B5EF4-FFF2-40B4-BE49-F238E27FC236}">
              <a16:creationId xmlns:a16="http://schemas.microsoft.com/office/drawing/2014/main" id="{6B209CB0-2193-4250-BF08-98F5D29612CD}"/>
            </a:ext>
          </a:extLst>
        </xdr:cNvPr>
        <xdr:cNvCxnSpPr/>
      </xdr:nvCxnSpPr>
      <xdr:spPr>
        <a:xfrm>
          <a:off x="14592300" y="1064949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562" name="楕円 561">
          <a:extLst>
            <a:ext uri="{FF2B5EF4-FFF2-40B4-BE49-F238E27FC236}">
              <a16:creationId xmlns:a16="http://schemas.microsoft.com/office/drawing/2014/main" id="{58F7468A-CE74-4F48-928F-8FA9D6C366F4}"/>
            </a:ext>
          </a:extLst>
        </xdr:cNvPr>
        <xdr:cNvSpPr/>
      </xdr:nvSpPr>
      <xdr:spPr>
        <a:xfrm>
          <a:off x="1365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19594</xdr:rowOff>
    </xdr:to>
    <xdr:cxnSp macro="">
      <xdr:nvCxnSpPr>
        <xdr:cNvPr id="563" name="直線コネクタ 562">
          <a:extLst>
            <a:ext uri="{FF2B5EF4-FFF2-40B4-BE49-F238E27FC236}">
              <a16:creationId xmlns:a16="http://schemas.microsoft.com/office/drawing/2014/main" id="{DC5866B0-9132-4A5E-A27D-158176F06511}"/>
            </a:ext>
          </a:extLst>
        </xdr:cNvPr>
        <xdr:cNvCxnSpPr/>
      </xdr:nvCxnSpPr>
      <xdr:spPr>
        <a:xfrm>
          <a:off x="13703300" y="106299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99423</xdr:rowOff>
    </xdr:from>
    <xdr:to>
      <xdr:col>67</xdr:col>
      <xdr:colOff>101600</xdr:colOff>
      <xdr:row>62</xdr:row>
      <xdr:rowOff>29573</xdr:rowOff>
    </xdr:to>
    <xdr:sp macro="" textlink="">
      <xdr:nvSpPr>
        <xdr:cNvPr id="564" name="楕円 563">
          <a:extLst>
            <a:ext uri="{FF2B5EF4-FFF2-40B4-BE49-F238E27FC236}">
              <a16:creationId xmlns:a16="http://schemas.microsoft.com/office/drawing/2014/main" id="{F3251D38-8E3C-44D7-B025-EEC0C62DD115}"/>
            </a:ext>
          </a:extLst>
        </xdr:cNvPr>
        <xdr:cNvSpPr/>
      </xdr:nvSpPr>
      <xdr:spPr>
        <a:xfrm>
          <a:off x="12763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150223</xdr:rowOff>
    </xdr:from>
    <xdr:to>
      <xdr:col>71</xdr:col>
      <xdr:colOff>177800</xdr:colOff>
      <xdr:row>62</xdr:row>
      <xdr:rowOff>0</xdr:rowOff>
    </xdr:to>
    <xdr:cxnSp macro="">
      <xdr:nvCxnSpPr>
        <xdr:cNvPr id="565" name="直線コネクタ 564">
          <a:extLst>
            <a:ext uri="{FF2B5EF4-FFF2-40B4-BE49-F238E27FC236}">
              <a16:creationId xmlns:a16="http://schemas.microsoft.com/office/drawing/2014/main" id="{8523A3B4-45DA-4E21-9605-E43BD4A972F7}"/>
            </a:ext>
          </a:extLst>
        </xdr:cNvPr>
        <xdr:cNvCxnSpPr/>
      </xdr:nvCxnSpPr>
      <xdr:spPr>
        <a:xfrm>
          <a:off x="12814300" y="1060867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5728ADBB-0C47-4315-BEB0-106DA9DE0D98}"/>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A561E1B5-B7C5-444C-82EF-54688CAE1DFC}"/>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3F6E5411-302A-4345-B827-031BB2E1D3F2}"/>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D0E17F79-BCBB-4A94-A44B-B0768E961AB3}"/>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90912</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A93F3832-1244-41CD-8906-2674AD8050FC}"/>
            </a:ext>
          </a:extLst>
        </xdr:cNvPr>
        <xdr:cNvSpPr txBox="1"/>
      </xdr:nvSpPr>
      <xdr:spPr>
        <a:xfrm>
          <a:off x="152660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61521</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3300D420-76A3-44C3-9951-7D3E80512107}"/>
            </a:ext>
          </a:extLst>
        </xdr:cNvPr>
        <xdr:cNvSpPr txBox="1"/>
      </xdr:nvSpPr>
      <xdr:spPr>
        <a:xfrm>
          <a:off x="14389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83DDF3B2-7C53-4547-84C9-437A93F7E4D8}"/>
            </a:ext>
          </a:extLst>
        </xdr:cNvPr>
        <xdr:cNvSpPr txBox="1"/>
      </xdr:nvSpPr>
      <xdr:spPr>
        <a:xfrm>
          <a:off x="13500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20700</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33AF955B-BA7F-42CD-B12E-BE96F08A3018}"/>
            </a:ext>
          </a:extLst>
        </xdr:cNvPr>
        <xdr:cNvSpPr txBox="1"/>
      </xdr:nvSpPr>
      <xdr:spPr>
        <a:xfrm>
          <a:off x="12611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E83B412E-8CCA-4EE2-90C7-06826BFEEE0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7A390F61-F8E5-48DE-9EF4-681F46C788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60D1FDB6-7B31-4A2B-8DEC-28C3DD8927E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CF3B01FF-D741-4439-8238-3A3C6877ECB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2DEE7E71-2AF7-450B-AEF3-7701AD5BAF4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ADC942DB-43AF-489D-BE23-B7FEF51A7DD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833B79B8-DA4C-478C-92AD-F10EA4AC001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D7C0B51F-40A0-45B0-B76B-2ABD8783A1A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AB54F541-4FCC-4690-A869-74FE307B062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9DC22C24-F6A6-405E-ACD5-4B8241FEA35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C3688D0C-3051-4170-999E-B8D1DFDF28E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30CE1B06-170D-4DB6-B53A-9A1DA5000C5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E6B5765C-AFDC-4BCD-B11C-2C78F83971F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5196C962-AE98-4254-BB56-5182D3A99ED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BF3D7650-8D2B-487A-A54B-A2EB918164B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F16C7F5B-F3A3-42E8-A098-C982B6E7522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0235CBE6-C37C-4CB9-B50F-AB9ACD7E214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6B6AE5F7-DB99-44E5-BD94-407E9A8573E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2B65CFE6-45BA-4037-A8F8-B7AE4895B1C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F29CA3B3-B7FC-4AA9-8128-B9D8DBC53F5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35A749DB-6DF6-41B6-B305-DFC70DA87A3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7F640B00-7A13-4E8B-BD2D-65F63D5BE17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1060C1B4-E830-4AAB-9613-01183FDE8C4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66AE8B5F-0A2E-40BE-B80D-7BA188948870}"/>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9BDF056F-9468-4E14-B761-68DF2FF79AC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455CD943-8D6F-4804-8F9B-448F2FA4E77A}"/>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337E9BA8-61F4-4CAB-B86A-7EA957EE55C7}"/>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0E2BE209-6698-44F0-8899-0E44FDBA2639}"/>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9DB67627-C6FB-4A39-9365-40D9A2DD2E58}"/>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56F3D0AF-7066-4489-8643-E7EBADAD56C7}"/>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9B8AA3E7-2564-4DCE-8784-48CCBD3F83DF}"/>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559976EE-D147-4954-8759-BF1A2C9B4FDF}"/>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83396D8E-A9CC-4789-AF79-A6CA76250037}"/>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6019E18C-F3A5-4F67-9C37-935302127F1F}"/>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31A63A4-4F47-47A4-BA2D-D7702095F13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5282DE94-B864-45B0-B99C-632FEBC0337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2087ED3-C83E-4B7B-882C-B703CBCEDEF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A4E74A1-70A2-46EF-831C-03C99270390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4506BF9C-B9E4-402C-A1A6-D5E9C383C53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613" name="楕円 612">
          <a:extLst>
            <a:ext uri="{FF2B5EF4-FFF2-40B4-BE49-F238E27FC236}">
              <a16:creationId xmlns:a16="http://schemas.microsoft.com/office/drawing/2014/main" id="{68D876C9-8361-482F-A262-D041C41CC7FC}"/>
            </a:ext>
          </a:extLst>
        </xdr:cNvPr>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12717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36798A27-23F2-4B68-81D0-A75998683419}"/>
            </a:ext>
          </a:extLst>
        </xdr:cNvPr>
        <xdr:cNvSpPr txBox="1"/>
      </xdr:nvSpPr>
      <xdr:spPr>
        <a:xfrm>
          <a:off x="22199600"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101600</xdr:rowOff>
    </xdr:from>
    <xdr:to>
      <xdr:col>112</xdr:col>
      <xdr:colOff>38100</xdr:colOff>
      <xdr:row>64</xdr:row>
      <xdr:rowOff>31750</xdr:rowOff>
    </xdr:to>
    <xdr:sp macro="" textlink="">
      <xdr:nvSpPr>
        <xdr:cNvPr id="615" name="楕円 614">
          <a:extLst>
            <a:ext uri="{FF2B5EF4-FFF2-40B4-BE49-F238E27FC236}">
              <a16:creationId xmlns:a16="http://schemas.microsoft.com/office/drawing/2014/main" id="{300E57CE-42F8-48FA-9E6E-277E9200115A}"/>
            </a:ext>
          </a:extLst>
        </xdr:cNvPr>
        <xdr:cNvSpPr/>
      </xdr:nvSpPr>
      <xdr:spPr>
        <a:xfrm>
          <a:off x="21272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152400</xdr:rowOff>
    </xdr:to>
    <xdr:cxnSp macro="">
      <xdr:nvCxnSpPr>
        <xdr:cNvPr id="616" name="直線コネクタ 615">
          <a:extLst>
            <a:ext uri="{FF2B5EF4-FFF2-40B4-BE49-F238E27FC236}">
              <a16:creationId xmlns:a16="http://schemas.microsoft.com/office/drawing/2014/main" id="{49F6C4A7-CD78-4436-A4D0-3A92D76DD181}"/>
            </a:ext>
          </a:extLst>
        </xdr:cNvPr>
        <xdr:cNvCxnSpPr/>
      </xdr:nvCxnSpPr>
      <xdr:spPr>
        <a:xfrm flipV="1">
          <a:off x="21323300" y="109499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101600</xdr:rowOff>
    </xdr:from>
    <xdr:to>
      <xdr:col>107</xdr:col>
      <xdr:colOff>101600</xdr:colOff>
      <xdr:row>64</xdr:row>
      <xdr:rowOff>31750</xdr:rowOff>
    </xdr:to>
    <xdr:sp macro="" textlink="">
      <xdr:nvSpPr>
        <xdr:cNvPr id="617" name="楕円 616">
          <a:extLst>
            <a:ext uri="{FF2B5EF4-FFF2-40B4-BE49-F238E27FC236}">
              <a16:creationId xmlns:a16="http://schemas.microsoft.com/office/drawing/2014/main" id="{326501A4-646F-4A6D-8DC4-1DB568B48D58}"/>
            </a:ext>
          </a:extLst>
        </xdr:cNvPr>
        <xdr:cNvSpPr/>
      </xdr:nvSpPr>
      <xdr:spPr>
        <a:xfrm>
          <a:off x="20383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152400</xdr:rowOff>
    </xdr:from>
    <xdr:to>
      <xdr:col>111</xdr:col>
      <xdr:colOff>177800</xdr:colOff>
      <xdr:row>63</xdr:row>
      <xdr:rowOff>152400</xdr:rowOff>
    </xdr:to>
    <xdr:cxnSp macro="">
      <xdr:nvCxnSpPr>
        <xdr:cNvPr id="618" name="直線コネクタ 617">
          <a:extLst>
            <a:ext uri="{FF2B5EF4-FFF2-40B4-BE49-F238E27FC236}">
              <a16:creationId xmlns:a16="http://schemas.microsoft.com/office/drawing/2014/main" id="{2F73BCFF-EA33-40AB-8D81-CDE9ECDB323C}"/>
            </a:ext>
          </a:extLst>
        </xdr:cNvPr>
        <xdr:cNvCxnSpPr/>
      </xdr:nvCxnSpPr>
      <xdr:spPr>
        <a:xfrm>
          <a:off x="20434300" y="1095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105410</xdr:rowOff>
    </xdr:from>
    <xdr:to>
      <xdr:col>102</xdr:col>
      <xdr:colOff>165100</xdr:colOff>
      <xdr:row>64</xdr:row>
      <xdr:rowOff>35560</xdr:rowOff>
    </xdr:to>
    <xdr:sp macro="" textlink="">
      <xdr:nvSpPr>
        <xdr:cNvPr id="619" name="楕円 618">
          <a:extLst>
            <a:ext uri="{FF2B5EF4-FFF2-40B4-BE49-F238E27FC236}">
              <a16:creationId xmlns:a16="http://schemas.microsoft.com/office/drawing/2014/main" id="{0524B3A3-A87B-42F7-AD59-C9E389930542}"/>
            </a:ext>
          </a:extLst>
        </xdr:cNvPr>
        <xdr:cNvSpPr/>
      </xdr:nvSpPr>
      <xdr:spPr>
        <a:xfrm>
          <a:off x="19494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152400</xdr:rowOff>
    </xdr:from>
    <xdr:to>
      <xdr:col>107</xdr:col>
      <xdr:colOff>50800</xdr:colOff>
      <xdr:row>63</xdr:row>
      <xdr:rowOff>156210</xdr:rowOff>
    </xdr:to>
    <xdr:cxnSp macro="">
      <xdr:nvCxnSpPr>
        <xdr:cNvPr id="620" name="直線コネクタ 619">
          <a:extLst>
            <a:ext uri="{FF2B5EF4-FFF2-40B4-BE49-F238E27FC236}">
              <a16:creationId xmlns:a16="http://schemas.microsoft.com/office/drawing/2014/main" id="{54A8610F-E0AE-4597-8622-B8CDD72052CE}"/>
            </a:ext>
          </a:extLst>
        </xdr:cNvPr>
        <xdr:cNvCxnSpPr/>
      </xdr:nvCxnSpPr>
      <xdr:spPr>
        <a:xfrm flipV="1">
          <a:off x="19545300" y="1095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105410</xdr:rowOff>
    </xdr:from>
    <xdr:to>
      <xdr:col>98</xdr:col>
      <xdr:colOff>38100</xdr:colOff>
      <xdr:row>64</xdr:row>
      <xdr:rowOff>35560</xdr:rowOff>
    </xdr:to>
    <xdr:sp macro="" textlink="">
      <xdr:nvSpPr>
        <xdr:cNvPr id="621" name="楕円 620">
          <a:extLst>
            <a:ext uri="{FF2B5EF4-FFF2-40B4-BE49-F238E27FC236}">
              <a16:creationId xmlns:a16="http://schemas.microsoft.com/office/drawing/2014/main" id="{A7E1987B-56F4-4149-AFF6-817A53CDB555}"/>
            </a:ext>
          </a:extLst>
        </xdr:cNvPr>
        <xdr:cNvSpPr/>
      </xdr:nvSpPr>
      <xdr:spPr>
        <a:xfrm>
          <a:off x="18605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156210</xdr:rowOff>
    </xdr:from>
    <xdr:to>
      <xdr:col>102</xdr:col>
      <xdr:colOff>114300</xdr:colOff>
      <xdr:row>63</xdr:row>
      <xdr:rowOff>156210</xdr:rowOff>
    </xdr:to>
    <xdr:cxnSp macro="">
      <xdr:nvCxnSpPr>
        <xdr:cNvPr id="622" name="直線コネクタ 621">
          <a:extLst>
            <a:ext uri="{FF2B5EF4-FFF2-40B4-BE49-F238E27FC236}">
              <a16:creationId xmlns:a16="http://schemas.microsoft.com/office/drawing/2014/main" id="{4D4FD3C5-5C23-4393-9EA1-74D5EA0CB365}"/>
            </a:ext>
          </a:extLst>
        </xdr:cNvPr>
        <xdr:cNvCxnSpPr/>
      </xdr:nvCxnSpPr>
      <xdr:spPr>
        <a:xfrm>
          <a:off x="18656300" y="1095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623" name="n_1aveValue【保健センター・保健所】&#10;一人当たり面積">
          <a:extLst>
            <a:ext uri="{FF2B5EF4-FFF2-40B4-BE49-F238E27FC236}">
              <a16:creationId xmlns:a16="http://schemas.microsoft.com/office/drawing/2014/main" id="{C6C39600-2298-46B9-83B1-DFF14AC329B9}"/>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24" name="n_2aveValue【保健センター・保健所】&#10;一人当たり面積">
          <a:extLst>
            <a:ext uri="{FF2B5EF4-FFF2-40B4-BE49-F238E27FC236}">
              <a16:creationId xmlns:a16="http://schemas.microsoft.com/office/drawing/2014/main" id="{3EDB40EC-0359-455B-A2EB-3DFEB7D6364A}"/>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625" name="n_3aveValue【保健センター・保健所】&#10;一人当たり面積">
          <a:extLst>
            <a:ext uri="{FF2B5EF4-FFF2-40B4-BE49-F238E27FC236}">
              <a16:creationId xmlns:a16="http://schemas.microsoft.com/office/drawing/2014/main" id="{596F328A-7CE6-4966-9A8A-90F4ABB6C062}"/>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626" name="n_4aveValue【保健センター・保健所】&#10;一人当たり面積">
          <a:extLst>
            <a:ext uri="{FF2B5EF4-FFF2-40B4-BE49-F238E27FC236}">
              <a16:creationId xmlns:a16="http://schemas.microsoft.com/office/drawing/2014/main" id="{D66EED69-99D2-4071-9127-2ED0D30EF060}"/>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22877</xdr:rowOff>
    </xdr:from>
    <xdr:ext cx="469744" cy="259045"/>
    <xdr:sp macro="" textlink="">
      <xdr:nvSpPr>
        <xdr:cNvPr id="627" name="n_1mainValue【保健センター・保健所】&#10;一人当たり面積">
          <a:extLst>
            <a:ext uri="{FF2B5EF4-FFF2-40B4-BE49-F238E27FC236}">
              <a16:creationId xmlns:a16="http://schemas.microsoft.com/office/drawing/2014/main" id="{15B8F767-C61B-4402-93C2-C566D9B70980}"/>
            </a:ext>
          </a:extLst>
        </xdr:cNvPr>
        <xdr:cNvSpPr txBox="1"/>
      </xdr:nvSpPr>
      <xdr:spPr>
        <a:xfrm>
          <a:off x="210757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22877</xdr:rowOff>
    </xdr:from>
    <xdr:ext cx="469744" cy="259045"/>
    <xdr:sp macro="" textlink="">
      <xdr:nvSpPr>
        <xdr:cNvPr id="628" name="n_2mainValue【保健センター・保健所】&#10;一人当たり面積">
          <a:extLst>
            <a:ext uri="{FF2B5EF4-FFF2-40B4-BE49-F238E27FC236}">
              <a16:creationId xmlns:a16="http://schemas.microsoft.com/office/drawing/2014/main" id="{27F0629B-F1E9-4F6C-8116-6E7037407BF4}"/>
            </a:ext>
          </a:extLst>
        </xdr:cNvPr>
        <xdr:cNvSpPr txBox="1"/>
      </xdr:nvSpPr>
      <xdr:spPr>
        <a:xfrm>
          <a:off x="20199427"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26687</xdr:rowOff>
    </xdr:from>
    <xdr:ext cx="469744" cy="259045"/>
    <xdr:sp macro="" textlink="">
      <xdr:nvSpPr>
        <xdr:cNvPr id="629" name="n_3mainValue【保健センター・保健所】&#10;一人当たり面積">
          <a:extLst>
            <a:ext uri="{FF2B5EF4-FFF2-40B4-BE49-F238E27FC236}">
              <a16:creationId xmlns:a16="http://schemas.microsoft.com/office/drawing/2014/main" id="{4928F551-5D3F-4A3B-ACB4-902A3ADC54A6}"/>
            </a:ext>
          </a:extLst>
        </xdr:cNvPr>
        <xdr:cNvSpPr txBox="1"/>
      </xdr:nvSpPr>
      <xdr:spPr>
        <a:xfrm>
          <a:off x="19310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26687</xdr:rowOff>
    </xdr:from>
    <xdr:ext cx="469744" cy="259045"/>
    <xdr:sp macro="" textlink="">
      <xdr:nvSpPr>
        <xdr:cNvPr id="630" name="n_4mainValue【保健センター・保健所】&#10;一人当たり面積">
          <a:extLst>
            <a:ext uri="{FF2B5EF4-FFF2-40B4-BE49-F238E27FC236}">
              <a16:creationId xmlns:a16="http://schemas.microsoft.com/office/drawing/2014/main" id="{06A93C29-86A5-4FBD-B332-4A06382ECB99}"/>
            </a:ext>
          </a:extLst>
        </xdr:cNvPr>
        <xdr:cNvSpPr txBox="1"/>
      </xdr:nvSpPr>
      <xdr:spPr>
        <a:xfrm>
          <a:off x="18421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BA098C4E-F4E2-47A6-B5FB-F333EC27D2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AD71F7FF-7952-4791-BACA-F9F14DDECE9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87D3C785-4191-48E6-AFB9-EB8A4B71C4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333646AD-F868-4EA9-888C-E2735AD2A8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8EF80583-1EB9-49EC-96B5-118D776E6D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43D23B72-EAA8-4FC8-A2EA-ADA6B973C9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7E49EB66-B768-43BF-803D-20CD9749CC0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EDAEFC0E-2897-4107-9B84-B2AAFD2DF2F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F06B823F-765E-42C6-8340-78B2DC4224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A1008A85-6454-4648-B71D-0ECE4E79D95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B7614618-AB45-46E3-BC98-51A35D711DD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7921C627-4173-4C97-AB2D-2DDEAB0FF7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5838E8AD-C45D-4E7C-93F1-ACFF6A8F202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D8B9A896-F94B-4CBF-B388-99B1154CA62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0B7DA6CA-76B0-431B-9BC6-F73D73C9912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78D3C231-1F42-468D-BA12-8E6AB55ECC8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690B39C2-CC50-40B9-93D8-73AFF494E6F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57FE7646-1EDE-4D12-A5C6-29EE54C477F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E795EB2E-5E5F-4A26-95D2-0C41F944789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D7B60DC7-5C97-449E-9C53-ABE66767795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46E66F89-03A0-45E3-8116-FA8A90CF6D0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7EE8457B-D76E-4D1C-8B02-CAE64054C8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9CA5FB4A-A96E-4F36-96DD-F2C0C95AA57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C063626F-9552-490F-A8A7-8D5A1AADA1B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7A9A0C32-5930-430D-B550-D8D240887F83}"/>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29793B54-691C-4A53-ADFB-15660B5E79AE}"/>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35322F67-EF26-4066-AFF0-86C2F84C0852}"/>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0CFC9EC4-D831-4C46-87E4-1068328173E7}"/>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F097A5E7-6D48-4689-BD2D-677F2CD63AEB}"/>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B7EFD1F8-5266-4572-8DE9-EC6EEC928DCA}"/>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EF65A629-F439-48DC-9B36-CA7853AC539B}"/>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0AD329EA-59A5-4712-862B-AA6BC9944D1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CAEB0D59-3F39-46DF-8981-6405957601B8}"/>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C5CE7D16-9000-4449-BA6E-A438264DE0E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7CE06D0B-6557-44B5-93B7-3FC1106AC5A9}"/>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B258BB0-1510-42C8-AF49-CD3AD243A65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C4FC1A04-9974-48FD-A327-31367FA2D9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8A5C9B1-9F40-487B-85DC-1E65B0BA282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CBF674BF-7568-4AAA-AB8E-12DAE034954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5F8937F5-844F-4912-BB74-5FE5A723772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151130</xdr:rowOff>
    </xdr:from>
    <xdr:to>
      <xdr:col>85</xdr:col>
      <xdr:colOff>177800</xdr:colOff>
      <xdr:row>81</xdr:row>
      <xdr:rowOff>81280</xdr:rowOff>
    </xdr:to>
    <xdr:sp macro="" textlink="">
      <xdr:nvSpPr>
        <xdr:cNvPr id="671" name="楕円 670">
          <a:extLst>
            <a:ext uri="{FF2B5EF4-FFF2-40B4-BE49-F238E27FC236}">
              <a16:creationId xmlns:a16="http://schemas.microsoft.com/office/drawing/2014/main" id="{CB34CECD-9507-48E0-B177-60F0259425AE}"/>
            </a:ext>
          </a:extLst>
        </xdr:cNvPr>
        <xdr:cNvSpPr/>
      </xdr:nvSpPr>
      <xdr:spPr>
        <a:xfrm>
          <a:off x="162687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2557</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D1879576-B367-4167-A759-C140A9B08444}"/>
            </a:ext>
          </a:extLst>
        </xdr:cNvPr>
        <xdr:cNvSpPr txBox="1"/>
      </xdr:nvSpPr>
      <xdr:spPr>
        <a:xfrm>
          <a:off x="16357600"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101600</xdr:rowOff>
    </xdr:from>
    <xdr:to>
      <xdr:col>81</xdr:col>
      <xdr:colOff>101600</xdr:colOff>
      <xdr:row>81</xdr:row>
      <xdr:rowOff>31750</xdr:rowOff>
    </xdr:to>
    <xdr:sp macro="" textlink="">
      <xdr:nvSpPr>
        <xdr:cNvPr id="673" name="楕円 672">
          <a:extLst>
            <a:ext uri="{FF2B5EF4-FFF2-40B4-BE49-F238E27FC236}">
              <a16:creationId xmlns:a16="http://schemas.microsoft.com/office/drawing/2014/main" id="{25B9B463-1B66-45A5-847A-428F854EEB21}"/>
            </a:ext>
          </a:extLst>
        </xdr:cNvPr>
        <xdr:cNvSpPr/>
      </xdr:nvSpPr>
      <xdr:spPr>
        <a:xfrm>
          <a:off x="15430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152400</xdr:rowOff>
    </xdr:from>
    <xdr:to>
      <xdr:col>85</xdr:col>
      <xdr:colOff>127000</xdr:colOff>
      <xdr:row>81</xdr:row>
      <xdr:rowOff>30480</xdr:rowOff>
    </xdr:to>
    <xdr:cxnSp macro="">
      <xdr:nvCxnSpPr>
        <xdr:cNvPr id="674" name="直線コネクタ 673">
          <a:extLst>
            <a:ext uri="{FF2B5EF4-FFF2-40B4-BE49-F238E27FC236}">
              <a16:creationId xmlns:a16="http://schemas.microsoft.com/office/drawing/2014/main" id="{BE034C59-EDDF-4B13-ABDD-889558403C9E}"/>
            </a:ext>
          </a:extLst>
        </xdr:cNvPr>
        <xdr:cNvCxnSpPr/>
      </xdr:nvCxnSpPr>
      <xdr:spPr>
        <a:xfrm>
          <a:off x="15481300" y="138684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114936</xdr:rowOff>
    </xdr:from>
    <xdr:to>
      <xdr:col>76</xdr:col>
      <xdr:colOff>165100</xdr:colOff>
      <xdr:row>81</xdr:row>
      <xdr:rowOff>45086</xdr:rowOff>
    </xdr:to>
    <xdr:sp macro="" textlink="">
      <xdr:nvSpPr>
        <xdr:cNvPr id="675" name="楕円 674">
          <a:extLst>
            <a:ext uri="{FF2B5EF4-FFF2-40B4-BE49-F238E27FC236}">
              <a16:creationId xmlns:a16="http://schemas.microsoft.com/office/drawing/2014/main" id="{51F93CC3-51C8-452A-AD24-F9F84F5195C5}"/>
            </a:ext>
          </a:extLst>
        </xdr:cNvPr>
        <xdr:cNvSpPr/>
      </xdr:nvSpPr>
      <xdr:spPr>
        <a:xfrm>
          <a:off x="145415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152400</xdr:rowOff>
    </xdr:from>
    <xdr:to>
      <xdr:col>81</xdr:col>
      <xdr:colOff>50800</xdr:colOff>
      <xdr:row>80</xdr:row>
      <xdr:rowOff>165736</xdr:rowOff>
    </xdr:to>
    <xdr:cxnSp macro="">
      <xdr:nvCxnSpPr>
        <xdr:cNvPr id="676" name="直線コネクタ 675">
          <a:extLst>
            <a:ext uri="{FF2B5EF4-FFF2-40B4-BE49-F238E27FC236}">
              <a16:creationId xmlns:a16="http://schemas.microsoft.com/office/drawing/2014/main" id="{53087439-4940-4A19-830F-A40CA31AC44D}"/>
            </a:ext>
          </a:extLst>
        </xdr:cNvPr>
        <xdr:cNvCxnSpPr/>
      </xdr:nvCxnSpPr>
      <xdr:spPr>
        <a:xfrm flipV="1">
          <a:off x="14592300" y="1386840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52070</xdr:rowOff>
    </xdr:from>
    <xdr:to>
      <xdr:col>72</xdr:col>
      <xdr:colOff>38100</xdr:colOff>
      <xdr:row>80</xdr:row>
      <xdr:rowOff>153670</xdr:rowOff>
    </xdr:to>
    <xdr:sp macro="" textlink="">
      <xdr:nvSpPr>
        <xdr:cNvPr id="677" name="楕円 676">
          <a:extLst>
            <a:ext uri="{FF2B5EF4-FFF2-40B4-BE49-F238E27FC236}">
              <a16:creationId xmlns:a16="http://schemas.microsoft.com/office/drawing/2014/main" id="{9490C56C-F76B-4476-BF78-DA3288D2FDE0}"/>
            </a:ext>
          </a:extLst>
        </xdr:cNvPr>
        <xdr:cNvSpPr/>
      </xdr:nvSpPr>
      <xdr:spPr>
        <a:xfrm>
          <a:off x="13652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102870</xdr:rowOff>
    </xdr:from>
    <xdr:to>
      <xdr:col>76</xdr:col>
      <xdr:colOff>114300</xdr:colOff>
      <xdr:row>80</xdr:row>
      <xdr:rowOff>165736</xdr:rowOff>
    </xdr:to>
    <xdr:cxnSp macro="">
      <xdr:nvCxnSpPr>
        <xdr:cNvPr id="678" name="直線コネクタ 677">
          <a:extLst>
            <a:ext uri="{FF2B5EF4-FFF2-40B4-BE49-F238E27FC236}">
              <a16:creationId xmlns:a16="http://schemas.microsoft.com/office/drawing/2014/main" id="{D92BFDDC-1335-4309-86D2-6846F49981A2}"/>
            </a:ext>
          </a:extLst>
        </xdr:cNvPr>
        <xdr:cNvCxnSpPr/>
      </xdr:nvCxnSpPr>
      <xdr:spPr>
        <a:xfrm>
          <a:off x="13703300" y="13818870"/>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25400</xdr:rowOff>
    </xdr:from>
    <xdr:to>
      <xdr:col>67</xdr:col>
      <xdr:colOff>101600</xdr:colOff>
      <xdr:row>80</xdr:row>
      <xdr:rowOff>127000</xdr:rowOff>
    </xdr:to>
    <xdr:sp macro="" textlink="">
      <xdr:nvSpPr>
        <xdr:cNvPr id="679" name="楕円 678">
          <a:extLst>
            <a:ext uri="{FF2B5EF4-FFF2-40B4-BE49-F238E27FC236}">
              <a16:creationId xmlns:a16="http://schemas.microsoft.com/office/drawing/2014/main" id="{FC257F8A-DDF3-4993-B6DF-7529B97087F7}"/>
            </a:ext>
          </a:extLst>
        </xdr:cNvPr>
        <xdr:cNvSpPr/>
      </xdr:nvSpPr>
      <xdr:spPr>
        <a:xfrm>
          <a:off x="12763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76200</xdr:rowOff>
    </xdr:from>
    <xdr:to>
      <xdr:col>71</xdr:col>
      <xdr:colOff>177800</xdr:colOff>
      <xdr:row>80</xdr:row>
      <xdr:rowOff>102870</xdr:rowOff>
    </xdr:to>
    <xdr:cxnSp macro="">
      <xdr:nvCxnSpPr>
        <xdr:cNvPr id="680" name="直線コネクタ 679">
          <a:extLst>
            <a:ext uri="{FF2B5EF4-FFF2-40B4-BE49-F238E27FC236}">
              <a16:creationId xmlns:a16="http://schemas.microsoft.com/office/drawing/2014/main" id="{57870C7A-8353-4BCA-A684-C263E10BEB58}"/>
            </a:ext>
          </a:extLst>
        </xdr:cNvPr>
        <xdr:cNvCxnSpPr/>
      </xdr:nvCxnSpPr>
      <xdr:spPr>
        <a:xfrm>
          <a:off x="12814300" y="137922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81" name="n_1aveValue【消防施設】&#10;有形固定資産減価償却率">
          <a:extLst>
            <a:ext uri="{FF2B5EF4-FFF2-40B4-BE49-F238E27FC236}">
              <a16:creationId xmlns:a16="http://schemas.microsoft.com/office/drawing/2014/main" id="{725C2E69-CEC8-4796-9F36-2760A292B07B}"/>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82" name="n_2aveValue【消防施設】&#10;有形固定資産減価償却率">
          <a:extLst>
            <a:ext uri="{FF2B5EF4-FFF2-40B4-BE49-F238E27FC236}">
              <a16:creationId xmlns:a16="http://schemas.microsoft.com/office/drawing/2014/main" id="{3C19FCED-0A2A-4666-8A31-2801FBDB60C4}"/>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B5CAAFB0-7F08-4DB2-A7AF-A59ED803BBCA}"/>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4" name="n_4aveValue【消防施設】&#10;有形固定資産減価償却率">
          <a:extLst>
            <a:ext uri="{FF2B5EF4-FFF2-40B4-BE49-F238E27FC236}">
              <a16:creationId xmlns:a16="http://schemas.microsoft.com/office/drawing/2014/main" id="{A6458F3D-E07F-49AE-9A91-A6D9E6D7A89C}"/>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48277</xdr:rowOff>
    </xdr:from>
    <xdr:ext cx="405111" cy="259045"/>
    <xdr:sp macro="" textlink="">
      <xdr:nvSpPr>
        <xdr:cNvPr id="685" name="n_1mainValue【消防施設】&#10;有形固定資産減価償却率">
          <a:extLst>
            <a:ext uri="{FF2B5EF4-FFF2-40B4-BE49-F238E27FC236}">
              <a16:creationId xmlns:a16="http://schemas.microsoft.com/office/drawing/2014/main" id="{2DC6758E-D8CF-4C5B-A91B-DCFBD3009B12}"/>
            </a:ext>
          </a:extLst>
        </xdr:cNvPr>
        <xdr:cNvSpPr txBox="1"/>
      </xdr:nvSpPr>
      <xdr:spPr>
        <a:xfrm>
          <a:off x="15266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61613</xdr:rowOff>
    </xdr:from>
    <xdr:ext cx="405111" cy="259045"/>
    <xdr:sp macro="" textlink="">
      <xdr:nvSpPr>
        <xdr:cNvPr id="686" name="n_2mainValue【消防施設】&#10;有形固定資産減価償却率">
          <a:extLst>
            <a:ext uri="{FF2B5EF4-FFF2-40B4-BE49-F238E27FC236}">
              <a16:creationId xmlns:a16="http://schemas.microsoft.com/office/drawing/2014/main" id="{E7B93AF1-366A-402F-A0DA-B322225A4874}"/>
            </a:ext>
          </a:extLst>
        </xdr:cNvPr>
        <xdr:cNvSpPr txBox="1"/>
      </xdr:nvSpPr>
      <xdr:spPr>
        <a:xfrm>
          <a:off x="143897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170197</xdr:rowOff>
    </xdr:from>
    <xdr:ext cx="405111" cy="259045"/>
    <xdr:sp macro="" textlink="">
      <xdr:nvSpPr>
        <xdr:cNvPr id="687" name="n_3mainValue【消防施設】&#10;有形固定資産減価償却率">
          <a:extLst>
            <a:ext uri="{FF2B5EF4-FFF2-40B4-BE49-F238E27FC236}">
              <a16:creationId xmlns:a16="http://schemas.microsoft.com/office/drawing/2014/main" id="{1B45AFCE-1A74-4E6B-9EF0-6369DCA5F22C}"/>
            </a:ext>
          </a:extLst>
        </xdr:cNvPr>
        <xdr:cNvSpPr txBox="1"/>
      </xdr:nvSpPr>
      <xdr:spPr>
        <a:xfrm>
          <a:off x="13500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143527</xdr:rowOff>
    </xdr:from>
    <xdr:ext cx="405111" cy="259045"/>
    <xdr:sp macro="" textlink="">
      <xdr:nvSpPr>
        <xdr:cNvPr id="688" name="n_4mainValue【消防施設】&#10;有形固定資産減価償却率">
          <a:extLst>
            <a:ext uri="{FF2B5EF4-FFF2-40B4-BE49-F238E27FC236}">
              <a16:creationId xmlns:a16="http://schemas.microsoft.com/office/drawing/2014/main" id="{6607FAA1-ACC1-493E-BFB9-86ED72FFF1C6}"/>
            </a:ext>
          </a:extLst>
        </xdr:cNvPr>
        <xdr:cNvSpPr txBox="1"/>
      </xdr:nvSpPr>
      <xdr:spPr>
        <a:xfrm>
          <a:off x="12611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BE1C5BDD-96AD-4C19-B7B5-A41478DB69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5E43A52B-ED68-42B4-A412-59812F135B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E833ADC5-6E8A-428E-A7BE-DA201947D5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B8B3D47F-35DE-4A58-96FE-4864A4A4904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46429BB1-9793-4D52-92BB-E32AF22B629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464CDCB3-EA6D-485E-A7C7-09EC34EFEA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44591FC8-A99A-41DF-B13E-BC0C16B6D6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B5EFFCE0-0F2A-461D-98B6-A8FA971B72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B7458F74-145E-4855-94C9-87E4D9409C7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A1330415-3323-421E-A50C-4B4FA40CC85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FCC53912-F7E8-4B00-9C64-AF58378B65E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C36FD082-1318-4E8E-8DC0-15D0B67EEDD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9D8EE75E-9F52-49F5-9FFC-A4B4D434B64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F1AD70EB-2000-45BA-8528-78DC8AE4654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AE44A229-4BA5-480C-86B4-6C41550F245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BC0A4C8F-FCFE-4F89-8AF2-54B0539953B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70EA4C4F-DA07-46D5-ADAD-A023DC7722A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E56A528E-180D-41D4-BDD6-FD93BE8CD2A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585681B8-0180-4D7C-96C7-B1C7ADDE56D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09530F58-E42C-40FA-BD95-BC932412BF8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4D402326-6EF5-489C-A688-2AA660D5653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8A94882F-4FAD-418F-85CD-AA340A2C327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E4838CB5-993A-4E24-94F1-5FAFD6CB8C3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2333D763-01B9-47DA-928F-F330760AFDF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468141A6-916E-49DB-AAB8-6A588E69FBF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EE46B95C-D4DB-4435-818E-4B1B8C0AFFE2}"/>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5B083B86-B864-4096-91F9-DCAC6C099468}"/>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D0ABD32D-6253-4FED-A9F6-96A994652726}"/>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4D723FE1-0A45-48F6-8A88-9AA22DCB79ED}"/>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043CCEA2-FEBF-4D11-A6B6-C1D56C814057}"/>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719" name="【消防施設】&#10;一人当たり面積平均値テキスト">
          <a:extLst>
            <a:ext uri="{FF2B5EF4-FFF2-40B4-BE49-F238E27FC236}">
              <a16:creationId xmlns:a16="http://schemas.microsoft.com/office/drawing/2014/main" id="{6262D563-122B-4324-8217-11CE1FE09E81}"/>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17559E4F-26C0-4599-A21B-01FD58829F37}"/>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6C4370FD-C787-4119-86F0-BF1496FBC421}"/>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C13AE2C8-2A67-49F9-8C37-99FE7C3619AF}"/>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D20F0477-F92D-4FB3-AE9F-03C7B8D26128}"/>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A56A4BEB-9751-4B4F-BB3C-C7252E60EA7D}"/>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31C52460-3B0F-47CB-A19E-22001FBBCA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3ECCC0ED-771D-4667-AE5C-958F7C28491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D1C7E52C-A6B0-4581-8333-FCDF4EFA6B4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F919744E-AE18-4D4C-9B18-C96A0FAF13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89EFF4FD-8D03-482D-8944-95D351C76E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106499</xdr:rowOff>
    </xdr:from>
    <xdr:to>
      <xdr:col>116</xdr:col>
      <xdr:colOff>114300</xdr:colOff>
      <xdr:row>79</xdr:row>
      <xdr:rowOff>36649</xdr:rowOff>
    </xdr:to>
    <xdr:sp macro="" textlink="">
      <xdr:nvSpPr>
        <xdr:cNvPr id="730" name="楕円 729">
          <a:extLst>
            <a:ext uri="{FF2B5EF4-FFF2-40B4-BE49-F238E27FC236}">
              <a16:creationId xmlns:a16="http://schemas.microsoft.com/office/drawing/2014/main" id="{C2D7A4E1-A02E-4F66-A4AB-C8A2BBA303DE}"/>
            </a:ext>
          </a:extLst>
        </xdr:cNvPr>
        <xdr:cNvSpPr/>
      </xdr:nvSpPr>
      <xdr:spPr>
        <a:xfrm>
          <a:off x="22110700" y="134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26869</xdr:rowOff>
    </xdr:from>
    <xdr:ext cx="469744" cy="259045"/>
    <xdr:sp macro="" textlink="">
      <xdr:nvSpPr>
        <xdr:cNvPr id="731" name="【消防施設】&#10;一人当たり面積該当値テキスト">
          <a:extLst>
            <a:ext uri="{FF2B5EF4-FFF2-40B4-BE49-F238E27FC236}">
              <a16:creationId xmlns:a16="http://schemas.microsoft.com/office/drawing/2014/main" id="{2702089C-CE2F-46DC-8ED8-35755C88FD02}"/>
            </a:ext>
          </a:extLst>
        </xdr:cNvPr>
        <xdr:cNvSpPr txBox="1"/>
      </xdr:nvSpPr>
      <xdr:spPr>
        <a:xfrm>
          <a:off x="22199600" y="1339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142421</xdr:rowOff>
    </xdr:from>
    <xdr:to>
      <xdr:col>112</xdr:col>
      <xdr:colOff>38100</xdr:colOff>
      <xdr:row>79</xdr:row>
      <xdr:rowOff>72571</xdr:rowOff>
    </xdr:to>
    <xdr:sp macro="" textlink="">
      <xdr:nvSpPr>
        <xdr:cNvPr id="732" name="楕円 731">
          <a:extLst>
            <a:ext uri="{FF2B5EF4-FFF2-40B4-BE49-F238E27FC236}">
              <a16:creationId xmlns:a16="http://schemas.microsoft.com/office/drawing/2014/main" id="{7BAE6C0E-23B3-43ED-A544-6C258983BEE7}"/>
            </a:ext>
          </a:extLst>
        </xdr:cNvPr>
        <xdr:cNvSpPr/>
      </xdr:nvSpPr>
      <xdr:spPr>
        <a:xfrm>
          <a:off x="21272500" y="1351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157299</xdr:rowOff>
    </xdr:from>
    <xdr:to>
      <xdr:col>116</xdr:col>
      <xdr:colOff>63500</xdr:colOff>
      <xdr:row>79</xdr:row>
      <xdr:rowOff>21771</xdr:rowOff>
    </xdr:to>
    <xdr:cxnSp macro="">
      <xdr:nvCxnSpPr>
        <xdr:cNvPr id="733" name="直線コネクタ 732">
          <a:extLst>
            <a:ext uri="{FF2B5EF4-FFF2-40B4-BE49-F238E27FC236}">
              <a16:creationId xmlns:a16="http://schemas.microsoft.com/office/drawing/2014/main" id="{6A58DAA7-4F66-4200-887C-FB32EC00C963}"/>
            </a:ext>
          </a:extLst>
        </xdr:cNvPr>
        <xdr:cNvCxnSpPr/>
      </xdr:nvCxnSpPr>
      <xdr:spPr>
        <a:xfrm flipV="1">
          <a:off x="21323300" y="1353039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160382</xdr:rowOff>
    </xdr:from>
    <xdr:to>
      <xdr:col>107</xdr:col>
      <xdr:colOff>101600</xdr:colOff>
      <xdr:row>79</xdr:row>
      <xdr:rowOff>90532</xdr:rowOff>
    </xdr:to>
    <xdr:sp macro="" textlink="">
      <xdr:nvSpPr>
        <xdr:cNvPr id="734" name="楕円 733">
          <a:extLst>
            <a:ext uri="{FF2B5EF4-FFF2-40B4-BE49-F238E27FC236}">
              <a16:creationId xmlns:a16="http://schemas.microsoft.com/office/drawing/2014/main" id="{B7DE319B-1BC9-425B-81D2-4F4BE7B1E162}"/>
            </a:ext>
          </a:extLst>
        </xdr:cNvPr>
        <xdr:cNvSpPr/>
      </xdr:nvSpPr>
      <xdr:spPr>
        <a:xfrm>
          <a:off x="20383500" y="1353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21771</xdr:rowOff>
    </xdr:from>
    <xdr:to>
      <xdr:col>111</xdr:col>
      <xdr:colOff>177800</xdr:colOff>
      <xdr:row>79</xdr:row>
      <xdr:rowOff>39732</xdr:rowOff>
    </xdr:to>
    <xdr:cxnSp macro="">
      <xdr:nvCxnSpPr>
        <xdr:cNvPr id="735" name="直線コネクタ 734">
          <a:extLst>
            <a:ext uri="{FF2B5EF4-FFF2-40B4-BE49-F238E27FC236}">
              <a16:creationId xmlns:a16="http://schemas.microsoft.com/office/drawing/2014/main" id="{209B7F52-5FA1-46AB-B62F-F8743FABA064}"/>
            </a:ext>
          </a:extLst>
        </xdr:cNvPr>
        <xdr:cNvCxnSpPr/>
      </xdr:nvCxnSpPr>
      <xdr:spPr>
        <a:xfrm flipV="1">
          <a:off x="20434300" y="135663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16692</xdr:rowOff>
    </xdr:from>
    <xdr:to>
      <xdr:col>102</xdr:col>
      <xdr:colOff>165100</xdr:colOff>
      <xdr:row>79</xdr:row>
      <xdr:rowOff>118292</xdr:rowOff>
    </xdr:to>
    <xdr:sp macro="" textlink="">
      <xdr:nvSpPr>
        <xdr:cNvPr id="736" name="楕円 735">
          <a:extLst>
            <a:ext uri="{FF2B5EF4-FFF2-40B4-BE49-F238E27FC236}">
              <a16:creationId xmlns:a16="http://schemas.microsoft.com/office/drawing/2014/main" id="{0DA39036-1F19-403D-88C9-7E0FD557B109}"/>
            </a:ext>
          </a:extLst>
        </xdr:cNvPr>
        <xdr:cNvSpPr/>
      </xdr:nvSpPr>
      <xdr:spPr>
        <a:xfrm>
          <a:off x="19494500" y="1356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39732</xdr:rowOff>
    </xdr:from>
    <xdr:to>
      <xdr:col>107</xdr:col>
      <xdr:colOff>50800</xdr:colOff>
      <xdr:row>79</xdr:row>
      <xdr:rowOff>67492</xdr:rowOff>
    </xdr:to>
    <xdr:cxnSp macro="">
      <xdr:nvCxnSpPr>
        <xdr:cNvPr id="737" name="直線コネクタ 736">
          <a:extLst>
            <a:ext uri="{FF2B5EF4-FFF2-40B4-BE49-F238E27FC236}">
              <a16:creationId xmlns:a16="http://schemas.microsoft.com/office/drawing/2014/main" id="{EE31A090-9DD7-45FA-ACE6-C73A67D3D9F7}"/>
            </a:ext>
          </a:extLst>
        </xdr:cNvPr>
        <xdr:cNvCxnSpPr/>
      </xdr:nvCxnSpPr>
      <xdr:spPr>
        <a:xfrm flipV="1">
          <a:off x="19545300" y="1358428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55880</xdr:rowOff>
    </xdr:from>
    <xdr:to>
      <xdr:col>98</xdr:col>
      <xdr:colOff>38100</xdr:colOff>
      <xdr:row>79</xdr:row>
      <xdr:rowOff>157480</xdr:rowOff>
    </xdr:to>
    <xdr:sp macro="" textlink="">
      <xdr:nvSpPr>
        <xdr:cNvPr id="738" name="楕円 737">
          <a:extLst>
            <a:ext uri="{FF2B5EF4-FFF2-40B4-BE49-F238E27FC236}">
              <a16:creationId xmlns:a16="http://schemas.microsoft.com/office/drawing/2014/main" id="{F467FF2E-6064-4D67-A674-DAC1486F7C71}"/>
            </a:ext>
          </a:extLst>
        </xdr:cNvPr>
        <xdr:cNvSpPr/>
      </xdr:nvSpPr>
      <xdr:spPr>
        <a:xfrm>
          <a:off x="18605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67492</xdr:rowOff>
    </xdr:from>
    <xdr:to>
      <xdr:col>102</xdr:col>
      <xdr:colOff>114300</xdr:colOff>
      <xdr:row>79</xdr:row>
      <xdr:rowOff>106680</xdr:rowOff>
    </xdr:to>
    <xdr:cxnSp macro="">
      <xdr:nvCxnSpPr>
        <xdr:cNvPr id="739" name="直線コネクタ 738">
          <a:extLst>
            <a:ext uri="{FF2B5EF4-FFF2-40B4-BE49-F238E27FC236}">
              <a16:creationId xmlns:a16="http://schemas.microsoft.com/office/drawing/2014/main" id="{01F02332-C504-441A-9ACD-BEDC37ACF2AC}"/>
            </a:ext>
          </a:extLst>
        </xdr:cNvPr>
        <xdr:cNvCxnSpPr/>
      </xdr:nvCxnSpPr>
      <xdr:spPr>
        <a:xfrm flipV="1">
          <a:off x="18656300" y="1361204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740" name="n_1aveValue【消防施設】&#10;一人当たり面積">
          <a:extLst>
            <a:ext uri="{FF2B5EF4-FFF2-40B4-BE49-F238E27FC236}">
              <a16:creationId xmlns:a16="http://schemas.microsoft.com/office/drawing/2014/main" id="{37BA6681-15EC-4459-804D-69380F9B4E25}"/>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41" name="n_2aveValue【消防施設】&#10;一人当たり面積">
          <a:extLst>
            <a:ext uri="{FF2B5EF4-FFF2-40B4-BE49-F238E27FC236}">
              <a16:creationId xmlns:a16="http://schemas.microsoft.com/office/drawing/2014/main" id="{48B369CE-3DDB-4780-8B60-9C90AA99648C}"/>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742" name="n_3aveValue【消防施設】&#10;一人当たり面積">
          <a:extLst>
            <a:ext uri="{FF2B5EF4-FFF2-40B4-BE49-F238E27FC236}">
              <a16:creationId xmlns:a16="http://schemas.microsoft.com/office/drawing/2014/main" id="{49A9FC2E-C6DB-49D6-9A8C-681CB5E3F975}"/>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743" name="n_4aveValue【消防施設】&#10;一人当たり面積">
          <a:extLst>
            <a:ext uri="{FF2B5EF4-FFF2-40B4-BE49-F238E27FC236}">
              <a16:creationId xmlns:a16="http://schemas.microsoft.com/office/drawing/2014/main" id="{0EE48033-9508-4F22-B186-BAFF14680983}"/>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89098</xdr:rowOff>
    </xdr:from>
    <xdr:ext cx="469744" cy="259045"/>
    <xdr:sp macro="" textlink="">
      <xdr:nvSpPr>
        <xdr:cNvPr id="744" name="n_1mainValue【消防施設】&#10;一人当たり面積">
          <a:extLst>
            <a:ext uri="{FF2B5EF4-FFF2-40B4-BE49-F238E27FC236}">
              <a16:creationId xmlns:a16="http://schemas.microsoft.com/office/drawing/2014/main" id="{0EE1D257-7F22-4602-8B56-656D51E6221A}"/>
            </a:ext>
          </a:extLst>
        </xdr:cNvPr>
        <xdr:cNvSpPr txBox="1"/>
      </xdr:nvSpPr>
      <xdr:spPr>
        <a:xfrm>
          <a:off x="21075727" y="1329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107059</xdr:rowOff>
    </xdr:from>
    <xdr:ext cx="469744" cy="259045"/>
    <xdr:sp macro="" textlink="">
      <xdr:nvSpPr>
        <xdr:cNvPr id="745" name="n_2mainValue【消防施設】&#10;一人当たり面積">
          <a:extLst>
            <a:ext uri="{FF2B5EF4-FFF2-40B4-BE49-F238E27FC236}">
              <a16:creationId xmlns:a16="http://schemas.microsoft.com/office/drawing/2014/main" id="{97F47961-5A99-4B3E-A62C-CE5FD4CB3CD2}"/>
            </a:ext>
          </a:extLst>
        </xdr:cNvPr>
        <xdr:cNvSpPr txBox="1"/>
      </xdr:nvSpPr>
      <xdr:spPr>
        <a:xfrm>
          <a:off x="20199427" y="1330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134819</xdr:rowOff>
    </xdr:from>
    <xdr:ext cx="469744" cy="259045"/>
    <xdr:sp macro="" textlink="">
      <xdr:nvSpPr>
        <xdr:cNvPr id="746" name="n_3mainValue【消防施設】&#10;一人当たり面積">
          <a:extLst>
            <a:ext uri="{FF2B5EF4-FFF2-40B4-BE49-F238E27FC236}">
              <a16:creationId xmlns:a16="http://schemas.microsoft.com/office/drawing/2014/main" id="{B7BEAEC5-3BB4-4720-A3C9-B80530CA7B3F}"/>
            </a:ext>
          </a:extLst>
        </xdr:cNvPr>
        <xdr:cNvSpPr txBox="1"/>
      </xdr:nvSpPr>
      <xdr:spPr>
        <a:xfrm>
          <a:off x="19310427" y="1333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2557</xdr:rowOff>
    </xdr:from>
    <xdr:ext cx="469744" cy="259045"/>
    <xdr:sp macro="" textlink="">
      <xdr:nvSpPr>
        <xdr:cNvPr id="747" name="n_4mainValue【消防施設】&#10;一人当たり面積">
          <a:extLst>
            <a:ext uri="{FF2B5EF4-FFF2-40B4-BE49-F238E27FC236}">
              <a16:creationId xmlns:a16="http://schemas.microsoft.com/office/drawing/2014/main" id="{5FDCAC0A-54E0-4393-9110-1CFB15DABFAD}"/>
            </a:ext>
          </a:extLst>
        </xdr:cNvPr>
        <xdr:cNvSpPr txBox="1"/>
      </xdr:nvSpPr>
      <xdr:spPr>
        <a:xfrm>
          <a:off x="184214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8294F377-72FC-44CB-B901-9A571EE9B18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D72D6EBB-AD98-46A0-AD8C-C2BE68FAFCA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A4161C25-70AE-41AD-B221-61E1DC47AE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DA1BD1B1-A96B-4650-B0CC-A428BA61124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397CB3EC-E06A-45F1-A743-2EC037E13D8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472D260F-1E6F-4D5C-B7B3-2587CE701A5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FEB04A47-6611-4DB6-A66A-0A379EEB05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E455476A-0A12-46C6-B0EB-B94693A4A8E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8A90AF74-963F-41DF-97FA-50987C89AA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C3F9DB95-7FC9-4318-845B-DB554BD9E6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A180CC1F-7B90-4A07-871C-49F279F02D2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F06FCBD3-FDAB-40D6-AEE8-8A06E026579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9D3F8237-C792-4801-A454-1E102DF205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557DCC61-AC8D-43A2-A24E-73E6195BA6B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8B88910E-3BF3-44D7-BB7C-BA9BD28D77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6F818F36-7F70-40AF-B9E7-650429C311A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C6017187-E462-4833-9171-E3CC0669F41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DB13BA71-E7C1-4168-B989-5D413275BE0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DA7101EE-85CE-4483-9A55-0F4BBDD00FE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8380C770-4326-4094-A0B7-0B0085E1B9E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86C1D16A-AA2D-46DC-AE30-B62162DA861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FB36DE0F-B73F-4712-BAE6-CA3112BC4D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126FBFEB-DA64-4360-A0AC-51E5E12E82B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24A9939D-3DD5-4C7B-8C33-FB923FF93DF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6C2B3BD5-A1AF-4432-974C-C26C1D11E9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955E02C2-F2F5-44BA-A5D5-DEA2EC422723}"/>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147326C7-51DE-42DE-8FA2-2244E25AC53F}"/>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C24299D3-27CE-412F-8B5B-C3438716E9E7}"/>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633E2A54-1D46-4E1C-9825-B58D2986AC21}"/>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4661A487-02B7-41FD-9232-C269F10792C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78" name="【庁舎】&#10;有形固定資産減価償却率平均値テキスト">
          <a:extLst>
            <a:ext uri="{FF2B5EF4-FFF2-40B4-BE49-F238E27FC236}">
              <a16:creationId xmlns:a16="http://schemas.microsoft.com/office/drawing/2014/main" id="{0BEF8A40-A099-4142-88D4-E83356E97492}"/>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E8888991-58B5-4AB0-8012-3919A82E1D47}"/>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FC0F53B4-9D74-436B-8A55-2D3A8F43C738}"/>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8CEE4ECB-1A78-46E2-BB39-CC9526D8ECA4}"/>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D337525E-6FE6-4885-B901-1D43B52280DF}"/>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60408186-5B57-47EB-BAB6-7A2760B516D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8FFE1AA-1212-4974-8B10-D7783C5582C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53112ACE-D17E-4898-BEAF-95CC3D36C2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F65CDA0D-8E41-43A4-B76B-47E5CC36CF9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9E551AA9-C3AB-4EC6-B1EE-14E8A4FE33A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421E0DEF-CCDD-45EC-89B1-143E123585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789" name="楕円 788">
          <a:extLst>
            <a:ext uri="{FF2B5EF4-FFF2-40B4-BE49-F238E27FC236}">
              <a16:creationId xmlns:a16="http://schemas.microsoft.com/office/drawing/2014/main" id="{D49FB69A-6939-498C-AFD4-1CA7BFB72BA6}"/>
            </a:ext>
          </a:extLst>
        </xdr:cNvPr>
        <xdr:cNvSpPr/>
      </xdr:nvSpPr>
      <xdr:spPr>
        <a:xfrm>
          <a:off x="162687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790" name="【庁舎】&#10;有形固定資産減価償却率該当値テキスト">
          <a:extLst>
            <a:ext uri="{FF2B5EF4-FFF2-40B4-BE49-F238E27FC236}">
              <a16:creationId xmlns:a16="http://schemas.microsoft.com/office/drawing/2014/main" id="{851F93C0-DF19-4A45-B98B-F2FD72FA7576}"/>
            </a:ext>
          </a:extLst>
        </xdr:cNvPr>
        <xdr:cNvSpPr txBox="1"/>
      </xdr:nvSpPr>
      <xdr:spPr>
        <a:xfrm>
          <a:off x="16357600"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159294</xdr:rowOff>
    </xdr:from>
    <xdr:to>
      <xdr:col>81</xdr:col>
      <xdr:colOff>101600</xdr:colOff>
      <xdr:row>107</xdr:row>
      <xdr:rowOff>89444</xdr:rowOff>
    </xdr:to>
    <xdr:sp macro="" textlink="">
      <xdr:nvSpPr>
        <xdr:cNvPr id="791" name="楕円 790">
          <a:extLst>
            <a:ext uri="{FF2B5EF4-FFF2-40B4-BE49-F238E27FC236}">
              <a16:creationId xmlns:a16="http://schemas.microsoft.com/office/drawing/2014/main" id="{01244E3E-959D-4403-BBAA-004DBF0BAB8F}"/>
            </a:ext>
          </a:extLst>
        </xdr:cNvPr>
        <xdr:cNvSpPr/>
      </xdr:nvSpPr>
      <xdr:spPr>
        <a:xfrm>
          <a:off x="15430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38644</xdr:rowOff>
    </xdr:from>
    <xdr:to>
      <xdr:col>85</xdr:col>
      <xdr:colOff>127000</xdr:colOff>
      <xdr:row>107</xdr:row>
      <xdr:rowOff>56606</xdr:rowOff>
    </xdr:to>
    <xdr:cxnSp macro="">
      <xdr:nvCxnSpPr>
        <xdr:cNvPr id="792" name="直線コネクタ 791">
          <a:extLst>
            <a:ext uri="{FF2B5EF4-FFF2-40B4-BE49-F238E27FC236}">
              <a16:creationId xmlns:a16="http://schemas.microsoft.com/office/drawing/2014/main" id="{2EC7EDEB-3933-4442-820E-D4677C6335DC}"/>
            </a:ext>
          </a:extLst>
        </xdr:cNvPr>
        <xdr:cNvCxnSpPr/>
      </xdr:nvCxnSpPr>
      <xdr:spPr>
        <a:xfrm>
          <a:off x="15481300" y="1838379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98879</xdr:rowOff>
    </xdr:from>
    <xdr:to>
      <xdr:col>76</xdr:col>
      <xdr:colOff>165100</xdr:colOff>
      <xdr:row>107</xdr:row>
      <xdr:rowOff>29029</xdr:rowOff>
    </xdr:to>
    <xdr:sp macro="" textlink="">
      <xdr:nvSpPr>
        <xdr:cNvPr id="793" name="楕円 792">
          <a:extLst>
            <a:ext uri="{FF2B5EF4-FFF2-40B4-BE49-F238E27FC236}">
              <a16:creationId xmlns:a16="http://schemas.microsoft.com/office/drawing/2014/main" id="{C9FAC10F-620A-4D2F-B5C4-3F432133BCF1}"/>
            </a:ext>
          </a:extLst>
        </xdr:cNvPr>
        <xdr:cNvSpPr/>
      </xdr:nvSpPr>
      <xdr:spPr>
        <a:xfrm>
          <a:off x="14541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149679</xdr:rowOff>
    </xdr:from>
    <xdr:to>
      <xdr:col>81</xdr:col>
      <xdr:colOff>50800</xdr:colOff>
      <xdr:row>107</xdr:row>
      <xdr:rowOff>38644</xdr:rowOff>
    </xdr:to>
    <xdr:cxnSp macro="">
      <xdr:nvCxnSpPr>
        <xdr:cNvPr id="794" name="直線コネクタ 793">
          <a:extLst>
            <a:ext uri="{FF2B5EF4-FFF2-40B4-BE49-F238E27FC236}">
              <a16:creationId xmlns:a16="http://schemas.microsoft.com/office/drawing/2014/main" id="{DE2B6B7F-4F75-4791-9757-985FD243789C}"/>
            </a:ext>
          </a:extLst>
        </xdr:cNvPr>
        <xdr:cNvCxnSpPr/>
      </xdr:nvCxnSpPr>
      <xdr:spPr>
        <a:xfrm>
          <a:off x="14592300" y="1832337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61323</xdr:rowOff>
    </xdr:from>
    <xdr:to>
      <xdr:col>72</xdr:col>
      <xdr:colOff>38100</xdr:colOff>
      <xdr:row>106</xdr:row>
      <xdr:rowOff>162923</xdr:rowOff>
    </xdr:to>
    <xdr:sp macro="" textlink="">
      <xdr:nvSpPr>
        <xdr:cNvPr id="795" name="楕円 794">
          <a:extLst>
            <a:ext uri="{FF2B5EF4-FFF2-40B4-BE49-F238E27FC236}">
              <a16:creationId xmlns:a16="http://schemas.microsoft.com/office/drawing/2014/main" id="{E8C7FAF4-9FAB-47BC-9972-82B38B45F515}"/>
            </a:ext>
          </a:extLst>
        </xdr:cNvPr>
        <xdr:cNvSpPr/>
      </xdr:nvSpPr>
      <xdr:spPr>
        <a:xfrm>
          <a:off x="13652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112123</xdr:rowOff>
    </xdr:from>
    <xdr:to>
      <xdr:col>76</xdr:col>
      <xdr:colOff>114300</xdr:colOff>
      <xdr:row>106</xdr:row>
      <xdr:rowOff>149679</xdr:rowOff>
    </xdr:to>
    <xdr:cxnSp macro="">
      <xdr:nvCxnSpPr>
        <xdr:cNvPr id="796" name="直線コネクタ 795">
          <a:extLst>
            <a:ext uri="{FF2B5EF4-FFF2-40B4-BE49-F238E27FC236}">
              <a16:creationId xmlns:a16="http://schemas.microsoft.com/office/drawing/2014/main" id="{47725B8A-6A53-4B11-9787-FA4AF31C3346}"/>
            </a:ext>
          </a:extLst>
        </xdr:cNvPr>
        <xdr:cNvCxnSpPr/>
      </xdr:nvCxnSpPr>
      <xdr:spPr>
        <a:xfrm>
          <a:off x="13703300" y="1828582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797" name="楕円 796">
          <a:extLst>
            <a:ext uri="{FF2B5EF4-FFF2-40B4-BE49-F238E27FC236}">
              <a16:creationId xmlns:a16="http://schemas.microsoft.com/office/drawing/2014/main" id="{6534F33E-CB6B-4339-9727-075D23C9DCCE}"/>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112123</xdr:rowOff>
    </xdr:to>
    <xdr:cxnSp macro="">
      <xdr:nvCxnSpPr>
        <xdr:cNvPr id="798" name="直線コネクタ 797">
          <a:extLst>
            <a:ext uri="{FF2B5EF4-FFF2-40B4-BE49-F238E27FC236}">
              <a16:creationId xmlns:a16="http://schemas.microsoft.com/office/drawing/2014/main" id="{EBD730DA-E770-494F-A026-DC97EF95B718}"/>
            </a:ext>
          </a:extLst>
        </xdr:cNvPr>
        <xdr:cNvCxnSpPr/>
      </xdr:nvCxnSpPr>
      <xdr:spPr>
        <a:xfrm>
          <a:off x="12814300" y="1828418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9" name="n_1aveValue【庁舎】&#10;有形固定資産減価償却率">
          <a:extLst>
            <a:ext uri="{FF2B5EF4-FFF2-40B4-BE49-F238E27FC236}">
              <a16:creationId xmlns:a16="http://schemas.microsoft.com/office/drawing/2014/main" id="{DEA6F0B5-CCBB-471E-8893-FF311595DCD8}"/>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800" name="n_2aveValue【庁舎】&#10;有形固定資産減価償却率">
          <a:extLst>
            <a:ext uri="{FF2B5EF4-FFF2-40B4-BE49-F238E27FC236}">
              <a16:creationId xmlns:a16="http://schemas.microsoft.com/office/drawing/2014/main" id="{7C85340A-0222-4D35-9594-6F9E6ADDB216}"/>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801" name="n_3aveValue【庁舎】&#10;有形固定資産減価償却率">
          <a:extLst>
            <a:ext uri="{FF2B5EF4-FFF2-40B4-BE49-F238E27FC236}">
              <a16:creationId xmlns:a16="http://schemas.microsoft.com/office/drawing/2014/main" id="{E089AAEB-881C-47F9-810A-31F2FD179222}"/>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02" name="n_4aveValue【庁舎】&#10;有形固定資産減価償却率">
          <a:extLst>
            <a:ext uri="{FF2B5EF4-FFF2-40B4-BE49-F238E27FC236}">
              <a16:creationId xmlns:a16="http://schemas.microsoft.com/office/drawing/2014/main" id="{7F0B40E6-8512-49D2-AC51-CC1E9BF6665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80571</xdr:rowOff>
    </xdr:from>
    <xdr:ext cx="405111" cy="259045"/>
    <xdr:sp macro="" textlink="">
      <xdr:nvSpPr>
        <xdr:cNvPr id="803" name="n_1mainValue【庁舎】&#10;有形固定資産減価償却率">
          <a:extLst>
            <a:ext uri="{FF2B5EF4-FFF2-40B4-BE49-F238E27FC236}">
              <a16:creationId xmlns:a16="http://schemas.microsoft.com/office/drawing/2014/main" id="{696D29E7-727A-4C7D-B69C-696C0B9F24F1}"/>
            </a:ext>
          </a:extLst>
        </xdr:cNvPr>
        <xdr:cNvSpPr txBox="1"/>
      </xdr:nvSpPr>
      <xdr:spPr>
        <a:xfrm>
          <a:off x="152660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20156</xdr:rowOff>
    </xdr:from>
    <xdr:ext cx="405111" cy="259045"/>
    <xdr:sp macro="" textlink="">
      <xdr:nvSpPr>
        <xdr:cNvPr id="804" name="n_2mainValue【庁舎】&#10;有形固定資産減価償却率">
          <a:extLst>
            <a:ext uri="{FF2B5EF4-FFF2-40B4-BE49-F238E27FC236}">
              <a16:creationId xmlns:a16="http://schemas.microsoft.com/office/drawing/2014/main" id="{FED680E0-0F85-42BD-8005-7483DF11B02E}"/>
            </a:ext>
          </a:extLst>
        </xdr:cNvPr>
        <xdr:cNvSpPr txBox="1"/>
      </xdr:nvSpPr>
      <xdr:spPr>
        <a:xfrm>
          <a:off x="14389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154050</xdr:rowOff>
    </xdr:from>
    <xdr:ext cx="405111" cy="259045"/>
    <xdr:sp macro="" textlink="">
      <xdr:nvSpPr>
        <xdr:cNvPr id="805" name="n_3mainValue【庁舎】&#10;有形固定資産減価償却率">
          <a:extLst>
            <a:ext uri="{FF2B5EF4-FFF2-40B4-BE49-F238E27FC236}">
              <a16:creationId xmlns:a16="http://schemas.microsoft.com/office/drawing/2014/main" id="{C282392A-5EE8-436E-A934-3BB98B0BE845}"/>
            </a:ext>
          </a:extLst>
        </xdr:cNvPr>
        <xdr:cNvSpPr txBox="1"/>
      </xdr:nvSpPr>
      <xdr:spPr>
        <a:xfrm>
          <a:off x="13500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806" name="n_4mainValue【庁舎】&#10;有形固定資産減価償却率">
          <a:extLst>
            <a:ext uri="{FF2B5EF4-FFF2-40B4-BE49-F238E27FC236}">
              <a16:creationId xmlns:a16="http://schemas.microsoft.com/office/drawing/2014/main" id="{A840A857-2546-4565-9212-5F99C4FB6B4E}"/>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7F377CA1-845F-4A93-9E44-BF5F2058256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CC7C2DD4-DFE1-4140-B15D-5F1840E02F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F34D8CFE-9281-4EB4-B255-4A5CBBDE84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758D627E-11D9-4DF7-91F7-8E56BA202E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0A2DA0DB-49E0-47D2-8022-C7C4433F2E5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B427E2BA-1DF8-423F-AFDD-31D571C906B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AE183449-37E5-429A-82E8-AADD829A1C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48B97F74-449D-462D-B7FC-AFB0538F6DE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9187FE81-4A2A-4CF3-BD33-B7C40EAC28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178DF2A3-EADC-4060-ACE2-D0D253F89A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874930A2-0E76-4571-91E1-54A00B7D817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57390FCF-C817-4326-A2F8-909C273B24F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F8B5C671-1521-4445-9F2D-2E7DD94F5BD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B06875A4-433C-443B-9B7C-03610B22E19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9EB45966-61FA-40CC-A3BB-98C84D9E8D3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7E3F8C48-0238-4DB2-BF3C-3C81A368091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3ACBBEA9-2DDD-4CB1-9284-660D4BFCB62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261094F5-FD6F-41DE-81B5-EC5E61EB2C7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AB653324-CBC2-4A40-AF4E-552627452A7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EFD3EF99-0A42-4C30-98B4-5DEA6907AF0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3E2F9A74-6E19-44F3-AED7-BC0FF80C4C3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91147783-CDD5-44F5-9763-9591333452E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281F2BEC-CFDE-4D7E-A568-34AE350F374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0D8C32B0-A818-44FF-8BA6-65ECD833AAA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C10FC27C-5B70-4C72-BF3A-88D50E1AA65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523DCC6D-FD7A-40CA-96DD-AFAB3A8DE2C4}"/>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06ABD32F-98F9-40D4-BBA3-5ED4965DBF2D}"/>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9D18DCAD-94B8-43B0-893E-B238D0261CC5}"/>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2C67BFB7-DA16-4AEE-A40E-EB3C68E07E08}"/>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233FCF9E-6EC9-4B8B-9FEF-09501AAE913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7" name="【庁舎】&#10;一人当たり面積平均値テキスト">
          <a:extLst>
            <a:ext uri="{FF2B5EF4-FFF2-40B4-BE49-F238E27FC236}">
              <a16:creationId xmlns:a16="http://schemas.microsoft.com/office/drawing/2014/main" id="{120C1AFA-9DA8-4272-BFD5-B3C0953CB870}"/>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341926AB-3D91-4977-8F31-992E9823BFB8}"/>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A19FDA6A-74B2-4BC2-810E-8E05C2BBFAD7}"/>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6DF7BD0D-6D5D-4BAC-B2B1-B503D532560B}"/>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E8E52B51-82BF-4DCA-9E12-FAF3B5DE3B95}"/>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BB794D9A-B498-47DE-A3BA-06EEC856C552}"/>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B5252474-11CF-456D-A91D-45FE2BDFEE8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DE8C8CA7-CDC3-4B34-AE09-BACC620D816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83BF2510-CB43-4688-BE12-2A9634E9AF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8A23A512-A298-4224-A519-2BB35A3543E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F302F471-9966-42EF-8847-A1894E5BB0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110308</xdr:rowOff>
    </xdr:from>
    <xdr:to>
      <xdr:col>116</xdr:col>
      <xdr:colOff>114300</xdr:colOff>
      <xdr:row>107</xdr:row>
      <xdr:rowOff>40458</xdr:rowOff>
    </xdr:to>
    <xdr:sp macro="" textlink="">
      <xdr:nvSpPr>
        <xdr:cNvPr id="848" name="楕円 847">
          <a:extLst>
            <a:ext uri="{FF2B5EF4-FFF2-40B4-BE49-F238E27FC236}">
              <a16:creationId xmlns:a16="http://schemas.microsoft.com/office/drawing/2014/main" id="{409F76C7-3F1A-4E0D-A537-DE5D5C538A41}"/>
            </a:ext>
          </a:extLst>
        </xdr:cNvPr>
        <xdr:cNvSpPr/>
      </xdr:nvSpPr>
      <xdr:spPr>
        <a:xfrm>
          <a:off x="22110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88735</xdr:rowOff>
    </xdr:from>
    <xdr:ext cx="469744" cy="259045"/>
    <xdr:sp macro="" textlink="">
      <xdr:nvSpPr>
        <xdr:cNvPr id="849" name="【庁舎】&#10;一人当たり面積該当値テキスト">
          <a:extLst>
            <a:ext uri="{FF2B5EF4-FFF2-40B4-BE49-F238E27FC236}">
              <a16:creationId xmlns:a16="http://schemas.microsoft.com/office/drawing/2014/main" id="{489C4F84-52BC-485E-83B0-735081816DD8}"/>
            </a:ext>
          </a:extLst>
        </xdr:cNvPr>
        <xdr:cNvSpPr txBox="1"/>
      </xdr:nvSpPr>
      <xdr:spPr>
        <a:xfrm>
          <a:off x="22199600"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850" name="楕円 849">
          <a:extLst>
            <a:ext uri="{FF2B5EF4-FFF2-40B4-BE49-F238E27FC236}">
              <a16:creationId xmlns:a16="http://schemas.microsoft.com/office/drawing/2014/main" id="{528B9534-A6EC-4E3C-9EA9-D972F820251E}"/>
            </a:ext>
          </a:extLst>
        </xdr:cNvPr>
        <xdr:cNvSpPr/>
      </xdr:nvSpPr>
      <xdr:spPr>
        <a:xfrm>
          <a:off x="2127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161108</xdr:rowOff>
    </xdr:from>
    <xdr:to>
      <xdr:col>116</xdr:col>
      <xdr:colOff>63500</xdr:colOff>
      <xdr:row>106</xdr:row>
      <xdr:rowOff>167639</xdr:rowOff>
    </xdr:to>
    <xdr:cxnSp macro="">
      <xdr:nvCxnSpPr>
        <xdr:cNvPr id="851" name="直線コネクタ 850">
          <a:extLst>
            <a:ext uri="{FF2B5EF4-FFF2-40B4-BE49-F238E27FC236}">
              <a16:creationId xmlns:a16="http://schemas.microsoft.com/office/drawing/2014/main" id="{BA75C7A5-C496-4534-9ECA-F26ED5172341}"/>
            </a:ext>
          </a:extLst>
        </xdr:cNvPr>
        <xdr:cNvCxnSpPr/>
      </xdr:nvCxnSpPr>
      <xdr:spPr>
        <a:xfrm flipV="1">
          <a:off x="21323300" y="1833480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125549</xdr:rowOff>
    </xdr:from>
    <xdr:to>
      <xdr:col>107</xdr:col>
      <xdr:colOff>101600</xdr:colOff>
      <xdr:row>107</xdr:row>
      <xdr:rowOff>55699</xdr:rowOff>
    </xdr:to>
    <xdr:sp macro="" textlink="">
      <xdr:nvSpPr>
        <xdr:cNvPr id="852" name="楕円 851">
          <a:extLst>
            <a:ext uri="{FF2B5EF4-FFF2-40B4-BE49-F238E27FC236}">
              <a16:creationId xmlns:a16="http://schemas.microsoft.com/office/drawing/2014/main" id="{30F43E62-C185-4A84-AE76-94E4F22716F1}"/>
            </a:ext>
          </a:extLst>
        </xdr:cNvPr>
        <xdr:cNvSpPr/>
      </xdr:nvSpPr>
      <xdr:spPr>
        <a:xfrm>
          <a:off x="20383500" y="182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107</xdr:row>
      <xdr:rowOff>4899</xdr:rowOff>
    </xdr:to>
    <xdr:cxnSp macro="">
      <xdr:nvCxnSpPr>
        <xdr:cNvPr id="853" name="直線コネクタ 852">
          <a:extLst>
            <a:ext uri="{FF2B5EF4-FFF2-40B4-BE49-F238E27FC236}">
              <a16:creationId xmlns:a16="http://schemas.microsoft.com/office/drawing/2014/main" id="{E3AD689B-697A-4B43-B151-42ABFF341790}"/>
            </a:ext>
          </a:extLst>
        </xdr:cNvPr>
        <xdr:cNvCxnSpPr/>
      </xdr:nvCxnSpPr>
      <xdr:spPr>
        <a:xfrm flipV="1">
          <a:off x="20434300" y="18341339"/>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133169</xdr:rowOff>
    </xdr:from>
    <xdr:to>
      <xdr:col>102</xdr:col>
      <xdr:colOff>165100</xdr:colOff>
      <xdr:row>107</xdr:row>
      <xdr:rowOff>63319</xdr:rowOff>
    </xdr:to>
    <xdr:sp macro="" textlink="">
      <xdr:nvSpPr>
        <xdr:cNvPr id="854" name="楕円 853">
          <a:extLst>
            <a:ext uri="{FF2B5EF4-FFF2-40B4-BE49-F238E27FC236}">
              <a16:creationId xmlns:a16="http://schemas.microsoft.com/office/drawing/2014/main" id="{C6684D5B-80FC-4DAD-BF2A-2C7110259AB3}"/>
            </a:ext>
          </a:extLst>
        </xdr:cNvPr>
        <xdr:cNvSpPr/>
      </xdr:nvSpPr>
      <xdr:spPr>
        <a:xfrm>
          <a:off x="19494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4899</xdr:rowOff>
    </xdr:from>
    <xdr:to>
      <xdr:col>107</xdr:col>
      <xdr:colOff>50800</xdr:colOff>
      <xdr:row>107</xdr:row>
      <xdr:rowOff>12519</xdr:rowOff>
    </xdr:to>
    <xdr:cxnSp macro="">
      <xdr:nvCxnSpPr>
        <xdr:cNvPr id="855" name="直線コネクタ 854">
          <a:extLst>
            <a:ext uri="{FF2B5EF4-FFF2-40B4-BE49-F238E27FC236}">
              <a16:creationId xmlns:a16="http://schemas.microsoft.com/office/drawing/2014/main" id="{EB0C4C4E-CD26-49A6-8D47-D314FF8ABD0A}"/>
            </a:ext>
          </a:extLst>
        </xdr:cNvPr>
        <xdr:cNvCxnSpPr/>
      </xdr:nvCxnSpPr>
      <xdr:spPr>
        <a:xfrm flipV="1">
          <a:off x="19545300" y="1835004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56" name="楕円 855">
          <a:extLst>
            <a:ext uri="{FF2B5EF4-FFF2-40B4-BE49-F238E27FC236}">
              <a16:creationId xmlns:a16="http://schemas.microsoft.com/office/drawing/2014/main" id="{8FDC0C30-16D0-48F9-B98A-D2751CD0A3F2}"/>
            </a:ext>
          </a:extLst>
        </xdr:cNvPr>
        <xdr:cNvSpPr/>
      </xdr:nvSpPr>
      <xdr:spPr>
        <a:xfrm>
          <a:off x="18605500" y="1831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12519</xdr:rowOff>
    </xdr:from>
    <xdr:to>
      <xdr:col>102</xdr:col>
      <xdr:colOff>114300</xdr:colOff>
      <xdr:row>107</xdr:row>
      <xdr:rowOff>25581</xdr:rowOff>
    </xdr:to>
    <xdr:cxnSp macro="">
      <xdr:nvCxnSpPr>
        <xdr:cNvPr id="857" name="直線コネクタ 856">
          <a:extLst>
            <a:ext uri="{FF2B5EF4-FFF2-40B4-BE49-F238E27FC236}">
              <a16:creationId xmlns:a16="http://schemas.microsoft.com/office/drawing/2014/main" id="{D275A4A2-BFEA-4459-80BC-767F2A0040CD}"/>
            </a:ext>
          </a:extLst>
        </xdr:cNvPr>
        <xdr:cNvCxnSpPr/>
      </xdr:nvCxnSpPr>
      <xdr:spPr>
        <a:xfrm flipV="1">
          <a:off x="18656300" y="183576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58" name="n_1aveValue【庁舎】&#10;一人当たり面積">
          <a:extLst>
            <a:ext uri="{FF2B5EF4-FFF2-40B4-BE49-F238E27FC236}">
              <a16:creationId xmlns:a16="http://schemas.microsoft.com/office/drawing/2014/main" id="{404AFDBB-82E3-43AB-B5A9-F725E83CD127}"/>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59" name="n_2aveValue【庁舎】&#10;一人当たり面積">
          <a:extLst>
            <a:ext uri="{FF2B5EF4-FFF2-40B4-BE49-F238E27FC236}">
              <a16:creationId xmlns:a16="http://schemas.microsoft.com/office/drawing/2014/main" id="{53E34911-3844-4C3A-87C9-3B81E4EC884B}"/>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0" name="n_3aveValue【庁舎】&#10;一人当たり面積">
          <a:extLst>
            <a:ext uri="{FF2B5EF4-FFF2-40B4-BE49-F238E27FC236}">
              <a16:creationId xmlns:a16="http://schemas.microsoft.com/office/drawing/2014/main" id="{B0933E81-53EE-4633-9FB4-472551269B7B}"/>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1" name="n_4aveValue【庁舎】&#10;一人当たり面積">
          <a:extLst>
            <a:ext uri="{FF2B5EF4-FFF2-40B4-BE49-F238E27FC236}">
              <a16:creationId xmlns:a16="http://schemas.microsoft.com/office/drawing/2014/main" id="{CB20A2F0-B2C7-44A1-86ED-5C43D81E7B5E}"/>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38116</xdr:rowOff>
    </xdr:from>
    <xdr:ext cx="469744" cy="259045"/>
    <xdr:sp macro="" textlink="">
      <xdr:nvSpPr>
        <xdr:cNvPr id="862" name="n_1mainValue【庁舎】&#10;一人当たり面積">
          <a:extLst>
            <a:ext uri="{FF2B5EF4-FFF2-40B4-BE49-F238E27FC236}">
              <a16:creationId xmlns:a16="http://schemas.microsoft.com/office/drawing/2014/main" id="{E6D5B281-6EDA-4230-AAEB-89BE6E1BBDCE}"/>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46826</xdr:rowOff>
    </xdr:from>
    <xdr:ext cx="469744" cy="259045"/>
    <xdr:sp macro="" textlink="">
      <xdr:nvSpPr>
        <xdr:cNvPr id="863" name="n_2mainValue【庁舎】&#10;一人当たり面積">
          <a:extLst>
            <a:ext uri="{FF2B5EF4-FFF2-40B4-BE49-F238E27FC236}">
              <a16:creationId xmlns:a16="http://schemas.microsoft.com/office/drawing/2014/main" id="{B665D4C9-9426-40BC-BB88-5816A61C6904}"/>
            </a:ext>
          </a:extLst>
        </xdr:cNvPr>
        <xdr:cNvSpPr txBox="1"/>
      </xdr:nvSpPr>
      <xdr:spPr>
        <a:xfrm>
          <a:off x="20199427" y="1839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54446</xdr:rowOff>
    </xdr:from>
    <xdr:ext cx="469744" cy="259045"/>
    <xdr:sp macro="" textlink="">
      <xdr:nvSpPr>
        <xdr:cNvPr id="864" name="n_3mainValue【庁舎】&#10;一人当たり面積">
          <a:extLst>
            <a:ext uri="{FF2B5EF4-FFF2-40B4-BE49-F238E27FC236}">
              <a16:creationId xmlns:a16="http://schemas.microsoft.com/office/drawing/2014/main" id="{C699F290-60C1-438B-B5CA-D7E1B3C98EC4}"/>
            </a:ext>
          </a:extLst>
        </xdr:cNvPr>
        <xdr:cNvSpPr txBox="1"/>
      </xdr:nvSpPr>
      <xdr:spPr>
        <a:xfrm>
          <a:off x="19310427" y="1839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65" name="n_4mainValue【庁舎】&#10;一人当たり面積">
          <a:extLst>
            <a:ext uri="{FF2B5EF4-FFF2-40B4-BE49-F238E27FC236}">
              <a16:creationId xmlns:a16="http://schemas.microsoft.com/office/drawing/2014/main" id="{7AB577BA-165B-4A82-B92F-5B741E6E9439}"/>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1A6CDF5D-CE39-4AC9-9739-53A60A1943E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4398711F-1615-403C-A769-D20AD6C1604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B0309098-EEDE-450D-A526-9B37051C69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一般廃棄処理施設、保健センター・保健所、福祉施設、市民会館、庁舎である。また、全ての項目で減価償却率が年々増加していることから、今後の検討課題である。</a:t>
          </a:r>
          <a:endParaRPr lang="ja-JP" altLang="ja-JP" sz="1400">
            <a:effectLst/>
          </a:endParaRPr>
        </a:p>
        <a:p>
          <a:r>
            <a:rPr kumimoji="1" lang="ja-JP" altLang="ja-JP" sz="1100">
              <a:solidFill>
                <a:schemeClr val="dk1"/>
              </a:solidFill>
              <a:effectLst/>
              <a:latin typeface="+mn-lt"/>
              <a:ea typeface="+mn-ea"/>
              <a:cs typeface="+mn-cs"/>
            </a:rPr>
            <a:t>一般廃棄物処理施設については、玖珠九重行政事務組合の施設であり、事務組合及び玖珠町、九重町の３者で協議し修繕、更新等を計画的に行う必要がある。</a:t>
          </a:r>
          <a:endParaRPr lang="ja-JP" altLang="ja-JP" sz="1400">
            <a:effectLst/>
          </a:endParaRPr>
        </a:p>
        <a:p>
          <a:r>
            <a:rPr kumimoji="1" lang="ja-JP" altLang="ja-JP" sz="1100">
              <a:solidFill>
                <a:schemeClr val="dk1"/>
              </a:solidFill>
              <a:effectLst/>
              <a:latin typeface="+mn-lt"/>
              <a:ea typeface="+mn-ea"/>
              <a:cs typeface="+mn-cs"/>
            </a:rPr>
            <a:t>　また、建築から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年以上が経過している、くすまちメルサンホールの他にも、建築から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年以上が経過している</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G</a:t>
          </a:r>
          <a:r>
            <a:rPr kumimoji="1" lang="ja-JP" altLang="ja-JP" sz="1100">
              <a:solidFill>
                <a:schemeClr val="dk1"/>
              </a:solidFill>
              <a:effectLst/>
              <a:latin typeface="+mn-lt"/>
              <a:ea typeface="+mn-ea"/>
              <a:cs typeface="+mn-cs"/>
            </a:rPr>
            <a:t>海洋センター等、その他施設の数として多くの割合を占める社会教育系施設等の建物や設備の老朽化に伴う修繕や設備更新の費用が増加している。その他の施設も、老朽化等により修繕費用が増加しており、今後も施設管理のため維持補修費や修繕費が増加していくと考えられ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年度に改訂した公共施設等総合管理計画および平成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年度に策定した個別管理計画に基づき、施設の維持管理にかかる経費の増加に留意しつつ、今後も引き続き施設の長寿命化並びに施設機能の統廃合や集約化、除却や更新等に取り組んでいく必要がある。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18%20&#29590;&#29664;&#30010;/&#12304;&#36001;&#25919;&#29366;&#27841;&#36039;&#26009;&#38598;&#12305;_444626_&#29590;&#29664;&#30010;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18%20&#29590;&#29664;&#30010;\&#12304;&#36001;&#25919;&#29366;&#27841;&#36039;&#26009;&#38598;&#12305;_444626_&#29590;&#29664;&#30010;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18%20&#29590;&#29664;&#30010;/&#12304;&#36001;&#25919;&#29366;&#27841;&#36039;&#26009;&#38598;&#12305;_444626_&#29590;&#2966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52.9</v>
          </cell>
          <cell r="BX53">
            <v>53.6</v>
          </cell>
          <cell r="CF53">
            <v>55.4</v>
          </cell>
          <cell r="CN53">
            <v>57.1</v>
          </cell>
          <cell r="CV53">
            <v>58.7</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2.9</v>
          </cell>
          <cell r="BX75">
            <v>2.9</v>
          </cell>
          <cell r="CF75">
            <v>3.1</v>
          </cell>
          <cell r="CN75">
            <v>3.5</v>
          </cell>
          <cell r="CV75">
            <v>3.9</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11271974</v>
      </c>
      <c r="BO4" s="358"/>
      <c r="BP4" s="358"/>
      <c r="BQ4" s="358"/>
      <c r="BR4" s="358"/>
      <c r="BS4" s="358"/>
      <c r="BT4" s="358"/>
      <c r="BU4" s="359"/>
      <c r="BV4" s="357">
        <v>10642213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7.7</v>
      </c>
      <c r="CU4" s="364"/>
      <c r="CV4" s="364"/>
      <c r="CW4" s="364"/>
      <c r="CX4" s="364"/>
      <c r="CY4" s="364"/>
      <c r="CZ4" s="364"/>
      <c r="DA4" s="365"/>
      <c r="DB4" s="363">
        <v>5.9</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10827541</v>
      </c>
      <c r="BO5" s="395"/>
      <c r="BP5" s="395"/>
      <c r="BQ5" s="395"/>
      <c r="BR5" s="395"/>
      <c r="BS5" s="395"/>
      <c r="BT5" s="395"/>
      <c r="BU5" s="396"/>
      <c r="BV5" s="394">
        <v>10292416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95.2</v>
      </c>
      <c r="CU5" s="392"/>
      <c r="CV5" s="392"/>
      <c r="CW5" s="392"/>
      <c r="CX5" s="392"/>
      <c r="CY5" s="392"/>
      <c r="CZ5" s="392"/>
      <c r="DA5" s="393"/>
      <c r="DB5" s="391">
        <v>94.2</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444433</v>
      </c>
      <c r="BO6" s="395"/>
      <c r="BP6" s="395"/>
      <c r="BQ6" s="395"/>
      <c r="BR6" s="395"/>
      <c r="BS6" s="395"/>
      <c r="BT6" s="395"/>
      <c r="BU6" s="396"/>
      <c r="BV6" s="394">
        <v>349797</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95.4</v>
      </c>
      <c r="CU6" s="432"/>
      <c r="CV6" s="432"/>
      <c r="CW6" s="432"/>
      <c r="CX6" s="432"/>
      <c r="CY6" s="432"/>
      <c r="CZ6" s="432"/>
      <c r="DA6" s="433"/>
      <c r="DB6" s="431">
        <v>94.6</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24331</v>
      </c>
      <c r="BO7" s="395"/>
      <c r="BP7" s="395"/>
      <c r="BQ7" s="395"/>
      <c r="BR7" s="395"/>
      <c r="BS7" s="395"/>
      <c r="BT7" s="395"/>
      <c r="BU7" s="396"/>
      <c r="BV7" s="394">
        <v>32762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5475078</v>
      </c>
      <c r="CU7" s="395"/>
      <c r="CV7" s="395"/>
      <c r="CW7" s="395"/>
      <c r="CX7" s="395"/>
      <c r="CY7" s="395"/>
      <c r="CZ7" s="395"/>
      <c r="DA7" s="396"/>
      <c r="DB7" s="394">
        <v>5350562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420102</v>
      </c>
      <c r="BO8" s="395"/>
      <c r="BP8" s="395"/>
      <c r="BQ8" s="395"/>
      <c r="BR8" s="395"/>
      <c r="BS8" s="395"/>
      <c r="BT8" s="395"/>
      <c r="BU8" s="396"/>
      <c r="BV8" s="394">
        <v>317035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0.37</v>
      </c>
      <c r="CU8" s="435"/>
      <c r="CV8" s="435"/>
      <c r="CW8" s="435"/>
      <c r="CX8" s="435"/>
      <c r="CY8" s="435"/>
      <c r="CZ8" s="435"/>
      <c r="DA8" s="436"/>
      <c r="DB8" s="434">
        <v>0.36</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14386</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103067</v>
      </c>
      <c r="BO9" s="395"/>
      <c r="BP9" s="395"/>
      <c r="BQ9" s="395"/>
      <c r="BR9" s="395"/>
      <c r="BS9" s="395"/>
      <c r="BT9" s="395"/>
      <c r="BU9" s="396"/>
      <c r="BV9" s="394">
        <v>-156393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10.6</v>
      </c>
      <c r="CU9" s="392"/>
      <c r="CV9" s="392"/>
      <c r="CW9" s="392"/>
      <c r="CX9" s="392"/>
      <c r="CY9" s="392"/>
      <c r="CZ9" s="392"/>
      <c r="DA9" s="393"/>
      <c r="DB9" s="391">
        <v>10.6</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15823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2486</v>
      </c>
      <c r="BO10" s="395"/>
      <c r="BP10" s="395"/>
      <c r="BQ10" s="395"/>
      <c r="BR10" s="395"/>
      <c r="BS10" s="395"/>
      <c r="BT10" s="395"/>
      <c r="BU10" s="396"/>
      <c r="BV10" s="394">
        <v>1556</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13808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301441</v>
      </c>
      <c r="BO12" s="395"/>
      <c r="BP12" s="395"/>
      <c r="BQ12" s="395"/>
      <c r="BR12" s="395"/>
      <c r="BS12" s="395"/>
      <c r="BT12" s="395"/>
      <c r="BU12" s="396"/>
      <c r="BV12" s="394">
        <v>121627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13679</v>
      </c>
      <c r="S13" s="479"/>
      <c r="T13" s="479"/>
      <c r="U13" s="479"/>
      <c r="V13" s="480"/>
      <c r="W13" s="410" t="s">
        <v>131</v>
      </c>
      <c r="X13" s="411"/>
      <c r="Y13" s="411"/>
      <c r="Z13" s="411"/>
      <c r="AA13" s="411"/>
      <c r="AB13" s="401"/>
      <c r="AC13" s="445">
        <v>1221</v>
      </c>
      <c r="AD13" s="446"/>
      <c r="AE13" s="446"/>
      <c r="AF13" s="446"/>
      <c r="AG13" s="488"/>
      <c r="AH13" s="445">
        <v>1275</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-195888</v>
      </c>
      <c r="BO13" s="395"/>
      <c r="BP13" s="395"/>
      <c r="BQ13" s="395"/>
      <c r="BR13" s="395"/>
      <c r="BS13" s="395"/>
      <c r="BT13" s="395"/>
      <c r="BU13" s="396"/>
      <c r="BV13" s="394">
        <v>-276464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3.9</v>
      </c>
      <c r="CU13" s="392"/>
      <c r="CV13" s="392"/>
      <c r="CW13" s="392"/>
      <c r="CX13" s="392"/>
      <c r="CY13" s="392"/>
      <c r="CZ13" s="392"/>
      <c r="DA13" s="393"/>
      <c r="DB13" s="391">
        <v>3.5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14063</v>
      </c>
      <c r="S14" s="479"/>
      <c r="T14" s="479"/>
      <c r="U14" s="479"/>
      <c r="V14" s="480"/>
      <c r="W14" s="384"/>
      <c r="X14" s="385"/>
      <c r="Y14" s="385"/>
      <c r="Z14" s="385"/>
      <c r="AA14" s="385"/>
      <c r="AB14" s="374"/>
      <c r="AC14" s="481">
        <v>16.3</v>
      </c>
      <c r="AD14" s="482"/>
      <c r="AE14" s="482"/>
      <c r="AF14" s="482"/>
      <c r="AG14" s="483"/>
      <c r="AH14" s="481">
        <v>15.9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13941</v>
      </c>
      <c r="S15" s="479"/>
      <c r="T15" s="479"/>
      <c r="U15" s="479"/>
      <c r="V15" s="480"/>
      <c r="W15" s="410" t="s">
        <v>137</v>
      </c>
      <c r="X15" s="411"/>
      <c r="Y15" s="411"/>
      <c r="Z15" s="411"/>
      <c r="AA15" s="411"/>
      <c r="AB15" s="401"/>
      <c r="AC15" s="445">
        <v>1411</v>
      </c>
      <c r="AD15" s="446"/>
      <c r="AE15" s="446"/>
      <c r="AF15" s="446"/>
      <c r="AG15" s="488"/>
      <c r="AH15" s="445">
        <v>1585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1846132</v>
      </c>
      <c r="BO15" s="358"/>
      <c r="BP15" s="358"/>
      <c r="BQ15" s="358"/>
      <c r="BR15" s="358"/>
      <c r="BS15" s="358"/>
      <c r="BT15" s="358"/>
      <c r="BU15" s="359"/>
      <c r="BV15" s="357">
        <v>1847713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18.899999999999999</v>
      </c>
      <c r="AD16" s="482"/>
      <c r="AE16" s="482"/>
      <c r="AF16" s="482"/>
      <c r="AG16" s="483"/>
      <c r="AH16" s="481">
        <v>19.7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5013741</v>
      </c>
      <c r="BO16" s="395"/>
      <c r="BP16" s="395"/>
      <c r="BQ16" s="395"/>
      <c r="BR16" s="395"/>
      <c r="BS16" s="395"/>
      <c r="BT16" s="395"/>
      <c r="BU16" s="396"/>
      <c r="BV16" s="394">
        <v>4864874</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4853</v>
      </c>
      <c r="AD17" s="446"/>
      <c r="AE17" s="446"/>
      <c r="AF17" s="446"/>
      <c r="AG17" s="488"/>
      <c r="AH17" s="445">
        <v>5170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2297997</v>
      </c>
      <c r="BO17" s="395"/>
      <c r="BP17" s="395"/>
      <c r="BQ17" s="395"/>
      <c r="BR17" s="395"/>
      <c r="BS17" s="395"/>
      <c r="BT17" s="395"/>
      <c r="BU17" s="396"/>
      <c r="BV17" s="394">
        <v>2306285</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286.60000000000002</v>
      </c>
      <c r="M18" s="518"/>
      <c r="N18" s="518"/>
      <c r="O18" s="518"/>
      <c r="P18" s="518"/>
      <c r="Q18" s="518"/>
      <c r="R18" s="519"/>
      <c r="S18" s="519"/>
      <c r="T18" s="519"/>
      <c r="U18" s="519"/>
      <c r="V18" s="520"/>
      <c r="W18" s="412"/>
      <c r="X18" s="413"/>
      <c r="Y18" s="413"/>
      <c r="Z18" s="413"/>
      <c r="AA18" s="413"/>
      <c r="AB18" s="404"/>
      <c r="AC18" s="521">
        <v>64.8</v>
      </c>
      <c r="AD18" s="522"/>
      <c r="AE18" s="522"/>
      <c r="AF18" s="522"/>
      <c r="AG18" s="523"/>
      <c r="AH18" s="521">
        <v>64.400000000000006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5290857</v>
      </c>
      <c r="BO18" s="395"/>
      <c r="BP18" s="395"/>
      <c r="BQ18" s="395"/>
      <c r="BR18" s="395"/>
      <c r="BS18" s="395"/>
      <c r="BT18" s="395"/>
      <c r="BU18" s="396"/>
      <c r="BV18" s="394">
        <v>5110226</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50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7433339</v>
      </c>
      <c r="BO19" s="395"/>
      <c r="BP19" s="395"/>
      <c r="BQ19" s="395"/>
      <c r="BR19" s="395"/>
      <c r="BS19" s="395"/>
      <c r="BT19" s="395"/>
      <c r="BU19" s="396"/>
      <c r="BV19" s="394">
        <v>7120510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5808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6932389</v>
      </c>
      <c r="BO22" s="358"/>
      <c r="BP22" s="358"/>
      <c r="BQ22" s="358"/>
      <c r="BR22" s="358"/>
      <c r="BS22" s="358"/>
      <c r="BT22" s="358"/>
      <c r="BU22" s="359"/>
      <c r="BV22" s="357">
        <v>7275254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6881639</v>
      </c>
      <c r="BO23" s="395"/>
      <c r="BP23" s="395"/>
      <c r="BQ23" s="395"/>
      <c r="BR23" s="395"/>
      <c r="BS23" s="395"/>
      <c r="BT23" s="395"/>
      <c r="BU23" s="396"/>
      <c r="BV23" s="394">
        <v>7266943</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7530</v>
      </c>
      <c r="R24" s="446"/>
      <c r="S24" s="446"/>
      <c r="T24" s="446"/>
      <c r="U24" s="446"/>
      <c r="V24" s="488"/>
      <c r="W24" s="540"/>
      <c r="X24" s="541"/>
      <c r="Y24" s="542"/>
      <c r="Z24" s="444" t="s">
        <v>162</v>
      </c>
      <c r="AA24" s="424"/>
      <c r="AB24" s="424"/>
      <c r="AC24" s="424"/>
      <c r="AD24" s="424"/>
      <c r="AE24" s="424"/>
      <c r="AF24" s="424"/>
      <c r="AG24" s="425"/>
      <c r="AH24" s="445">
        <v>160</v>
      </c>
      <c r="AI24" s="446"/>
      <c r="AJ24" s="446"/>
      <c r="AK24" s="446"/>
      <c r="AL24" s="488"/>
      <c r="AM24" s="445">
        <v>537280</v>
      </c>
      <c r="AN24" s="446"/>
      <c r="AO24" s="446"/>
      <c r="AP24" s="446"/>
      <c r="AQ24" s="446"/>
      <c r="AR24" s="488"/>
      <c r="AS24" s="445">
        <v>3358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4540819</v>
      </c>
      <c r="BO24" s="395"/>
      <c r="BP24" s="395"/>
      <c r="BQ24" s="395"/>
      <c r="BR24" s="395"/>
      <c r="BS24" s="395"/>
      <c r="BT24" s="395"/>
      <c r="BU24" s="396"/>
      <c r="BV24" s="394">
        <v>4609895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6170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2125941</v>
      </c>
      <c r="BO25" s="358"/>
      <c r="BP25" s="358"/>
      <c r="BQ25" s="358"/>
      <c r="BR25" s="358"/>
      <c r="BS25" s="358"/>
      <c r="BT25" s="358"/>
      <c r="BU25" s="359"/>
      <c r="BV25" s="357">
        <v>2484450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5630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11541</v>
      </c>
      <c r="AN26" s="446"/>
      <c r="AO26" s="446"/>
      <c r="AP26" s="446"/>
      <c r="AQ26" s="446"/>
      <c r="AR26" s="488"/>
      <c r="AS26" s="445">
        <v>3847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3150</v>
      </c>
      <c r="R27" s="446"/>
      <c r="S27" s="446"/>
      <c r="T27" s="446"/>
      <c r="U27" s="446"/>
      <c r="V27" s="488"/>
      <c r="W27" s="540"/>
      <c r="X27" s="541"/>
      <c r="Y27" s="542"/>
      <c r="Z27" s="444" t="s">
        <v>171</v>
      </c>
      <c r="AA27" s="424"/>
      <c r="AB27" s="424"/>
      <c r="AC27" s="424"/>
      <c r="AD27" s="424"/>
      <c r="AE27" s="424"/>
      <c r="AF27" s="424"/>
      <c r="AG27" s="425"/>
      <c r="AH27" s="445">
        <v>7</v>
      </c>
      <c r="AI27" s="446"/>
      <c r="AJ27" s="446"/>
      <c r="AK27" s="446"/>
      <c r="AL27" s="488"/>
      <c r="AM27" s="445">
        <v>27405</v>
      </c>
      <c r="AN27" s="446"/>
      <c r="AO27" s="446"/>
      <c r="AP27" s="446"/>
      <c r="AQ27" s="446"/>
      <c r="AR27" s="488"/>
      <c r="AS27" s="445">
        <v>3915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239558</v>
      </c>
      <c r="BO27" s="514"/>
      <c r="BP27" s="514"/>
      <c r="BQ27" s="514"/>
      <c r="BR27" s="514"/>
      <c r="BS27" s="514"/>
      <c r="BT27" s="514"/>
      <c r="BU27" s="515"/>
      <c r="BV27" s="513">
        <v>239267</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2730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845169</v>
      </c>
      <c r="BO28" s="358"/>
      <c r="BP28" s="358"/>
      <c r="BQ28" s="358"/>
      <c r="BR28" s="358"/>
      <c r="BS28" s="358"/>
      <c r="BT28" s="358"/>
      <c r="BU28" s="359"/>
      <c r="BV28" s="357">
        <v>985524</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12</v>
      </c>
      <c r="M29" s="446"/>
      <c r="N29" s="446"/>
      <c r="O29" s="446"/>
      <c r="P29" s="488"/>
      <c r="Q29" s="445">
        <v>2620</v>
      </c>
      <c r="R29" s="446"/>
      <c r="S29" s="446"/>
      <c r="T29" s="446"/>
      <c r="U29" s="446"/>
      <c r="V29" s="488"/>
      <c r="W29" s="543"/>
      <c r="X29" s="544"/>
      <c r="Y29" s="545"/>
      <c r="Z29" s="444" t="s">
        <v>177</v>
      </c>
      <c r="AA29" s="424"/>
      <c r="AB29" s="424"/>
      <c r="AC29" s="424"/>
      <c r="AD29" s="424"/>
      <c r="AE29" s="424"/>
      <c r="AF29" s="424"/>
      <c r="AG29" s="425"/>
      <c r="AH29" s="445">
        <v>167</v>
      </c>
      <c r="AI29" s="446"/>
      <c r="AJ29" s="446"/>
      <c r="AK29" s="446"/>
      <c r="AL29" s="488"/>
      <c r="AM29" s="445">
        <v>564685</v>
      </c>
      <c r="AN29" s="446"/>
      <c r="AO29" s="446"/>
      <c r="AP29" s="446"/>
      <c r="AQ29" s="446"/>
      <c r="AR29" s="488"/>
      <c r="AS29" s="445">
        <v>3381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857478</v>
      </c>
      <c r="BO29" s="395"/>
      <c r="BP29" s="395"/>
      <c r="BQ29" s="395"/>
      <c r="BR29" s="395"/>
      <c r="BS29" s="395"/>
      <c r="BT29" s="395"/>
      <c r="BU29" s="396"/>
      <c r="BV29" s="394">
        <v>851368</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3421866</v>
      </c>
      <c r="BO30" s="514"/>
      <c r="BP30" s="514"/>
      <c r="BQ30" s="514"/>
      <c r="BR30" s="514"/>
      <c r="BS30" s="514"/>
      <c r="BT30" s="514"/>
      <c r="BU30" s="515"/>
      <c r="BV30" s="513">
        <v>3065628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大分県退職手当組合</v>
      </c>
      <c r="BZ34" s="585"/>
      <c r="CA34" s="585"/>
      <c r="CB34" s="585"/>
      <c r="CC34" s="585"/>
      <c r="CD34" s="585"/>
      <c r="CE34" s="585"/>
      <c r="CF34" s="585"/>
      <c r="CG34" s="585"/>
      <c r="CH34" s="585"/>
      <c r="CI34" s="585"/>
      <c r="CJ34" s="585"/>
      <c r="CK34" s="585"/>
      <c r="CL34" s="585"/>
      <c r="CM34" s="585"/>
      <c r="CN34" s="163"/>
      <c r="CO34" s="584">
        <f>IF(CQ34="","",MAX(C34:D43,U34:V43,AM34:AN43,BE34:BF43,BW34:BX43)+1)</f>
        <v>16</v>
      </c>
      <c r="CP34" s="584"/>
      <c r="CQ34" s="585" t="str">
        <f>IF('各会計、関係団体の財政状況及び健全化判断比率'!BS7="","",'各会計、関係団体の財政状況及び健全化判断比率'!BS7)</f>
        <v>一社くすみち</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f>IF(E35="","",C34+1)</f>
        <v>2</v>
      </c>
      <c r="D35" s="584"/>
      <c r="E35" s="585" t="str">
        <f>IF('各会計、関係団体の財政状況及び健全化判断比率'!B8="","",'各会計、関係団体の財政状況及び健全化判断比率'!B8)</f>
        <v>住宅新築資金等貸付事業特別会計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大分県消防補償等組合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大分県交通災害共済組合（交通災害共済事業会計）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大分県市町村会館管理組合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大分県後期高齢者医療広域連合（普通会計）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大分県後期高齢者医療広域連合（高齢者医療事業会計）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日田玖珠広域消防組合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玖珠九重行政事務組合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RysIQ2q3s8Aany2jQPJPl2v2Eji3Fl8I+SBhAk31ieHlFS+533vl/yqdO2ZpvpFOw5AnNy3MJKXo22zNntnhTg==" saltValue="l1jGm+bm2L7HeAFzaZg94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1651757</v>
      </c>
      <c r="S5" s="600"/>
      <c r="T5" s="600"/>
      <c r="U5" s="600"/>
      <c r="V5" s="600"/>
      <c r="W5" s="600"/>
      <c r="X5" s="600"/>
      <c r="Y5" s="601"/>
      <c r="Z5" s="602">
        <v>14.7</v>
      </c>
      <c r="AA5" s="602"/>
      <c r="AB5" s="602"/>
      <c r="AC5" s="602"/>
      <c r="AD5" s="603">
        <v>1651757</v>
      </c>
      <c r="AE5" s="603"/>
      <c r="AF5" s="603"/>
      <c r="AG5" s="603"/>
      <c r="AH5" s="603"/>
      <c r="AI5" s="603"/>
      <c r="AJ5" s="603"/>
      <c r="AK5" s="603"/>
      <c r="AL5" s="604">
        <v>29.8</v>
      </c>
      <c r="AM5" s="605"/>
      <c r="AN5" s="605"/>
      <c r="AO5" s="606"/>
      <c r="AP5" s="596" t="s">
        <v>216</v>
      </c>
      <c r="AQ5" s="597"/>
      <c r="AR5" s="597"/>
      <c r="AS5" s="597"/>
      <c r="AT5" s="597"/>
      <c r="AU5" s="597"/>
      <c r="AV5" s="597"/>
      <c r="AW5" s="597"/>
      <c r="AX5" s="597"/>
      <c r="AY5" s="597"/>
      <c r="AZ5" s="597"/>
      <c r="BA5" s="597"/>
      <c r="BB5" s="597"/>
      <c r="BC5" s="597"/>
      <c r="BD5" s="597"/>
      <c r="BE5" s="597"/>
      <c r="BF5" s="598"/>
      <c r="BG5" s="610">
        <v>1650074</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138103</v>
      </c>
      <c r="S6" s="611"/>
      <c r="T6" s="611"/>
      <c r="U6" s="611"/>
      <c r="V6" s="611"/>
      <c r="W6" s="611"/>
      <c r="X6" s="611"/>
      <c r="Y6" s="612"/>
      <c r="Z6" s="613">
        <v>1.2</v>
      </c>
      <c r="AA6" s="613"/>
      <c r="AB6" s="613"/>
      <c r="AC6" s="613"/>
      <c r="AD6" s="614">
        <v>138103</v>
      </c>
      <c r="AE6" s="614"/>
      <c r="AF6" s="614"/>
      <c r="AG6" s="614"/>
      <c r="AH6" s="614"/>
      <c r="AI6" s="614"/>
      <c r="AJ6" s="614"/>
      <c r="AK6" s="614"/>
      <c r="AL6" s="615">
        <v>2.5</v>
      </c>
      <c r="AM6" s="616"/>
      <c r="AN6" s="616"/>
      <c r="AO6" s="617"/>
      <c r="AP6" s="607" t="s">
        <v>221</v>
      </c>
      <c r="AQ6" s="608"/>
      <c r="AR6" s="608"/>
      <c r="AS6" s="608"/>
      <c r="AT6" s="608"/>
      <c r="AU6" s="608"/>
      <c r="AV6" s="608"/>
      <c r="AW6" s="608"/>
      <c r="AX6" s="608"/>
      <c r="AY6" s="608"/>
      <c r="AZ6" s="608"/>
      <c r="BA6" s="608"/>
      <c r="BB6" s="608"/>
      <c r="BC6" s="608"/>
      <c r="BD6" s="608"/>
      <c r="BE6" s="608"/>
      <c r="BF6" s="609"/>
      <c r="BG6" s="610">
        <v>1650074</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98851</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98851</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615</v>
      </c>
      <c r="S7" s="611"/>
      <c r="T7" s="611"/>
      <c r="U7" s="611"/>
      <c r="V7" s="611"/>
      <c r="W7" s="611"/>
      <c r="X7" s="611"/>
      <c r="Y7" s="612"/>
      <c r="Z7" s="613">
        <v>0</v>
      </c>
      <c r="AA7" s="613"/>
      <c r="AB7" s="613"/>
      <c r="AC7" s="613"/>
      <c r="AD7" s="614">
        <v>615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577644</v>
      </c>
      <c r="BH7" s="611"/>
      <c r="BI7" s="611"/>
      <c r="BJ7" s="611"/>
      <c r="BK7" s="611"/>
      <c r="BL7" s="611"/>
      <c r="BM7" s="611"/>
      <c r="BN7" s="612"/>
      <c r="BO7" s="613">
        <v>35</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2258238</v>
      </c>
      <c r="CS7" s="611"/>
      <c r="CT7" s="611"/>
      <c r="CU7" s="611"/>
      <c r="CV7" s="611"/>
      <c r="CW7" s="611"/>
      <c r="CX7" s="611"/>
      <c r="CY7" s="612"/>
      <c r="CZ7" s="613">
        <v>20.9</v>
      </c>
      <c r="DA7" s="613"/>
      <c r="DB7" s="613"/>
      <c r="DC7" s="613"/>
      <c r="DD7" s="619">
        <v>155410</v>
      </c>
      <c r="DE7" s="611"/>
      <c r="DF7" s="611"/>
      <c r="DG7" s="611"/>
      <c r="DH7" s="611"/>
      <c r="DI7" s="611"/>
      <c r="DJ7" s="611"/>
      <c r="DK7" s="611"/>
      <c r="DL7" s="611"/>
      <c r="DM7" s="611"/>
      <c r="DN7" s="611"/>
      <c r="DO7" s="611"/>
      <c r="DP7" s="612"/>
      <c r="DQ7" s="619">
        <v>1201134</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9305</v>
      </c>
      <c r="S8" s="611"/>
      <c r="T8" s="611"/>
      <c r="U8" s="611"/>
      <c r="V8" s="611"/>
      <c r="W8" s="611"/>
      <c r="X8" s="611"/>
      <c r="Y8" s="612"/>
      <c r="Z8" s="613">
        <v>0.1</v>
      </c>
      <c r="AA8" s="613"/>
      <c r="AB8" s="613"/>
      <c r="AC8" s="613"/>
      <c r="AD8" s="614">
        <v>9305</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20868</v>
      </c>
      <c r="BH8" s="611"/>
      <c r="BI8" s="611"/>
      <c r="BJ8" s="611"/>
      <c r="BK8" s="611"/>
      <c r="BL8" s="611"/>
      <c r="BM8" s="611"/>
      <c r="BN8" s="612"/>
      <c r="BO8" s="613">
        <v>1.3</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3107893</v>
      </c>
      <c r="CS8" s="611"/>
      <c r="CT8" s="611"/>
      <c r="CU8" s="611"/>
      <c r="CV8" s="611"/>
      <c r="CW8" s="611"/>
      <c r="CX8" s="611"/>
      <c r="CY8" s="612"/>
      <c r="CZ8" s="613">
        <v>28.7</v>
      </c>
      <c r="DA8" s="613"/>
      <c r="DB8" s="613"/>
      <c r="DC8" s="613"/>
      <c r="DD8" s="619">
        <v>2026</v>
      </c>
      <c r="DE8" s="611"/>
      <c r="DF8" s="611"/>
      <c r="DG8" s="611"/>
      <c r="DH8" s="611"/>
      <c r="DI8" s="611"/>
      <c r="DJ8" s="611"/>
      <c r="DK8" s="611"/>
      <c r="DL8" s="611"/>
      <c r="DM8" s="611"/>
      <c r="DN8" s="611"/>
      <c r="DO8" s="611"/>
      <c r="DP8" s="612"/>
      <c r="DQ8" s="619">
        <v>1767206</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10949</v>
      </c>
      <c r="S9" s="611"/>
      <c r="T9" s="611"/>
      <c r="U9" s="611"/>
      <c r="V9" s="611"/>
      <c r="W9" s="611"/>
      <c r="X9" s="611"/>
      <c r="Y9" s="612"/>
      <c r="Z9" s="613">
        <v>0.1</v>
      </c>
      <c r="AA9" s="613"/>
      <c r="AB9" s="613"/>
      <c r="AC9" s="613"/>
      <c r="AD9" s="614">
        <v>10949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478529</v>
      </c>
      <c r="BH9" s="611"/>
      <c r="BI9" s="611"/>
      <c r="BJ9" s="611"/>
      <c r="BK9" s="611"/>
      <c r="BL9" s="611"/>
      <c r="BM9" s="611"/>
      <c r="BN9" s="612"/>
      <c r="BO9" s="613">
        <v>29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848406</v>
      </c>
      <c r="CS9" s="611"/>
      <c r="CT9" s="611"/>
      <c r="CU9" s="611"/>
      <c r="CV9" s="611"/>
      <c r="CW9" s="611"/>
      <c r="CX9" s="611"/>
      <c r="CY9" s="612"/>
      <c r="CZ9" s="613">
        <v>7.8</v>
      </c>
      <c r="DA9" s="613"/>
      <c r="DB9" s="613"/>
      <c r="DC9" s="613"/>
      <c r="DD9" s="619">
        <v>68399</v>
      </c>
      <c r="DE9" s="611"/>
      <c r="DF9" s="611"/>
      <c r="DG9" s="611"/>
      <c r="DH9" s="611"/>
      <c r="DI9" s="611"/>
      <c r="DJ9" s="611"/>
      <c r="DK9" s="611"/>
      <c r="DL9" s="611"/>
      <c r="DM9" s="611"/>
      <c r="DN9" s="611"/>
      <c r="DO9" s="611"/>
      <c r="DP9" s="612"/>
      <c r="DQ9" s="619">
        <v>773465</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41992</v>
      </c>
      <c r="BH10" s="611"/>
      <c r="BI10" s="611"/>
      <c r="BJ10" s="611"/>
      <c r="BK10" s="611"/>
      <c r="BL10" s="611"/>
      <c r="BM10" s="611"/>
      <c r="BN10" s="612"/>
      <c r="BO10" s="613">
        <v>2.5</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4275</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2139</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381484</v>
      </c>
      <c r="S11" s="611"/>
      <c r="T11" s="611"/>
      <c r="U11" s="611"/>
      <c r="V11" s="611"/>
      <c r="W11" s="611"/>
      <c r="X11" s="611"/>
      <c r="Y11" s="612"/>
      <c r="Z11" s="615">
        <v>3.4</v>
      </c>
      <c r="AA11" s="616"/>
      <c r="AB11" s="616"/>
      <c r="AC11" s="622"/>
      <c r="AD11" s="619">
        <v>381484</v>
      </c>
      <c r="AE11" s="611"/>
      <c r="AF11" s="611"/>
      <c r="AG11" s="611"/>
      <c r="AH11" s="611"/>
      <c r="AI11" s="611"/>
      <c r="AJ11" s="611"/>
      <c r="AK11" s="612"/>
      <c r="AL11" s="615">
        <v>6.9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36255</v>
      </c>
      <c r="BH11" s="611"/>
      <c r="BI11" s="611"/>
      <c r="BJ11" s="611"/>
      <c r="BK11" s="611"/>
      <c r="BL11" s="611"/>
      <c r="BM11" s="611"/>
      <c r="BN11" s="612"/>
      <c r="BO11" s="613">
        <v>2.2000000000000002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785444</v>
      </c>
      <c r="CS11" s="611"/>
      <c r="CT11" s="611"/>
      <c r="CU11" s="611"/>
      <c r="CV11" s="611"/>
      <c r="CW11" s="611"/>
      <c r="CX11" s="611"/>
      <c r="CY11" s="612"/>
      <c r="CZ11" s="613">
        <v>7.3</v>
      </c>
      <c r="DA11" s="613"/>
      <c r="DB11" s="613"/>
      <c r="DC11" s="613"/>
      <c r="DD11" s="619">
        <v>147012</v>
      </c>
      <c r="DE11" s="611"/>
      <c r="DF11" s="611"/>
      <c r="DG11" s="611"/>
      <c r="DH11" s="611"/>
      <c r="DI11" s="611"/>
      <c r="DJ11" s="611"/>
      <c r="DK11" s="611"/>
      <c r="DL11" s="611"/>
      <c r="DM11" s="611"/>
      <c r="DN11" s="611"/>
      <c r="DO11" s="611"/>
      <c r="DP11" s="612"/>
      <c r="DQ11" s="619">
        <v>445825</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844884</v>
      </c>
      <c r="BH12" s="611"/>
      <c r="BI12" s="611"/>
      <c r="BJ12" s="611"/>
      <c r="BK12" s="611"/>
      <c r="BL12" s="611"/>
      <c r="BM12" s="611"/>
      <c r="BN12" s="612"/>
      <c r="BO12" s="613">
        <v>51.2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318650</v>
      </c>
      <c r="CS12" s="611"/>
      <c r="CT12" s="611"/>
      <c r="CU12" s="611"/>
      <c r="CV12" s="611"/>
      <c r="CW12" s="611"/>
      <c r="CX12" s="611"/>
      <c r="CY12" s="612"/>
      <c r="CZ12" s="613">
        <v>2.9</v>
      </c>
      <c r="DA12" s="613"/>
      <c r="DB12" s="613"/>
      <c r="DC12" s="613"/>
      <c r="DD12" s="619">
        <v>12003</v>
      </c>
      <c r="DE12" s="611"/>
      <c r="DF12" s="611"/>
      <c r="DG12" s="611"/>
      <c r="DH12" s="611"/>
      <c r="DI12" s="611"/>
      <c r="DJ12" s="611"/>
      <c r="DK12" s="611"/>
      <c r="DL12" s="611"/>
      <c r="DM12" s="611"/>
      <c r="DN12" s="611"/>
      <c r="DO12" s="611"/>
      <c r="DP12" s="612"/>
      <c r="DQ12" s="619">
        <v>198590</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841305</v>
      </c>
      <c r="BH13" s="611"/>
      <c r="BI13" s="611"/>
      <c r="BJ13" s="611"/>
      <c r="BK13" s="611"/>
      <c r="BL13" s="611"/>
      <c r="BM13" s="611"/>
      <c r="BN13" s="612"/>
      <c r="BO13" s="613">
        <v>50.9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645523</v>
      </c>
      <c r="CS13" s="611"/>
      <c r="CT13" s="611"/>
      <c r="CU13" s="611"/>
      <c r="CV13" s="611"/>
      <c r="CW13" s="611"/>
      <c r="CX13" s="611"/>
      <c r="CY13" s="612"/>
      <c r="CZ13" s="613">
        <v>6</v>
      </c>
      <c r="DA13" s="613"/>
      <c r="DB13" s="613"/>
      <c r="DC13" s="613"/>
      <c r="DD13" s="619">
        <v>510738</v>
      </c>
      <c r="DE13" s="611"/>
      <c r="DF13" s="611"/>
      <c r="DG13" s="611"/>
      <c r="DH13" s="611"/>
      <c r="DI13" s="611"/>
      <c r="DJ13" s="611"/>
      <c r="DK13" s="611"/>
      <c r="DL13" s="611"/>
      <c r="DM13" s="611"/>
      <c r="DN13" s="611"/>
      <c r="DO13" s="611"/>
      <c r="DP13" s="612"/>
      <c r="DQ13" s="619">
        <v>280358</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73886</v>
      </c>
      <c r="BH14" s="611"/>
      <c r="BI14" s="611"/>
      <c r="BJ14" s="611"/>
      <c r="BK14" s="611"/>
      <c r="BL14" s="611"/>
      <c r="BM14" s="611"/>
      <c r="BN14" s="612"/>
      <c r="BO14" s="613">
        <v>4.5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406395</v>
      </c>
      <c r="CS14" s="611"/>
      <c r="CT14" s="611"/>
      <c r="CU14" s="611"/>
      <c r="CV14" s="611"/>
      <c r="CW14" s="611"/>
      <c r="CX14" s="611"/>
      <c r="CY14" s="612"/>
      <c r="CZ14" s="613">
        <v>3.8</v>
      </c>
      <c r="DA14" s="613"/>
      <c r="DB14" s="613"/>
      <c r="DC14" s="613"/>
      <c r="DD14" s="619">
        <v>46371</v>
      </c>
      <c r="DE14" s="611"/>
      <c r="DF14" s="611"/>
      <c r="DG14" s="611"/>
      <c r="DH14" s="611"/>
      <c r="DI14" s="611"/>
      <c r="DJ14" s="611"/>
      <c r="DK14" s="611"/>
      <c r="DL14" s="611"/>
      <c r="DM14" s="611"/>
      <c r="DN14" s="611"/>
      <c r="DO14" s="611"/>
      <c r="DP14" s="612"/>
      <c r="DQ14" s="619">
        <v>340767</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7894</v>
      </c>
      <c r="S15" s="611"/>
      <c r="T15" s="611"/>
      <c r="U15" s="611"/>
      <c r="V15" s="611"/>
      <c r="W15" s="611"/>
      <c r="X15" s="611"/>
      <c r="Y15" s="612"/>
      <c r="Z15" s="613">
        <v>0.1</v>
      </c>
      <c r="AA15" s="613"/>
      <c r="AB15" s="613"/>
      <c r="AC15" s="613"/>
      <c r="AD15" s="614">
        <v>7894</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153660</v>
      </c>
      <c r="BH15" s="611"/>
      <c r="BI15" s="611"/>
      <c r="BJ15" s="611"/>
      <c r="BK15" s="611"/>
      <c r="BL15" s="611"/>
      <c r="BM15" s="611"/>
      <c r="BN15" s="612"/>
      <c r="BO15" s="613">
        <v>9.3000000000000007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1197224</v>
      </c>
      <c r="CS15" s="611"/>
      <c r="CT15" s="611"/>
      <c r="CU15" s="611"/>
      <c r="CV15" s="611"/>
      <c r="CW15" s="611"/>
      <c r="CX15" s="611"/>
      <c r="CY15" s="612"/>
      <c r="CZ15" s="613">
        <v>11.1</v>
      </c>
      <c r="DA15" s="613"/>
      <c r="DB15" s="613"/>
      <c r="DC15" s="613"/>
      <c r="DD15" s="619">
        <v>27556</v>
      </c>
      <c r="DE15" s="611"/>
      <c r="DF15" s="611"/>
      <c r="DG15" s="611"/>
      <c r="DH15" s="611"/>
      <c r="DI15" s="611"/>
      <c r="DJ15" s="611"/>
      <c r="DK15" s="611"/>
      <c r="DL15" s="611"/>
      <c r="DM15" s="611"/>
      <c r="DN15" s="611"/>
      <c r="DO15" s="611"/>
      <c r="DP15" s="612"/>
      <c r="DQ15" s="619">
        <v>1026684</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27958</v>
      </c>
      <c r="S16" s="611"/>
      <c r="T16" s="611"/>
      <c r="U16" s="611"/>
      <c r="V16" s="611"/>
      <c r="W16" s="611"/>
      <c r="X16" s="611"/>
      <c r="Y16" s="612"/>
      <c r="Z16" s="613">
        <v>0.2</v>
      </c>
      <c r="AA16" s="613"/>
      <c r="AB16" s="613"/>
      <c r="AC16" s="613"/>
      <c r="AD16" s="614">
        <v>27958</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356814</v>
      </c>
      <c r="CS16" s="611"/>
      <c r="CT16" s="611"/>
      <c r="CU16" s="611"/>
      <c r="CV16" s="611"/>
      <c r="CW16" s="611"/>
      <c r="CX16" s="611"/>
      <c r="CY16" s="612"/>
      <c r="CZ16" s="613">
        <v>3.3</v>
      </c>
      <c r="DA16" s="613"/>
      <c r="DB16" s="613"/>
      <c r="DC16" s="613"/>
      <c r="DD16" s="619" t="s">
        <v>122</v>
      </c>
      <c r="DE16" s="611"/>
      <c r="DF16" s="611"/>
      <c r="DG16" s="611"/>
      <c r="DH16" s="611"/>
      <c r="DI16" s="611"/>
      <c r="DJ16" s="611"/>
      <c r="DK16" s="611"/>
      <c r="DL16" s="611"/>
      <c r="DM16" s="611"/>
      <c r="DN16" s="611"/>
      <c r="DO16" s="611"/>
      <c r="DP16" s="612"/>
      <c r="DQ16" s="619">
        <v>68252</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81143</v>
      </c>
      <c r="S17" s="611"/>
      <c r="T17" s="611"/>
      <c r="U17" s="611"/>
      <c r="V17" s="611"/>
      <c r="W17" s="611"/>
      <c r="X17" s="611"/>
      <c r="Y17" s="612"/>
      <c r="Z17" s="613">
        <v>0.7</v>
      </c>
      <c r="AA17" s="613"/>
      <c r="AB17" s="613"/>
      <c r="AC17" s="613"/>
      <c r="AD17" s="614">
        <v>81143</v>
      </c>
      <c r="AE17" s="614"/>
      <c r="AF17" s="614"/>
      <c r="AG17" s="614"/>
      <c r="AH17" s="614"/>
      <c r="AI17" s="614"/>
      <c r="AJ17" s="614"/>
      <c r="AK17" s="614"/>
      <c r="AL17" s="615">
        <v>1.5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799828</v>
      </c>
      <c r="CS17" s="611"/>
      <c r="CT17" s="611"/>
      <c r="CU17" s="611"/>
      <c r="CV17" s="611"/>
      <c r="CW17" s="611"/>
      <c r="CX17" s="611"/>
      <c r="CY17" s="612"/>
      <c r="CZ17" s="613">
        <v>7.4</v>
      </c>
      <c r="DA17" s="613"/>
      <c r="DB17" s="613"/>
      <c r="DC17" s="613"/>
      <c r="DD17" s="619" t="s">
        <v>122</v>
      </c>
      <c r="DE17" s="611"/>
      <c r="DF17" s="611"/>
      <c r="DG17" s="611"/>
      <c r="DH17" s="611"/>
      <c r="DI17" s="611"/>
      <c r="DJ17" s="611"/>
      <c r="DK17" s="611"/>
      <c r="DL17" s="611"/>
      <c r="DM17" s="611"/>
      <c r="DN17" s="611"/>
      <c r="DO17" s="611"/>
      <c r="DP17" s="612"/>
      <c r="DQ17" s="619">
        <v>785635</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7270</v>
      </c>
      <c r="S18" s="611"/>
      <c r="T18" s="611"/>
      <c r="U18" s="611"/>
      <c r="V18" s="611"/>
      <c r="W18" s="611"/>
      <c r="X18" s="611"/>
      <c r="Y18" s="612"/>
      <c r="Z18" s="613">
        <v>0.1</v>
      </c>
      <c r="AA18" s="613"/>
      <c r="AB18" s="613"/>
      <c r="AC18" s="613"/>
      <c r="AD18" s="614">
        <v>7270</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54772</v>
      </c>
      <c r="S19" s="611"/>
      <c r="T19" s="611"/>
      <c r="U19" s="611"/>
      <c r="V19" s="611"/>
      <c r="W19" s="611"/>
      <c r="X19" s="611"/>
      <c r="Y19" s="612"/>
      <c r="Z19" s="613">
        <v>0.5</v>
      </c>
      <c r="AA19" s="613"/>
      <c r="AB19" s="613"/>
      <c r="AC19" s="613"/>
      <c r="AD19" s="614">
        <v>54772</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1683</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19101</v>
      </c>
      <c r="S20" s="611"/>
      <c r="T20" s="611"/>
      <c r="U20" s="611"/>
      <c r="V20" s="611"/>
      <c r="W20" s="611"/>
      <c r="X20" s="611"/>
      <c r="Y20" s="612"/>
      <c r="Z20" s="613">
        <v>0.2</v>
      </c>
      <c r="AA20" s="613"/>
      <c r="AB20" s="613"/>
      <c r="AC20" s="613"/>
      <c r="AD20" s="614">
        <v>19101</v>
      </c>
      <c r="AE20" s="614"/>
      <c r="AF20" s="614"/>
      <c r="AG20" s="614"/>
      <c r="AH20" s="614"/>
      <c r="AI20" s="614"/>
      <c r="AJ20" s="614"/>
      <c r="AK20" s="614"/>
      <c r="AL20" s="615">
        <v>0.3</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1683</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10827541</v>
      </c>
      <c r="CS20" s="611"/>
      <c r="CT20" s="611"/>
      <c r="CU20" s="611"/>
      <c r="CV20" s="611"/>
      <c r="CW20" s="611"/>
      <c r="CX20" s="611"/>
      <c r="CY20" s="612"/>
      <c r="CZ20" s="613">
        <v>100</v>
      </c>
      <c r="DA20" s="613"/>
      <c r="DB20" s="613"/>
      <c r="DC20" s="613"/>
      <c r="DD20" s="619">
        <v>969515</v>
      </c>
      <c r="DE20" s="611"/>
      <c r="DF20" s="611"/>
      <c r="DG20" s="611"/>
      <c r="DH20" s="611"/>
      <c r="DI20" s="611"/>
      <c r="DJ20" s="611"/>
      <c r="DK20" s="611"/>
      <c r="DL20" s="611"/>
      <c r="DM20" s="611"/>
      <c r="DN20" s="611"/>
      <c r="DO20" s="611"/>
      <c r="DP20" s="612"/>
      <c r="DQ20" s="619">
        <v>6988906</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3513345</v>
      </c>
      <c r="S21" s="611"/>
      <c r="T21" s="611"/>
      <c r="U21" s="611"/>
      <c r="V21" s="611"/>
      <c r="W21" s="611"/>
      <c r="X21" s="611"/>
      <c r="Y21" s="612"/>
      <c r="Z21" s="613">
        <v>31.2</v>
      </c>
      <c r="AA21" s="613"/>
      <c r="AB21" s="613"/>
      <c r="AC21" s="613"/>
      <c r="AD21" s="614">
        <v>3163550</v>
      </c>
      <c r="AE21" s="614"/>
      <c r="AF21" s="614"/>
      <c r="AG21" s="614"/>
      <c r="AH21" s="614"/>
      <c r="AI21" s="614"/>
      <c r="AJ21" s="614"/>
      <c r="AK21" s="614"/>
      <c r="AL21" s="615">
        <v>57.1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1683</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3163550</v>
      </c>
      <c r="S22" s="611"/>
      <c r="T22" s="611"/>
      <c r="U22" s="611"/>
      <c r="V22" s="611"/>
      <c r="W22" s="611"/>
      <c r="X22" s="611"/>
      <c r="Y22" s="612"/>
      <c r="Z22" s="613">
        <v>28.1</v>
      </c>
      <c r="AA22" s="613"/>
      <c r="AB22" s="613"/>
      <c r="AC22" s="613"/>
      <c r="AD22" s="614">
        <v>3163550</v>
      </c>
      <c r="AE22" s="614"/>
      <c r="AF22" s="614"/>
      <c r="AG22" s="614"/>
      <c r="AH22" s="614"/>
      <c r="AI22" s="614"/>
      <c r="AJ22" s="614"/>
      <c r="AK22" s="614"/>
      <c r="AL22" s="615">
        <v>57.1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349795</v>
      </c>
      <c r="S23" s="611"/>
      <c r="T23" s="611"/>
      <c r="U23" s="611"/>
      <c r="V23" s="611"/>
      <c r="W23" s="611"/>
      <c r="X23" s="611"/>
      <c r="Y23" s="612"/>
      <c r="Z23" s="613">
        <v>3.1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4348850</v>
      </c>
      <c r="CS24" s="600"/>
      <c r="CT24" s="600"/>
      <c r="CU24" s="600"/>
      <c r="CV24" s="600"/>
      <c r="CW24" s="600"/>
      <c r="CX24" s="600"/>
      <c r="CY24" s="601"/>
      <c r="CZ24" s="604">
        <v>40.200000000000003</v>
      </c>
      <c r="DA24" s="605"/>
      <c r="DB24" s="605"/>
      <c r="DC24" s="621"/>
      <c r="DD24" s="645">
        <v>3170687</v>
      </c>
      <c r="DE24" s="600"/>
      <c r="DF24" s="600"/>
      <c r="DG24" s="600"/>
      <c r="DH24" s="600"/>
      <c r="DI24" s="600"/>
      <c r="DJ24" s="600"/>
      <c r="DK24" s="601"/>
      <c r="DL24" s="645">
        <v>2838289</v>
      </c>
      <c r="DM24" s="600"/>
      <c r="DN24" s="600"/>
      <c r="DO24" s="600"/>
      <c r="DP24" s="600"/>
      <c r="DQ24" s="600"/>
      <c r="DR24" s="600"/>
      <c r="DS24" s="600"/>
      <c r="DT24" s="600"/>
      <c r="DU24" s="600"/>
      <c r="DV24" s="601"/>
      <c r="DW24" s="604">
        <v>51.1</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5822553</v>
      </c>
      <c r="S25" s="611"/>
      <c r="T25" s="611"/>
      <c r="U25" s="611"/>
      <c r="V25" s="611"/>
      <c r="W25" s="611"/>
      <c r="X25" s="611"/>
      <c r="Y25" s="612"/>
      <c r="Z25" s="613">
        <v>51.7</v>
      </c>
      <c r="AA25" s="613"/>
      <c r="AB25" s="613"/>
      <c r="AC25" s="613"/>
      <c r="AD25" s="614">
        <v>5472758</v>
      </c>
      <c r="AE25" s="614"/>
      <c r="AF25" s="614"/>
      <c r="AG25" s="614"/>
      <c r="AH25" s="614"/>
      <c r="AI25" s="614"/>
      <c r="AJ25" s="614"/>
      <c r="AK25" s="614"/>
      <c r="AL25" s="615">
        <v>98.7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1787883</v>
      </c>
      <c r="CS25" s="642"/>
      <c r="CT25" s="642"/>
      <c r="CU25" s="642"/>
      <c r="CV25" s="642"/>
      <c r="CW25" s="642"/>
      <c r="CX25" s="642"/>
      <c r="CY25" s="643"/>
      <c r="CZ25" s="615">
        <v>16.5</v>
      </c>
      <c r="DA25" s="640"/>
      <c r="DB25" s="640"/>
      <c r="DC25" s="644"/>
      <c r="DD25" s="619">
        <v>1706659</v>
      </c>
      <c r="DE25" s="642"/>
      <c r="DF25" s="642"/>
      <c r="DG25" s="642"/>
      <c r="DH25" s="642"/>
      <c r="DI25" s="642"/>
      <c r="DJ25" s="642"/>
      <c r="DK25" s="643"/>
      <c r="DL25" s="619">
        <v>1643211</v>
      </c>
      <c r="DM25" s="642"/>
      <c r="DN25" s="642"/>
      <c r="DO25" s="642"/>
      <c r="DP25" s="642"/>
      <c r="DQ25" s="642"/>
      <c r="DR25" s="642"/>
      <c r="DS25" s="642"/>
      <c r="DT25" s="642"/>
      <c r="DU25" s="642"/>
      <c r="DV25" s="643"/>
      <c r="DW25" s="615">
        <v>29.6</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1481</v>
      </c>
      <c r="S26" s="611"/>
      <c r="T26" s="611"/>
      <c r="U26" s="611"/>
      <c r="V26" s="611"/>
      <c r="W26" s="611"/>
      <c r="X26" s="611"/>
      <c r="Y26" s="612"/>
      <c r="Z26" s="613">
        <v>0</v>
      </c>
      <c r="AA26" s="613"/>
      <c r="AB26" s="613"/>
      <c r="AC26" s="613"/>
      <c r="AD26" s="614">
        <v>1481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1062566</v>
      </c>
      <c r="CS26" s="611"/>
      <c r="CT26" s="611"/>
      <c r="CU26" s="611"/>
      <c r="CV26" s="611"/>
      <c r="CW26" s="611"/>
      <c r="CX26" s="611"/>
      <c r="CY26" s="612"/>
      <c r="CZ26" s="615">
        <v>9.8000000000000007</v>
      </c>
      <c r="DA26" s="640"/>
      <c r="DB26" s="640"/>
      <c r="DC26" s="644"/>
      <c r="DD26" s="619">
        <v>1031470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38376</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1651757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1761139</v>
      </c>
      <c r="CS27" s="642"/>
      <c r="CT27" s="642"/>
      <c r="CU27" s="642"/>
      <c r="CV27" s="642"/>
      <c r="CW27" s="642"/>
      <c r="CX27" s="642"/>
      <c r="CY27" s="643"/>
      <c r="CZ27" s="615">
        <v>16.3</v>
      </c>
      <c r="DA27" s="640"/>
      <c r="DB27" s="640"/>
      <c r="DC27" s="644"/>
      <c r="DD27" s="619">
        <v>678393</v>
      </c>
      <c r="DE27" s="642"/>
      <c r="DF27" s="642"/>
      <c r="DG27" s="642"/>
      <c r="DH27" s="642"/>
      <c r="DI27" s="642"/>
      <c r="DJ27" s="642"/>
      <c r="DK27" s="643"/>
      <c r="DL27" s="619">
        <v>409443</v>
      </c>
      <c r="DM27" s="642"/>
      <c r="DN27" s="642"/>
      <c r="DO27" s="642"/>
      <c r="DP27" s="642"/>
      <c r="DQ27" s="642"/>
      <c r="DR27" s="642"/>
      <c r="DS27" s="642"/>
      <c r="DT27" s="642"/>
      <c r="DU27" s="642"/>
      <c r="DV27" s="643"/>
      <c r="DW27" s="615">
        <v>7.4</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97837</v>
      </c>
      <c r="S28" s="611"/>
      <c r="T28" s="611"/>
      <c r="U28" s="611"/>
      <c r="V28" s="611"/>
      <c r="W28" s="611"/>
      <c r="X28" s="611"/>
      <c r="Y28" s="612"/>
      <c r="Z28" s="613">
        <v>0.9</v>
      </c>
      <c r="AA28" s="613"/>
      <c r="AB28" s="613"/>
      <c r="AC28" s="613"/>
      <c r="AD28" s="614">
        <v>3935</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799828</v>
      </c>
      <c r="CS28" s="611"/>
      <c r="CT28" s="611"/>
      <c r="CU28" s="611"/>
      <c r="CV28" s="611"/>
      <c r="CW28" s="611"/>
      <c r="CX28" s="611"/>
      <c r="CY28" s="612"/>
      <c r="CZ28" s="615">
        <v>7.4</v>
      </c>
      <c r="DA28" s="640"/>
      <c r="DB28" s="640"/>
      <c r="DC28" s="644"/>
      <c r="DD28" s="619">
        <v>785635</v>
      </c>
      <c r="DE28" s="611"/>
      <c r="DF28" s="611"/>
      <c r="DG28" s="611"/>
      <c r="DH28" s="611"/>
      <c r="DI28" s="611"/>
      <c r="DJ28" s="611"/>
      <c r="DK28" s="612"/>
      <c r="DL28" s="619">
        <v>785635</v>
      </c>
      <c r="DM28" s="611"/>
      <c r="DN28" s="611"/>
      <c r="DO28" s="611"/>
      <c r="DP28" s="611"/>
      <c r="DQ28" s="611"/>
      <c r="DR28" s="611"/>
      <c r="DS28" s="611"/>
      <c r="DT28" s="611"/>
      <c r="DU28" s="611"/>
      <c r="DV28" s="612"/>
      <c r="DW28" s="615">
        <v>14.1</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7874</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799828</v>
      </c>
      <c r="CS29" s="642"/>
      <c r="CT29" s="642"/>
      <c r="CU29" s="642"/>
      <c r="CV29" s="642"/>
      <c r="CW29" s="642"/>
      <c r="CX29" s="642"/>
      <c r="CY29" s="643"/>
      <c r="CZ29" s="615">
        <v>7.4</v>
      </c>
      <c r="DA29" s="640"/>
      <c r="DB29" s="640"/>
      <c r="DC29" s="644"/>
      <c r="DD29" s="619">
        <v>785635</v>
      </c>
      <c r="DE29" s="642"/>
      <c r="DF29" s="642"/>
      <c r="DG29" s="642"/>
      <c r="DH29" s="642"/>
      <c r="DI29" s="642"/>
      <c r="DJ29" s="642"/>
      <c r="DK29" s="643"/>
      <c r="DL29" s="619">
        <v>785635</v>
      </c>
      <c r="DM29" s="642"/>
      <c r="DN29" s="642"/>
      <c r="DO29" s="642"/>
      <c r="DP29" s="642"/>
      <c r="DQ29" s="642"/>
      <c r="DR29" s="642"/>
      <c r="DS29" s="642"/>
      <c r="DT29" s="642"/>
      <c r="DU29" s="642"/>
      <c r="DV29" s="643"/>
      <c r="DW29" s="615">
        <v>14.1</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1901202</v>
      </c>
      <c r="S30" s="611"/>
      <c r="T30" s="611"/>
      <c r="U30" s="611"/>
      <c r="V30" s="611"/>
      <c r="W30" s="611"/>
      <c r="X30" s="611"/>
      <c r="Y30" s="612"/>
      <c r="Z30" s="613">
        <v>16.899999999999999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784965</v>
      </c>
      <c r="CS30" s="611"/>
      <c r="CT30" s="611"/>
      <c r="CU30" s="611"/>
      <c r="CV30" s="611"/>
      <c r="CW30" s="611"/>
      <c r="CX30" s="611"/>
      <c r="CY30" s="612"/>
      <c r="CZ30" s="615">
        <v>7.2</v>
      </c>
      <c r="DA30" s="640"/>
      <c r="DB30" s="640"/>
      <c r="DC30" s="644"/>
      <c r="DD30" s="619">
        <v>770772</v>
      </c>
      <c r="DE30" s="611"/>
      <c r="DF30" s="611"/>
      <c r="DG30" s="611"/>
      <c r="DH30" s="611"/>
      <c r="DI30" s="611"/>
      <c r="DJ30" s="611"/>
      <c r="DK30" s="612"/>
      <c r="DL30" s="619">
        <v>770772</v>
      </c>
      <c r="DM30" s="611"/>
      <c r="DN30" s="611"/>
      <c r="DO30" s="611"/>
      <c r="DP30" s="611"/>
      <c r="DQ30" s="611"/>
      <c r="DR30" s="611"/>
      <c r="DS30" s="611"/>
      <c r="DT30" s="611"/>
      <c r="DU30" s="611"/>
      <c r="DV30" s="612"/>
      <c r="DW30" s="615">
        <v>13.9</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v>65570</v>
      </c>
      <c r="S31" s="611"/>
      <c r="T31" s="611"/>
      <c r="U31" s="611"/>
      <c r="V31" s="611"/>
      <c r="W31" s="611"/>
      <c r="X31" s="611"/>
      <c r="Y31" s="612"/>
      <c r="Z31" s="613">
        <v>0.6</v>
      </c>
      <c r="AA31" s="613"/>
      <c r="AB31" s="613"/>
      <c r="AC31" s="613"/>
      <c r="AD31" s="614">
        <v>65570</v>
      </c>
      <c r="AE31" s="614"/>
      <c r="AF31" s="614"/>
      <c r="AG31" s="614"/>
      <c r="AH31" s="614"/>
      <c r="AI31" s="614"/>
      <c r="AJ31" s="614"/>
      <c r="AK31" s="614"/>
      <c r="AL31" s="615">
        <v>1.2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98.2</v>
      </c>
      <c r="BN31" s="654"/>
      <c r="BO31" s="654"/>
      <c r="BP31" s="654"/>
      <c r="BQ31" s="655"/>
      <c r="BR31" s="666">
        <v>99.6</v>
      </c>
      <c r="BS31" s="654"/>
      <c r="BT31" s="654"/>
      <c r="BU31" s="654"/>
      <c r="BV31" s="654"/>
      <c r="BW31" s="654"/>
      <c r="BX31" s="605">
        <v>98.3</v>
      </c>
      <c r="BY31" s="654"/>
      <c r="BZ31" s="654"/>
      <c r="CA31" s="654"/>
      <c r="CB31" s="655"/>
      <c r="CD31" s="648"/>
      <c r="CE31" s="649"/>
      <c r="CF31" s="607" t="s">
        <v>300</v>
      </c>
      <c r="CG31" s="608"/>
      <c r="CH31" s="608"/>
      <c r="CI31" s="608"/>
      <c r="CJ31" s="608"/>
      <c r="CK31" s="608"/>
      <c r="CL31" s="608"/>
      <c r="CM31" s="608"/>
      <c r="CN31" s="608"/>
      <c r="CO31" s="608"/>
      <c r="CP31" s="608"/>
      <c r="CQ31" s="609"/>
      <c r="CR31" s="610">
        <v>14863</v>
      </c>
      <c r="CS31" s="642"/>
      <c r="CT31" s="642"/>
      <c r="CU31" s="642"/>
      <c r="CV31" s="642"/>
      <c r="CW31" s="642"/>
      <c r="CX31" s="642"/>
      <c r="CY31" s="643"/>
      <c r="CZ31" s="615">
        <v>0.1</v>
      </c>
      <c r="DA31" s="640"/>
      <c r="DB31" s="640"/>
      <c r="DC31" s="644"/>
      <c r="DD31" s="619">
        <v>14863</v>
      </c>
      <c r="DE31" s="642"/>
      <c r="DF31" s="642"/>
      <c r="DG31" s="642"/>
      <c r="DH31" s="642"/>
      <c r="DI31" s="642"/>
      <c r="DJ31" s="642"/>
      <c r="DK31" s="643"/>
      <c r="DL31" s="619">
        <v>14863</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1039638</v>
      </c>
      <c r="S32" s="611"/>
      <c r="T32" s="611"/>
      <c r="U32" s="611"/>
      <c r="V32" s="611"/>
      <c r="W32" s="611"/>
      <c r="X32" s="611"/>
      <c r="Y32" s="612"/>
      <c r="Z32" s="613">
        <v>9.1999999999999993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99.2</v>
      </c>
      <c r="BN32" s="642"/>
      <c r="BO32" s="642"/>
      <c r="BP32" s="642"/>
      <c r="BQ32" s="665"/>
      <c r="BR32" s="667">
        <v>99.6</v>
      </c>
      <c r="BS32" s="642"/>
      <c r="BT32" s="642"/>
      <c r="BU32" s="642"/>
      <c r="BV32" s="642"/>
      <c r="BW32" s="642"/>
      <c r="BX32" s="616">
        <v>98.9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53718</v>
      </c>
      <c r="S33" s="611"/>
      <c r="T33" s="611"/>
      <c r="U33" s="611"/>
      <c r="V33" s="611"/>
      <c r="W33" s="611"/>
      <c r="X33" s="611"/>
      <c r="Y33" s="612"/>
      <c r="Z33" s="613">
        <v>0.5</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97.1</v>
      </c>
      <c r="BN33" s="669"/>
      <c r="BO33" s="669"/>
      <c r="BP33" s="669"/>
      <c r="BQ33" s="671"/>
      <c r="BR33" s="668">
        <v>99.5</v>
      </c>
      <c r="BS33" s="669"/>
      <c r="BT33" s="669"/>
      <c r="BU33" s="669"/>
      <c r="BV33" s="669"/>
      <c r="BW33" s="669"/>
      <c r="BX33" s="670">
        <v>97.5</v>
      </c>
      <c r="BY33" s="669"/>
      <c r="BZ33" s="669"/>
      <c r="CA33" s="669"/>
      <c r="CB33" s="671"/>
      <c r="CD33" s="607" t="s">
        <v>307</v>
      </c>
      <c r="CE33" s="608"/>
      <c r="CF33" s="608"/>
      <c r="CG33" s="608"/>
      <c r="CH33" s="608"/>
      <c r="CI33" s="608"/>
      <c r="CJ33" s="608"/>
      <c r="CK33" s="608"/>
      <c r="CL33" s="608"/>
      <c r="CM33" s="608"/>
      <c r="CN33" s="608"/>
      <c r="CO33" s="608"/>
      <c r="CP33" s="608"/>
      <c r="CQ33" s="609"/>
      <c r="CR33" s="610">
        <v>5152362</v>
      </c>
      <c r="CS33" s="642"/>
      <c r="CT33" s="642"/>
      <c r="CU33" s="642"/>
      <c r="CV33" s="642"/>
      <c r="CW33" s="642"/>
      <c r="CX33" s="642"/>
      <c r="CY33" s="643"/>
      <c r="CZ33" s="615">
        <v>47.6</v>
      </c>
      <c r="DA33" s="640"/>
      <c r="DB33" s="640"/>
      <c r="DC33" s="644"/>
      <c r="DD33" s="619">
        <v>3426054</v>
      </c>
      <c r="DE33" s="642"/>
      <c r="DF33" s="642"/>
      <c r="DG33" s="642"/>
      <c r="DH33" s="642"/>
      <c r="DI33" s="642"/>
      <c r="DJ33" s="642"/>
      <c r="DK33" s="643"/>
      <c r="DL33" s="619">
        <v>2452568</v>
      </c>
      <c r="DM33" s="642"/>
      <c r="DN33" s="642"/>
      <c r="DO33" s="642"/>
      <c r="DP33" s="642"/>
      <c r="DQ33" s="642"/>
      <c r="DR33" s="642"/>
      <c r="DS33" s="642"/>
      <c r="DT33" s="642"/>
      <c r="DU33" s="642"/>
      <c r="DV33" s="643"/>
      <c r="DW33" s="615">
        <v>44.1</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469497</v>
      </c>
      <c r="S34" s="611"/>
      <c r="T34" s="611"/>
      <c r="U34" s="611"/>
      <c r="V34" s="611"/>
      <c r="W34" s="611"/>
      <c r="X34" s="611"/>
      <c r="Y34" s="612"/>
      <c r="Z34" s="613">
        <v>4.2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1703263</v>
      </c>
      <c r="CS34" s="611"/>
      <c r="CT34" s="611"/>
      <c r="CU34" s="611"/>
      <c r="CV34" s="611"/>
      <c r="CW34" s="611"/>
      <c r="CX34" s="611"/>
      <c r="CY34" s="612"/>
      <c r="CZ34" s="615">
        <v>15.7</v>
      </c>
      <c r="DA34" s="640"/>
      <c r="DB34" s="640"/>
      <c r="DC34" s="644"/>
      <c r="DD34" s="619">
        <v>1019786</v>
      </c>
      <c r="DE34" s="611"/>
      <c r="DF34" s="611"/>
      <c r="DG34" s="611"/>
      <c r="DH34" s="611"/>
      <c r="DI34" s="611"/>
      <c r="DJ34" s="611"/>
      <c r="DK34" s="612"/>
      <c r="DL34" s="619">
        <v>800354</v>
      </c>
      <c r="DM34" s="611"/>
      <c r="DN34" s="611"/>
      <c r="DO34" s="611"/>
      <c r="DP34" s="611"/>
      <c r="DQ34" s="611"/>
      <c r="DR34" s="611"/>
      <c r="DS34" s="611"/>
      <c r="DT34" s="611"/>
      <c r="DU34" s="611"/>
      <c r="DV34" s="612"/>
      <c r="DW34" s="615">
        <v>14.4</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910674</v>
      </c>
      <c r="S35" s="611"/>
      <c r="T35" s="611"/>
      <c r="U35" s="611"/>
      <c r="V35" s="611"/>
      <c r="W35" s="611"/>
      <c r="X35" s="611"/>
      <c r="Y35" s="612"/>
      <c r="Z35" s="613">
        <v>8.1</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28114</v>
      </c>
      <c r="CS35" s="642"/>
      <c r="CT35" s="642"/>
      <c r="CU35" s="642"/>
      <c r="CV35" s="642"/>
      <c r="CW35" s="642"/>
      <c r="CX35" s="642"/>
      <c r="CY35" s="643"/>
      <c r="CZ35" s="615">
        <v>0.3</v>
      </c>
      <c r="DA35" s="640"/>
      <c r="DB35" s="640"/>
      <c r="DC35" s="644"/>
      <c r="DD35" s="619">
        <v>16359</v>
      </c>
      <c r="DE35" s="642"/>
      <c r="DF35" s="642"/>
      <c r="DG35" s="642"/>
      <c r="DH35" s="642"/>
      <c r="DI35" s="642"/>
      <c r="DJ35" s="642"/>
      <c r="DK35" s="643"/>
      <c r="DL35" s="619">
        <v>7549</v>
      </c>
      <c r="DM35" s="642"/>
      <c r="DN35" s="642"/>
      <c r="DO35" s="642"/>
      <c r="DP35" s="642"/>
      <c r="DQ35" s="642"/>
      <c r="DR35" s="642"/>
      <c r="DS35" s="642"/>
      <c r="DT35" s="642"/>
      <c r="DU35" s="642"/>
      <c r="DV35" s="643"/>
      <c r="DW35" s="615">
        <v>0.1</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191197</v>
      </c>
      <c r="S36" s="611"/>
      <c r="T36" s="611"/>
      <c r="U36" s="611"/>
      <c r="V36" s="611"/>
      <c r="W36" s="611"/>
      <c r="X36" s="611"/>
      <c r="Y36" s="612"/>
      <c r="Z36" s="613">
        <v>1.7</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1044889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15295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1510070</v>
      </c>
      <c r="CS36" s="611"/>
      <c r="CT36" s="611"/>
      <c r="CU36" s="611"/>
      <c r="CV36" s="611"/>
      <c r="CW36" s="611"/>
      <c r="CX36" s="611"/>
      <c r="CY36" s="612"/>
      <c r="CZ36" s="615">
        <v>13.9</v>
      </c>
      <c r="DA36" s="640"/>
      <c r="DB36" s="640"/>
      <c r="DC36" s="644"/>
      <c r="DD36" s="619">
        <v>1123157</v>
      </c>
      <c r="DE36" s="611"/>
      <c r="DF36" s="611"/>
      <c r="DG36" s="611"/>
      <c r="DH36" s="611"/>
      <c r="DI36" s="611"/>
      <c r="DJ36" s="611"/>
      <c r="DK36" s="612"/>
      <c r="DL36" s="619">
        <v>871683</v>
      </c>
      <c r="DM36" s="611"/>
      <c r="DN36" s="611"/>
      <c r="DO36" s="611"/>
      <c r="DP36" s="611"/>
      <c r="DQ36" s="611"/>
      <c r="DR36" s="611"/>
      <c r="DS36" s="611"/>
      <c r="DT36" s="611"/>
      <c r="DU36" s="611"/>
      <c r="DV36" s="612"/>
      <c r="DW36" s="615">
        <v>15.7</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230257</v>
      </c>
      <c r="S37" s="611"/>
      <c r="T37" s="611"/>
      <c r="U37" s="611"/>
      <c r="V37" s="611"/>
      <c r="W37" s="611"/>
      <c r="X37" s="611"/>
      <c r="Y37" s="612"/>
      <c r="Z37" s="613">
        <v>2</v>
      </c>
      <c r="AA37" s="613"/>
      <c r="AB37" s="613"/>
      <c r="AC37" s="613"/>
      <c r="AD37" s="614">
        <v>164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73081</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-14849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588183</v>
      </c>
      <c r="CS37" s="642"/>
      <c r="CT37" s="642"/>
      <c r="CU37" s="642"/>
      <c r="CV37" s="642"/>
      <c r="CW37" s="642"/>
      <c r="CX37" s="642"/>
      <c r="CY37" s="643"/>
      <c r="CZ37" s="615">
        <v>5.4</v>
      </c>
      <c r="DA37" s="640"/>
      <c r="DB37" s="640"/>
      <c r="DC37" s="644"/>
      <c r="DD37" s="619">
        <v>581344</v>
      </c>
      <c r="DE37" s="642"/>
      <c r="DF37" s="642"/>
      <c r="DG37" s="642"/>
      <c r="DH37" s="642"/>
      <c r="DI37" s="642"/>
      <c r="DJ37" s="642"/>
      <c r="DK37" s="643"/>
      <c r="DL37" s="619">
        <v>579512</v>
      </c>
      <c r="DM37" s="642"/>
      <c r="DN37" s="642"/>
      <c r="DO37" s="642"/>
      <c r="DP37" s="642"/>
      <c r="DQ37" s="642"/>
      <c r="DR37" s="642"/>
      <c r="DS37" s="642"/>
      <c r="DT37" s="642"/>
      <c r="DU37" s="642"/>
      <c r="DV37" s="643"/>
      <c r="DW37" s="615">
        <v>10.4</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442100</v>
      </c>
      <c r="S38" s="611"/>
      <c r="T38" s="611"/>
      <c r="U38" s="611"/>
      <c r="V38" s="611"/>
      <c r="W38" s="611"/>
      <c r="X38" s="611"/>
      <c r="Y38" s="612"/>
      <c r="Z38" s="613">
        <v>3.9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1025</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1914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970783</v>
      </c>
      <c r="CS38" s="611"/>
      <c r="CT38" s="611"/>
      <c r="CU38" s="611"/>
      <c r="CV38" s="611"/>
      <c r="CW38" s="611"/>
      <c r="CX38" s="611"/>
      <c r="CY38" s="612"/>
      <c r="CZ38" s="615">
        <v>9</v>
      </c>
      <c r="DA38" s="640"/>
      <c r="DB38" s="640"/>
      <c r="DC38" s="644"/>
      <c r="DD38" s="619">
        <v>805700</v>
      </c>
      <c r="DE38" s="611"/>
      <c r="DF38" s="611"/>
      <c r="DG38" s="611"/>
      <c r="DH38" s="611"/>
      <c r="DI38" s="611"/>
      <c r="DJ38" s="611"/>
      <c r="DK38" s="612"/>
      <c r="DL38" s="619">
        <v>772982</v>
      </c>
      <c r="DM38" s="611"/>
      <c r="DN38" s="611"/>
      <c r="DO38" s="611"/>
      <c r="DP38" s="611"/>
      <c r="DQ38" s="611"/>
      <c r="DR38" s="611"/>
      <c r="DS38" s="611"/>
      <c r="DT38" s="611"/>
      <c r="DU38" s="611"/>
      <c r="DV38" s="612"/>
      <c r="DW38" s="615">
        <v>13.9</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2869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940132</v>
      </c>
      <c r="CS39" s="642"/>
      <c r="CT39" s="642"/>
      <c r="CU39" s="642"/>
      <c r="CV39" s="642"/>
      <c r="CW39" s="642"/>
      <c r="CX39" s="642"/>
      <c r="CY39" s="643"/>
      <c r="CZ39" s="615">
        <v>8.6999999999999993</v>
      </c>
      <c r="DA39" s="640"/>
      <c r="DB39" s="640"/>
      <c r="DC39" s="644"/>
      <c r="DD39" s="619">
        <v>461052</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13500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11271974</v>
      </c>
      <c r="S41" s="683"/>
      <c r="T41" s="683"/>
      <c r="U41" s="683"/>
      <c r="V41" s="683"/>
      <c r="W41" s="683"/>
      <c r="X41" s="683"/>
      <c r="Y41" s="687"/>
      <c r="Z41" s="688">
        <v>100</v>
      </c>
      <c r="AA41" s="688"/>
      <c r="AB41" s="688"/>
      <c r="AC41" s="688"/>
      <c r="AD41" s="689">
        <v>5543908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199078</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771705</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451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1326329</v>
      </c>
      <c r="CS42" s="642"/>
      <c r="CT42" s="642"/>
      <c r="CU42" s="642"/>
      <c r="CV42" s="642"/>
      <c r="CW42" s="642"/>
      <c r="CX42" s="642"/>
      <c r="CY42" s="643"/>
      <c r="CZ42" s="615">
        <v>12.2</v>
      </c>
      <c r="DA42" s="640"/>
      <c r="DB42" s="640"/>
      <c r="DC42" s="644"/>
      <c r="DD42" s="619">
        <v>392165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30701</v>
      </c>
      <c r="CS43" s="642"/>
      <c r="CT43" s="642"/>
      <c r="CU43" s="642"/>
      <c r="CV43" s="642"/>
      <c r="CW43" s="642"/>
      <c r="CX43" s="642"/>
      <c r="CY43" s="643"/>
      <c r="CZ43" s="615">
        <v>0.3</v>
      </c>
      <c r="DA43" s="640"/>
      <c r="DB43" s="640"/>
      <c r="DC43" s="644"/>
      <c r="DD43" s="619">
        <v>30701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969515</v>
      </c>
      <c r="CS44" s="611"/>
      <c r="CT44" s="611"/>
      <c r="CU44" s="611"/>
      <c r="CV44" s="611"/>
      <c r="CW44" s="611"/>
      <c r="CX44" s="611"/>
      <c r="CY44" s="612"/>
      <c r="CZ44" s="615">
        <v>9</v>
      </c>
      <c r="DA44" s="616"/>
      <c r="DB44" s="616"/>
      <c r="DC44" s="622"/>
      <c r="DD44" s="619">
        <v>323913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376117</v>
      </c>
      <c r="CS45" s="642"/>
      <c r="CT45" s="642"/>
      <c r="CU45" s="642"/>
      <c r="CV45" s="642"/>
      <c r="CW45" s="642"/>
      <c r="CX45" s="642"/>
      <c r="CY45" s="643"/>
      <c r="CZ45" s="615">
        <v>3.5</v>
      </c>
      <c r="DA45" s="640"/>
      <c r="DB45" s="640"/>
      <c r="DC45" s="644"/>
      <c r="DD45" s="619">
        <v>47255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530129</v>
      </c>
      <c r="CS46" s="611"/>
      <c r="CT46" s="611"/>
      <c r="CU46" s="611"/>
      <c r="CV46" s="611"/>
      <c r="CW46" s="611"/>
      <c r="CX46" s="611"/>
      <c r="CY46" s="612"/>
      <c r="CZ46" s="615">
        <v>4.9000000000000004</v>
      </c>
      <c r="DA46" s="616"/>
      <c r="DB46" s="616"/>
      <c r="DC46" s="622"/>
      <c r="DD46" s="619">
        <v>252898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356814</v>
      </c>
      <c r="CS47" s="642"/>
      <c r="CT47" s="642"/>
      <c r="CU47" s="642"/>
      <c r="CV47" s="642"/>
      <c r="CW47" s="642"/>
      <c r="CX47" s="642"/>
      <c r="CY47" s="643"/>
      <c r="CZ47" s="615">
        <v>3.3</v>
      </c>
      <c r="DA47" s="640"/>
      <c r="DB47" s="640"/>
      <c r="DC47" s="644"/>
      <c r="DD47" s="619">
        <v>68252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10827541</v>
      </c>
      <c r="CS49" s="669"/>
      <c r="CT49" s="669"/>
      <c r="CU49" s="669"/>
      <c r="CV49" s="669"/>
      <c r="CW49" s="669"/>
      <c r="CX49" s="669"/>
      <c r="CY49" s="698"/>
      <c r="CZ49" s="690">
        <v>100</v>
      </c>
      <c r="DA49" s="699"/>
      <c r="DB49" s="699"/>
      <c r="DC49" s="700"/>
      <c r="DD49" s="701">
        <v>6988906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l6Ja8D3atQMhanbqkWoMZ6jlgFOYlBviMo7D4HVAWN55+xwV311IEy3HgeOXo4wkxXDwIZzfsEXJxnzm7/n27A==" saltValue="TXaE0AEXmYoJVRRIhdzK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76" sqref="AU76:AY76"/>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11280</v>
      </c>
      <c r="R7" s="740"/>
      <c r="S7" s="740"/>
      <c r="T7" s="740"/>
      <c r="U7" s="740"/>
      <c r="V7" s="740">
        <v>10836</v>
      </c>
      <c r="W7" s="740"/>
      <c r="X7" s="740"/>
      <c r="Y7" s="740"/>
      <c r="Z7" s="740"/>
      <c r="AA7" s="740">
        <v>444</v>
      </c>
      <c r="AB7" s="740"/>
      <c r="AC7" s="740"/>
      <c r="AD7" s="740"/>
      <c r="AE7" s="741"/>
      <c r="AF7" s="742">
        <v>420</v>
      </c>
      <c r="AG7" s="743"/>
      <c r="AH7" s="743"/>
      <c r="AI7" s="743"/>
      <c r="AJ7" s="744"/>
      <c r="AK7" s="745">
        <v>911</v>
      </c>
      <c r="AL7" s="746"/>
      <c r="AM7" s="746"/>
      <c r="AN7" s="746"/>
      <c r="AO7" s="746"/>
      <c r="AP7" s="746">
        <v>6932</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563</v>
      </c>
      <c r="BT7" s="734"/>
      <c r="BU7" s="734"/>
      <c r="BV7" s="734"/>
      <c r="BW7" s="734"/>
      <c r="BX7" s="734"/>
      <c r="BY7" s="734"/>
      <c r="BZ7" s="734"/>
      <c r="CA7" s="734"/>
      <c r="CB7" s="734"/>
      <c r="CC7" s="734"/>
      <c r="CD7" s="734"/>
      <c r="CE7" s="734"/>
      <c r="CF7" s="734"/>
      <c r="CG7" s="749"/>
      <c r="CH7" s="730">
        <v>-5</v>
      </c>
      <c r="CI7" s="731"/>
      <c r="CJ7" s="731"/>
      <c r="CK7" s="731"/>
      <c r="CL7" s="732"/>
      <c r="CM7" s="730">
        <v>67</v>
      </c>
      <c r="CN7" s="731"/>
      <c r="CO7" s="731"/>
      <c r="CP7" s="731"/>
      <c r="CQ7" s="732"/>
      <c r="CR7" s="730">
        <v>32</v>
      </c>
      <c r="CS7" s="731"/>
      <c r="CT7" s="731"/>
      <c r="CU7" s="731"/>
      <c r="CV7" s="732"/>
      <c r="CW7" s="730" t="s">
        <v>550</v>
      </c>
      <c r="CX7" s="731"/>
      <c r="CY7" s="731"/>
      <c r="CZ7" s="731"/>
      <c r="DA7" s="732"/>
      <c r="DB7" s="730" t="s">
        <v>550</v>
      </c>
      <c r="DC7" s="731"/>
      <c r="DD7" s="731"/>
      <c r="DE7" s="731"/>
      <c r="DF7" s="732"/>
      <c r="DG7" s="730" t="s">
        <v>550</v>
      </c>
      <c r="DH7" s="731"/>
      <c r="DI7" s="731"/>
      <c r="DJ7" s="731"/>
      <c r="DK7" s="732"/>
      <c r="DL7" s="730" t="s">
        <v>550</v>
      </c>
      <c r="DM7" s="731"/>
      <c r="DN7" s="731"/>
      <c r="DO7" s="731"/>
      <c r="DP7" s="732"/>
      <c r="DQ7" s="730" t="s">
        <v>550</v>
      </c>
      <c r="DR7" s="731"/>
      <c r="DS7" s="731"/>
      <c r="DT7" s="731"/>
      <c r="DU7" s="732"/>
      <c r="DV7" s="733"/>
      <c r="DW7" s="734"/>
      <c r="DX7" s="734"/>
      <c r="DY7" s="734"/>
      <c r="DZ7" s="735"/>
      <c r="EA7" s="216"/>
    </row>
    <row r="8" spans="1:131" s="217" customFormat="1" ht="26.25" customHeight="1" x14ac:dyDescent="0.15">
      <c r="A8" s="220">
        <v>2</v>
      </c>
      <c r="B8" s="767" t="s">
        <v>375</v>
      </c>
      <c r="C8" s="768"/>
      <c r="D8" s="768"/>
      <c r="E8" s="768"/>
      <c r="F8" s="768"/>
      <c r="G8" s="768"/>
      <c r="H8" s="768"/>
      <c r="I8" s="768"/>
      <c r="J8" s="768"/>
      <c r="K8" s="768"/>
      <c r="L8" s="768"/>
      <c r="M8" s="768"/>
      <c r="N8" s="768"/>
      <c r="O8" s="768"/>
      <c r="P8" s="769"/>
      <c r="Q8" s="770">
        <v>0</v>
      </c>
      <c r="R8" s="771"/>
      <c r="S8" s="771"/>
      <c r="T8" s="771"/>
      <c r="U8" s="771"/>
      <c r="V8" s="771">
        <v>0</v>
      </c>
      <c r="W8" s="771"/>
      <c r="X8" s="771"/>
      <c r="Y8" s="771"/>
      <c r="Z8" s="771"/>
      <c r="AA8" s="771">
        <v>0</v>
      </c>
      <c r="AB8" s="771"/>
      <c r="AC8" s="771"/>
      <c r="AD8" s="771"/>
      <c r="AE8" s="772"/>
      <c r="AF8" s="773" t="s">
        <v>122</v>
      </c>
      <c r="AG8" s="774"/>
      <c r="AH8" s="774"/>
      <c r="AI8" s="774"/>
      <c r="AJ8" s="775"/>
      <c r="AK8" s="756">
        <v>0</v>
      </c>
      <c r="AL8" s="757"/>
      <c r="AM8" s="757"/>
      <c r="AN8" s="757"/>
      <c r="AO8" s="757"/>
      <c r="AP8" s="757">
        <v>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15">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15">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420</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389</v>
      </c>
      <c r="C28" s="737"/>
      <c r="D28" s="737"/>
      <c r="E28" s="737"/>
      <c r="F28" s="737"/>
      <c r="G28" s="737"/>
      <c r="H28" s="737"/>
      <c r="I28" s="737"/>
      <c r="J28" s="737"/>
      <c r="K28" s="737"/>
      <c r="L28" s="737"/>
      <c r="M28" s="737"/>
      <c r="N28" s="737"/>
      <c r="O28" s="737"/>
      <c r="P28" s="738"/>
      <c r="Q28" s="809">
        <v>1820</v>
      </c>
      <c r="R28" s="810"/>
      <c r="S28" s="810"/>
      <c r="T28" s="810"/>
      <c r="U28" s="810"/>
      <c r="V28" s="810">
        <v>1805</v>
      </c>
      <c r="W28" s="810"/>
      <c r="X28" s="810"/>
      <c r="Y28" s="810"/>
      <c r="Z28" s="810"/>
      <c r="AA28" s="810">
        <v>15</v>
      </c>
      <c r="AB28" s="810"/>
      <c r="AC28" s="810"/>
      <c r="AD28" s="810"/>
      <c r="AE28" s="811"/>
      <c r="AF28" s="812">
        <v>15</v>
      </c>
      <c r="AG28" s="810"/>
      <c r="AH28" s="810"/>
      <c r="AI28" s="810"/>
      <c r="AJ28" s="813"/>
      <c r="AK28" s="814">
        <v>199</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390</v>
      </c>
      <c r="C29" s="768"/>
      <c r="D29" s="768"/>
      <c r="E29" s="768"/>
      <c r="F29" s="768"/>
      <c r="G29" s="768"/>
      <c r="H29" s="768"/>
      <c r="I29" s="768"/>
      <c r="J29" s="768"/>
      <c r="K29" s="768"/>
      <c r="L29" s="768"/>
      <c r="M29" s="768"/>
      <c r="N29" s="768"/>
      <c r="O29" s="768"/>
      <c r="P29" s="769"/>
      <c r="Q29" s="770">
        <v>2229</v>
      </c>
      <c r="R29" s="771"/>
      <c r="S29" s="771"/>
      <c r="T29" s="771"/>
      <c r="U29" s="771"/>
      <c r="V29" s="771">
        <v>2182</v>
      </c>
      <c r="W29" s="771"/>
      <c r="X29" s="771"/>
      <c r="Y29" s="771"/>
      <c r="Z29" s="771"/>
      <c r="AA29" s="771">
        <v>47</v>
      </c>
      <c r="AB29" s="771"/>
      <c r="AC29" s="771"/>
      <c r="AD29" s="771"/>
      <c r="AE29" s="772"/>
      <c r="AF29" s="773">
        <v>47</v>
      </c>
      <c r="AG29" s="774"/>
      <c r="AH29" s="774"/>
      <c r="AI29" s="774"/>
      <c r="AJ29" s="775"/>
      <c r="AK29" s="821">
        <v>360</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391</v>
      </c>
      <c r="C30" s="768"/>
      <c r="D30" s="768"/>
      <c r="E30" s="768"/>
      <c r="F30" s="768"/>
      <c r="G30" s="768"/>
      <c r="H30" s="768"/>
      <c r="I30" s="768"/>
      <c r="J30" s="768"/>
      <c r="K30" s="768"/>
      <c r="L30" s="768"/>
      <c r="M30" s="768"/>
      <c r="N30" s="768"/>
      <c r="O30" s="768"/>
      <c r="P30" s="769"/>
      <c r="Q30" s="770">
        <v>289</v>
      </c>
      <c r="R30" s="771"/>
      <c r="S30" s="771"/>
      <c r="T30" s="771"/>
      <c r="U30" s="771"/>
      <c r="V30" s="771">
        <v>288</v>
      </c>
      <c r="W30" s="771"/>
      <c r="X30" s="771"/>
      <c r="Y30" s="771"/>
      <c r="Z30" s="771"/>
      <c r="AA30" s="771">
        <v>1</v>
      </c>
      <c r="AB30" s="771"/>
      <c r="AC30" s="771"/>
      <c r="AD30" s="771"/>
      <c r="AE30" s="772"/>
      <c r="AF30" s="773">
        <v>1</v>
      </c>
      <c r="AG30" s="774"/>
      <c r="AH30" s="774"/>
      <c r="AI30" s="774"/>
      <c r="AJ30" s="775"/>
      <c r="AK30" s="821">
        <v>94</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392</v>
      </c>
      <c r="C31" s="768"/>
      <c r="D31" s="768"/>
      <c r="E31" s="768"/>
      <c r="F31" s="768"/>
      <c r="G31" s="768"/>
      <c r="H31" s="768"/>
      <c r="I31" s="768"/>
      <c r="J31" s="768"/>
      <c r="K31" s="768"/>
      <c r="L31" s="768"/>
      <c r="M31" s="768"/>
      <c r="N31" s="768"/>
      <c r="O31" s="768"/>
      <c r="P31" s="769"/>
      <c r="Q31" s="770">
        <v>218</v>
      </c>
      <c r="R31" s="771"/>
      <c r="S31" s="771"/>
      <c r="T31" s="771"/>
      <c r="U31" s="771"/>
      <c r="V31" s="771">
        <v>162</v>
      </c>
      <c r="W31" s="771"/>
      <c r="X31" s="771"/>
      <c r="Y31" s="771"/>
      <c r="Z31" s="771"/>
      <c r="AA31" s="771">
        <v>56</v>
      </c>
      <c r="AB31" s="771"/>
      <c r="AC31" s="771"/>
      <c r="AD31" s="771"/>
      <c r="AE31" s="772"/>
      <c r="AF31" s="773">
        <v>361</v>
      </c>
      <c r="AG31" s="774"/>
      <c r="AH31" s="774"/>
      <c r="AI31" s="774"/>
      <c r="AJ31" s="775"/>
      <c r="AK31" s="821">
        <v>0</v>
      </c>
      <c r="AL31" s="817"/>
      <c r="AM31" s="817"/>
      <c r="AN31" s="817"/>
      <c r="AO31" s="817"/>
      <c r="AP31" s="817">
        <v>179</v>
      </c>
      <c r="AQ31" s="817"/>
      <c r="AR31" s="817"/>
      <c r="AS31" s="817"/>
      <c r="AT31" s="817"/>
      <c r="AU31" s="817">
        <v>1</v>
      </c>
      <c r="AV31" s="817"/>
      <c r="AW31" s="817"/>
      <c r="AX31" s="817"/>
      <c r="AY31" s="817"/>
      <c r="AZ31" s="818" t="s">
        <v>550</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394</v>
      </c>
      <c r="C32" s="768"/>
      <c r="D32" s="768"/>
      <c r="E32" s="768"/>
      <c r="F32" s="768"/>
      <c r="G32" s="768"/>
      <c r="H32" s="768"/>
      <c r="I32" s="768"/>
      <c r="J32" s="768"/>
      <c r="K32" s="768"/>
      <c r="L32" s="768"/>
      <c r="M32" s="768"/>
      <c r="N32" s="768"/>
      <c r="O32" s="768"/>
      <c r="P32" s="769"/>
      <c r="Q32" s="770">
        <v>26</v>
      </c>
      <c r="R32" s="771"/>
      <c r="S32" s="771"/>
      <c r="T32" s="771"/>
      <c r="U32" s="771"/>
      <c r="V32" s="771">
        <v>23</v>
      </c>
      <c r="W32" s="771"/>
      <c r="X32" s="771"/>
      <c r="Y32" s="771"/>
      <c r="Z32" s="771"/>
      <c r="AA32" s="771">
        <v>3</v>
      </c>
      <c r="AB32" s="771"/>
      <c r="AC32" s="771"/>
      <c r="AD32" s="771"/>
      <c r="AE32" s="772"/>
      <c r="AF32" s="773">
        <v>36</v>
      </c>
      <c r="AG32" s="774"/>
      <c r="AH32" s="774"/>
      <c r="AI32" s="774"/>
      <c r="AJ32" s="775"/>
      <c r="AK32" s="821">
        <v>33</v>
      </c>
      <c r="AL32" s="817"/>
      <c r="AM32" s="817"/>
      <c r="AN32" s="817"/>
      <c r="AO32" s="817"/>
      <c r="AP32" s="817">
        <v>3</v>
      </c>
      <c r="AQ32" s="817"/>
      <c r="AR32" s="817"/>
      <c r="AS32" s="817"/>
      <c r="AT32" s="817"/>
      <c r="AU32" s="817" t="s">
        <v>550</v>
      </c>
      <c r="AV32" s="817"/>
      <c r="AW32" s="817"/>
      <c r="AX32" s="817"/>
      <c r="AY32" s="817"/>
      <c r="AZ32" s="818" t="s">
        <v>550</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460</v>
      </c>
      <c r="AG63" s="831"/>
      <c r="AH63" s="831"/>
      <c r="AI63" s="831"/>
      <c r="AJ63" s="832"/>
      <c r="AK63" s="833"/>
      <c r="AL63" s="828"/>
      <c r="AM63" s="828"/>
      <c r="AN63" s="828"/>
      <c r="AO63" s="828"/>
      <c r="AP63" s="831">
        <v>179</v>
      </c>
      <c r="AQ63" s="831"/>
      <c r="AR63" s="831"/>
      <c r="AS63" s="831"/>
      <c r="AT63" s="831"/>
      <c r="AU63" s="831">
        <v>1</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551</v>
      </c>
      <c r="C68" s="857"/>
      <c r="D68" s="857"/>
      <c r="E68" s="857"/>
      <c r="F68" s="857"/>
      <c r="G68" s="857"/>
      <c r="H68" s="857"/>
      <c r="I68" s="857"/>
      <c r="J68" s="857"/>
      <c r="K68" s="857"/>
      <c r="L68" s="857"/>
      <c r="M68" s="857"/>
      <c r="N68" s="857"/>
      <c r="O68" s="857"/>
      <c r="P68" s="858"/>
      <c r="Q68" s="859">
        <v>2156</v>
      </c>
      <c r="R68" s="853"/>
      <c r="S68" s="853"/>
      <c r="T68" s="853"/>
      <c r="U68" s="853"/>
      <c r="V68" s="853">
        <v>1986</v>
      </c>
      <c r="W68" s="853"/>
      <c r="X68" s="853"/>
      <c r="Y68" s="853"/>
      <c r="Z68" s="853"/>
      <c r="AA68" s="853">
        <v>170</v>
      </c>
      <c r="AB68" s="853"/>
      <c r="AC68" s="853"/>
      <c r="AD68" s="853"/>
      <c r="AE68" s="853"/>
      <c r="AF68" s="853">
        <v>170</v>
      </c>
      <c r="AG68" s="853"/>
      <c r="AH68" s="853"/>
      <c r="AI68" s="853"/>
      <c r="AJ68" s="853"/>
      <c r="AK68" s="853" t="s">
        <v>549</v>
      </c>
      <c r="AL68" s="853"/>
      <c r="AM68" s="853"/>
      <c r="AN68" s="853"/>
      <c r="AO68" s="853"/>
      <c r="AP68" s="853" t="s">
        <v>549</v>
      </c>
      <c r="AQ68" s="853"/>
      <c r="AR68" s="853"/>
      <c r="AS68" s="853"/>
      <c r="AT68" s="853"/>
      <c r="AU68" s="853" t="s">
        <v>549</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552</v>
      </c>
      <c r="C69" s="861"/>
      <c r="D69" s="861"/>
      <c r="E69" s="861"/>
      <c r="F69" s="861"/>
      <c r="G69" s="861"/>
      <c r="H69" s="861"/>
      <c r="I69" s="861"/>
      <c r="J69" s="861"/>
      <c r="K69" s="861"/>
      <c r="L69" s="861"/>
      <c r="M69" s="861"/>
      <c r="N69" s="861"/>
      <c r="O69" s="861"/>
      <c r="P69" s="862"/>
      <c r="Q69" s="863">
        <v>346</v>
      </c>
      <c r="R69" s="817"/>
      <c r="S69" s="817"/>
      <c r="T69" s="817"/>
      <c r="U69" s="817"/>
      <c r="V69" s="817">
        <v>346</v>
      </c>
      <c r="W69" s="817"/>
      <c r="X69" s="817"/>
      <c r="Y69" s="817"/>
      <c r="Z69" s="817"/>
      <c r="AA69" s="817">
        <v>0</v>
      </c>
      <c r="AB69" s="817"/>
      <c r="AC69" s="817"/>
      <c r="AD69" s="817"/>
      <c r="AE69" s="817"/>
      <c r="AF69" s="817">
        <v>0</v>
      </c>
      <c r="AG69" s="817"/>
      <c r="AH69" s="817"/>
      <c r="AI69" s="817"/>
      <c r="AJ69" s="817"/>
      <c r="AK69" s="817">
        <v>2</v>
      </c>
      <c r="AL69" s="817"/>
      <c r="AM69" s="817"/>
      <c r="AN69" s="817"/>
      <c r="AO69" s="817"/>
      <c r="AP69" s="817" t="s">
        <v>549</v>
      </c>
      <c r="AQ69" s="817"/>
      <c r="AR69" s="817"/>
      <c r="AS69" s="817"/>
      <c r="AT69" s="817"/>
      <c r="AU69" s="817" t="s">
        <v>549</v>
      </c>
      <c r="AV69" s="817"/>
      <c r="AW69" s="817"/>
      <c r="AX69" s="817"/>
      <c r="AY69" s="817"/>
      <c r="AZ69" s="819" t="s">
        <v>559</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t="s">
        <v>553</v>
      </c>
      <c r="C70" s="861"/>
      <c r="D70" s="861"/>
      <c r="E70" s="861"/>
      <c r="F70" s="861"/>
      <c r="G70" s="861"/>
      <c r="H70" s="861"/>
      <c r="I70" s="861"/>
      <c r="J70" s="861"/>
      <c r="K70" s="861"/>
      <c r="L70" s="861"/>
      <c r="M70" s="861"/>
      <c r="N70" s="861"/>
      <c r="O70" s="861"/>
      <c r="P70" s="862"/>
      <c r="Q70" s="863">
        <v>21</v>
      </c>
      <c r="R70" s="817"/>
      <c r="S70" s="817"/>
      <c r="T70" s="817"/>
      <c r="U70" s="817"/>
      <c r="V70" s="817">
        <v>23</v>
      </c>
      <c r="W70" s="817"/>
      <c r="X70" s="817"/>
      <c r="Y70" s="817"/>
      <c r="Z70" s="817"/>
      <c r="AA70" s="817">
        <v>-1</v>
      </c>
      <c r="AB70" s="817"/>
      <c r="AC70" s="817"/>
      <c r="AD70" s="817"/>
      <c r="AE70" s="817"/>
      <c r="AF70" s="817">
        <v>-1</v>
      </c>
      <c r="AG70" s="817"/>
      <c r="AH70" s="817"/>
      <c r="AI70" s="817"/>
      <c r="AJ70" s="817"/>
      <c r="AK70" s="817" t="s">
        <v>549</v>
      </c>
      <c r="AL70" s="817"/>
      <c r="AM70" s="817"/>
      <c r="AN70" s="817"/>
      <c r="AO70" s="817"/>
      <c r="AP70" s="817" t="s">
        <v>549</v>
      </c>
      <c r="AQ70" s="817"/>
      <c r="AR70" s="817"/>
      <c r="AS70" s="817"/>
      <c r="AT70" s="817"/>
      <c r="AU70" s="817" t="s">
        <v>549</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t="s">
        <v>554</v>
      </c>
      <c r="C71" s="861"/>
      <c r="D71" s="861"/>
      <c r="E71" s="861"/>
      <c r="F71" s="861"/>
      <c r="G71" s="861"/>
      <c r="H71" s="861"/>
      <c r="I71" s="861"/>
      <c r="J71" s="861"/>
      <c r="K71" s="861"/>
      <c r="L71" s="861"/>
      <c r="M71" s="861"/>
      <c r="N71" s="861"/>
      <c r="O71" s="861"/>
      <c r="P71" s="862"/>
      <c r="Q71" s="863">
        <v>72</v>
      </c>
      <c r="R71" s="817"/>
      <c r="S71" s="817"/>
      <c r="T71" s="817"/>
      <c r="U71" s="817"/>
      <c r="V71" s="817">
        <v>61</v>
      </c>
      <c r="W71" s="817"/>
      <c r="X71" s="817"/>
      <c r="Y71" s="817"/>
      <c r="Z71" s="817"/>
      <c r="AA71" s="817">
        <v>11</v>
      </c>
      <c r="AB71" s="817"/>
      <c r="AC71" s="817"/>
      <c r="AD71" s="817"/>
      <c r="AE71" s="817"/>
      <c r="AF71" s="817">
        <v>11</v>
      </c>
      <c r="AG71" s="817"/>
      <c r="AH71" s="817"/>
      <c r="AI71" s="817"/>
      <c r="AJ71" s="817"/>
      <c r="AK71" s="817" t="s">
        <v>549</v>
      </c>
      <c r="AL71" s="817"/>
      <c r="AM71" s="817"/>
      <c r="AN71" s="817"/>
      <c r="AO71" s="817"/>
      <c r="AP71" s="817" t="s">
        <v>549</v>
      </c>
      <c r="AQ71" s="817"/>
      <c r="AR71" s="817"/>
      <c r="AS71" s="817"/>
      <c r="AT71" s="817"/>
      <c r="AU71" s="817" t="s">
        <v>549</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t="s">
        <v>555</v>
      </c>
      <c r="C72" s="861"/>
      <c r="D72" s="861"/>
      <c r="E72" s="861"/>
      <c r="F72" s="861"/>
      <c r="G72" s="861"/>
      <c r="H72" s="861"/>
      <c r="I72" s="861"/>
      <c r="J72" s="861"/>
      <c r="K72" s="861"/>
      <c r="L72" s="861"/>
      <c r="M72" s="861"/>
      <c r="N72" s="861"/>
      <c r="O72" s="861"/>
      <c r="P72" s="862"/>
      <c r="Q72" s="863">
        <v>407</v>
      </c>
      <c r="R72" s="817"/>
      <c r="S72" s="817"/>
      <c r="T72" s="817"/>
      <c r="U72" s="817"/>
      <c r="V72" s="817">
        <v>217</v>
      </c>
      <c r="W72" s="817"/>
      <c r="X72" s="817"/>
      <c r="Y72" s="817"/>
      <c r="Z72" s="817"/>
      <c r="AA72" s="817">
        <v>190</v>
      </c>
      <c r="AB72" s="817"/>
      <c r="AC72" s="817"/>
      <c r="AD72" s="817"/>
      <c r="AE72" s="817"/>
      <c r="AF72" s="817">
        <v>190</v>
      </c>
      <c r="AG72" s="817"/>
      <c r="AH72" s="817"/>
      <c r="AI72" s="817"/>
      <c r="AJ72" s="817"/>
      <c r="AK72" s="817">
        <v>114</v>
      </c>
      <c r="AL72" s="817"/>
      <c r="AM72" s="817"/>
      <c r="AN72" s="817"/>
      <c r="AO72" s="817"/>
      <c r="AP72" s="817" t="s">
        <v>549</v>
      </c>
      <c r="AQ72" s="817"/>
      <c r="AR72" s="817"/>
      <c r="AS72" s="817"/>
      <c r="AT72" s="817"/>
      <c r="AU72" s="817" t="s">
        <v>549</v>
      </c>
      <c r="AV72" s="817"/>
      <c r="AW72" s="817"/>
      <c r="AX72" s="817"/>
      <c r="AY72" s="817"/>
      <c r="AZ72" s="819" t="s">
        <v>560</v>
      </c>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t="s">
        <v>556</v>
      </c>
      <c r="C73" s="861"/>
      <c r="D73" s="861"/>
      <c r="E73" s="861"/>
      <c r="F73" s="861"/>
      <c r="G73" s="861"/>
      <c r="H73" s="861"/>
      <c r="I73" s="861"/>
      <c r="J73" s="861"/>
      <c r="K73" s="861"/>
      <c r="L73" s="861"/>
      <c r="M73" s="861"/>
      <c r="N73" s="861"/>
      <c r="O73" s="861"/>
      <c r="P73" s="862"/>
      <c r="Q73" s="863">
        <v>218789</v>
      </c>
      <c r="R73" s="817"/>
      <c r="S73" s="817"/>
      <c r="T73" s="817"/>
      <c r="U73" s="817"/>
      <c r="V73" s="817">
        <v>212178</v>
      </c>
      <c r="W73" s="817"/>
      <c r="X73" s="817"/>
      <c r="Y73" s="817"/>
      <c r="Z73" s="817"/>
      <c r="AA73" s="817">
        <v>6611</v>
      </c>
      <c r="AB73" s="817"/>
      <c r="AC73" s="817"/>
      <c r="AD73" s="817"/>
      <c r="AE73" s="817"/>
      <c r="AF73" s="817">
        <v>6611</v>
      </c>
      <c r="AG73" s="817"/>
      <c r="AH73" s="817"/>
      <c r="AI73" s="817"/>
      <c r="AJ73" s="817"/>
      <c r="AK73" s="817" t="s">
        <v>549</v>
      </c>
      <c r="AL73" s="817"/>
      <c r="AM73" s="817"/>
      <c r="AN73" s="817"/>
      <c r="AO73" s="817"/>
      <c r="AP73" s="817" t="s">
        <v>549</v>
      </c>
      <c r="AQ73" s="817"/>
      <c r="AR73" s="817"/>
      <c r="AS73" s="817"/>
      <c r="AT73" s="817"/>
      <c r="AU73" s="817" t="s">
        <v>549</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t="s">
        <v>557</v>
      </c>
      <c r="C74" s="861"/>
      <c r="D74" s="861"/>
      <c r="E74" s="861"/>
      <c r="F74" s="861"/>
      <c r="G74" s="861"/>
      <c r="H74" s="861"/>
      <c r="I74" s="861"/>
      <c r="J74" s="861"/>
      <c r="K74" s="861"/>
      <c r="L74" s="861"/>
      <c r="M74" s="861"/>
      <c r="N74" s="861"/>
      <c r="O74" s="861"/>
      <c r="P74" s="862"/>
      <c r="Q74" s="863">
        <v>1742</v>
      </c>
      <c r="R74" s="817"/>
      <c r="S74" s="817"/>
      <c r="T74" s="817"/>
      <c r="U74" s="817"/>
      <c r="V74" s="817">
        <v>1733</v>
      </c>
      <c r="W74" s="817"/>
      <c r="X74" s="817"/>
      <c r="Y74" s="817"/>
      <c r="Z74" s="817"/>
      <c r="AA74" s="817">
        <v>8</v>
      </c>
      <c r="AB74" s="817"/>
      <c r="AC74" s="817"/>
      <c r="AD74" s="817"/>
      <c r="AE74" s="817"/>
      <c r="AF74" s="817">
        <v>8</v>
      </c>
      <c r="AG74" s="817"/>
      <c r="AH74" s="817"/>
      <c r="AI74" s="817"/>
      <c r="AJ74" s="817"/>
      <c r="AK74" s="817">
        <v>15</v>
      </c>
      <c r="AL74" s="817"/>
      <c r="AM74" s="817"/>
      <c r="AN74" s="817"/>
      <c r="AO74" s="817"/>
      <c r="AP74" s="817">
        <v>989</v>
      </c>
      <c r="AQ74" s="817"/>
      <c r="AR74" s="817"/>
      <c r="AS74" s="817"/>
      <c r="AT74" s="817"/>
      <c r="AU74" s="817">
        <v>8</v>
      </c>
      <c r="AV74" s="817"/>
      <c r="AW74" s="817"/>
      <c r="AX74" s="817"/>
      <c r="AY74" s="817"/>
      <c r="AZ74" s="819" t="s">
        <v>561</v>
      </c>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t="s">
        <v>558</v>
      </c>
      <c r="C75" s="861"/>
      <c r="D75" s="861"/>
      <c r="E75" s="861"/>
      <c r="F75" s="861"/>
      <c r="G75" s="861"/>
      <c r="H75" s="861"/>
      <c r="I75" s="861"/>
      <c r="J75" s="861"/>
      <c r="K75" s="861"/>
      <c r="L75" s="861"/>
      <c r="M75" s="861"/>
      <c r="N75" s="861"/>
      <c r="O75" s="861"/>
      <c r="P75" s="862"/>
      <c r="Q75" s="864">
        <v>718</v>
      </c>
      <c r="R75" s="865"/>
      <c r="S75" s="865"/>
      <c r="T75" s="865"/>
      <c r="U75" s="821"/>
      <c r="V75" s="866">
        <v>693</v>
      </c>
      <c r="W75" s="865"/>
      <c r="X75" s="865"/>
      <c r="Y75" s="865"/>
      <c r="Z75" s="821"/>
      <c r="AA75" s="866">
        <v>25</v>
      </c>
      <c r="AB75" s="865"/>
      <c r="AC75" s="865"/>
      <c r="AD75" s="865"/>
      <c r="AE75" s="821"/>
      <c r="AF75" s="866">
        <v>25</v>
      </c>
      <c r="AG75" s="865"/>
      <c r="AH75" s="865"/>
      <c r="AI75" s="865"/>
      <c r="AJ75" s="821"/>
      <c r="AK75" s="866">
        <v>13</v>
      </c>
      <c r="AL75" s="865"/>
      <c r="AM75" s="865"/>
      <c r="AN75" s="865"/>
      <c r="AO75" s="821"/>
      <c r="AP75" s="866" t="s">
        <v>549</v>
      </c>
      <c r="AQ75" s="865"/>
      <c r="AR75" s="865"/>
      <c r="AS75" s="865"/>
      <c r="AT75" s="821"/>
      <c r="AU75" s="866">
        <v>0</v>
      </c>
      <c r="AV75" s="865"/>
      <c r="AW75" s="865"/>
      <c r="AX75" s="865"/>
      <c r="AY75" s="821"/>
      <c r="AZ75" s="819" t="s">
        <v>562</v>
      </c>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7014</v>
      </c>
      <c r="AG88" s="831"/>
      <c r="AH88" s="831"/>
      <c r="AI88" s="831"/>
      <c r="AJ88" s="831"/>
      <c r="AK88" s="828"/>
      <c r="AL88" s="828"/>
      <c r="AM88" s="828"/>
      <c r="AN88" s="828"/>
      <c r="AO88" s="828"/>
      <c r="AP88" s="831">
        <v>989</v>
      </c>
      <c r="AQ88" s="831"/>
      <c r="AR88" s="831"/>
      <c r="AS88" s="831"/>
      <c r="AT88" s="831"/>
      <c r="AU88" s="831">
        <v>8</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32</v>
      </c>
      <c r="CS102" s="839"/>
      <c r="CT102" s="839"/>
      <c r="CU102" s="839"/>
      <c r="CV102" s="878"/>
      <c r="CW102" s="877" t="s">
        <v>549</v>
      </c>
      <c r="CX102" s="839"/>
      <c r="CY102" s="839"/>
      <c r="CZ102" s="839"/>
      <c r="DA102" s="878"/>
      <c r="DB102" s="877" t="s">
        <v>549</v>
      </c>
      <c r="DC102" s="839"/>
      <c r="DD102" s="839"/>
      <c r="DE102" s="839"/>
      <c r="DF102" s="878"/>
      <c r="DG102" s="877" t="s">
        <v>549</v>
      </c>
      <c r="DH102" s="839"/>
      <c r="DI102" s="839"/>
      <c r="DJ102" s="839"/>
      <c r="DK102" s="878"/>
      <c r="DL102" s="877" t="s">
        <v>549</v>
      </c>
      <c r="DM102" s="839"/>
      <c r="DN102" s="839"/>
      <c r="DO102" s="839"/>
      <c r="DP102" s="878"/>
      <c r="DQ102" s="877" t="s">
        <v>549</v>
      </c>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294</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294</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294</v>
      </c>
      <c r="DR109" s="880"/>
      <c r="DS109" s="880"/>
      <c r="DT109" s="880"/>
      <c r="DU109" s="881"/>
      <c r="DV109" s="879" t="s">
        <v>411</v>
      </c>
      <c r="DW109" s="880"/>
      <c r="DX109" s="880"/>
      <c r="DY109" s="880"/>
      <c r="DZ109" s="882"/>
    </row>
    <row r="110" spans="1:131" s="212" customFormat="1" ht="26.25" customHeight="1" x14ac:dyDescent="0.15">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770352</v>
      </c>
      <c r="AB110" s="887"/>
      <c r="AC110" s="887"/>
      <c r="AD110" s="887"/>
      <c r="AE110" s="888"/>
      <c r="AF110" s="889">
        <v>768067</v>
      </c>
      <c r="AG110" s="887"/>
      <c r="AH110" s="887"/>
      <c r="AI110" s="887"/>
      <c r="AJ110" s="888"/>
      <c r="AK110" s="889">
        <v>799828</v>
      </c>
      <c r="AL110" s="887"/>
      <c r="AM110" s="887"/>
      <c r="AN110" s="887"/>
      <c r="AO110" s="888"/>
      <c r="AP110" s="890">
        <v>16.399999999999999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7627289</v>
      </c>
      <c r="BR110" s="918"/>
      <c r="BS110" s="918"/>
      <c r="BT110" s="918"/>
      <c r="BU110" s="918"/>
      <c r="BV110" s="918">
        <v>7275254</v>
      </c>
      <c r="BW110" s="918"/>
      <c r="BX110" s="918"/>
      <c r="BY110" s="918"/>
      <c r="BZ110" s="918"/>
      <c r="CA110" s="918">
        <v>6932389</v>
      </c>
      <c r="CB110" s="918"/>
      <c r="CC110" s="918"/>
      <c r="CD110" s="918"/>
      <c r="CE110" s="918"/>
      <c r="CF110" s="931">
        <v>142</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t="s">
        <v>122</v>
      </c>
      <c r="BR112" s="913"/>
      <c r="BS112" s="913"/>
      <c r="BT112" s="913"/>
      <c r="BU112" s="913"/>
      <c r="BV112" s="913">
        <v>658</v>
      </c>
      <c r="BW112" s="913"/>
      <c r="BX112" s="913"/>
      <c r="BY112" s="913"/>
      <c r="BZ112" s="913"/>
      <c r="CA112" s="913">
        <v>2956</v>
      </c>
      <c r="CB112" s="913"/>
      <c r="CC112" s="913"/>
      <c r="CD112" s="913"/>
      <c r="CE112" s="913"/>
      <c r="CF112" s="907">
        <v>0.1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8297</v>
      </c>
      <c r="BR113" s="913"/>
      <c r="BS113" s="913"/>
      <c r="BT113" s="913"/>
      <c r="BU113" s="913"/>
      <c r="BV113" s="913">
        <v>7586</v>
      </c>
      <c r="BW113" s="913"/>
      <c r="BX113" s="913"/>
      <c r="BY113" s="913"/>
      <c r="BZ113" s="913"/>
      <c r="CA113" s="913">
        <v>7586</v>
      </c>
      <c r="CB113" s="913"/>
      <c r="CC113" s="913"/>
      <c r="CD113" s="913"/>
      <c r="CE113" s="913"/>
      <c r="CF113" s="907">
        <v>0.2</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13706</v>
      </c>
      <c r="AB114" s="946"/>
      <c r="AC114" s="946"/>
      <c r="AD114" s="946"/>
      <c r="AE114" s="947"/>
      <c r="AF114" s="948">
        <v>14040</v>
      </c>
      <c r="AG114" s="946"/>
      <c r="AH114" s="946"/>
      <c r="AI114" s="946"/>
      <c r="AJ114" s="947"/>
      <c r="AK114" s="948">
        <v>12661</v>
      </c>
      <c r="AL114" s="946"/>
      <c r="AM114" s="946"/>
      <c r="AN114" s="946"/>
      <c r="AO114" s="947"/>
      <c r="AP114" s="949">
        <v>0.3</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1462710</v>
      </c>
      <c r="BR114" s="913"/>
      <c r="BS114" s="913"/>
      <c r="BT114" s="913"/>
      <c r="BU114" s="913"/>
      <c r="BV114" s="913">
        <v>1606024</v>
      </c>
      <c r="BW114" s="913"/>
      <c r="BX114" s="913"/>
      <c r="BY114" s="913"/>
      <c r="BZ114" s="913"/>
      <c r="CA114" s="913">
        <v>1389899</v>
      </c>
      <c r="CB114" s="913"/>
      <c r="CC114" s="913"/>
      <c r="CD114" s="913"/>
      <c r="CE114" s="913"/>
      <c r="CF114" s="907">
        <v>28.5</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784058</v>
      </c>
      <c r="AB117" s="966"/>
      <c r="AC117" s="966"/>
      <c r="AD117" s="966"/>
      <c r="AE117" s="967"/>
      <c r="AF117" s="968">
        <v>782107</v>
      </c>
      <c r="AG117" s="966"/>
      <c r="AH117" s="966"/>
      <c r="AI117" s="966"/>
      <c r="AJ117" s="967"/>
      <c r="AK117" s="968">
        <v>812489</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294</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441</v>
      </c>
      <c r="BP119" s="992"/>
      <c r="BQ119" s="986">
        <v>9098296</v>
      </c>
      <c r="BR119" s="987"/>
      <c r="BS119" s="987"/>
      <c r="BT119" s="987"/>
      <c r="BU119" s="987"/>
      <c r="BV119" s="987">
        <v>8889522</v>
      </c>
      <c r="BW119" s="987"/>
      <c r="BX119" s="987"/>
      <c r="BY119" s="987"/>
      <c r="BZ119" s="987"/>
      <c r="CA119" s="987">
        <v>8332830</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4953970</v>
      </c>
      <c r="BR120" s="918"/>
      <c r="BS120" s="918"/>
      <c r="BT120" s="918"/>
      <c r="BU120" s="918"/>
      <c r="BV120" s="918">
        <v>5342212</v>
      </c>
      <c r="BW120" s="918"/>
      <c r="BX120" s="918"/>
      <c r="BY120" s="918"/>
      <c r="BZ120" s="918"/>
      <c r="CA120" s="918">
        <v>5426747</v>
      </c>
      <c r="CB120" s="918"/>
      <c r="CC120" s="918"/>
      <c r="CD120" s="918"/>
      <c r="CE120" s="918"/>
      <c r="CF120" s="931">
        <v>111.1</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2418</v>
      </c>
      <c r="DR120" s="918"/>
      <c r="DS120" s="918"/>
      <c r="DT120" s="918"/>
      <c r="DU120" s="918"/>
      <c r="DV120" s="919">
        <v>0</v>
      </c>
      <c r="DW120" s="919"/>
      <c r="DX120" s="919"/>
      <c r="DY120" s="919"/>
      <c r="DZ120" s="920"/>
    </row>
    <row r="121" spans="1:130" s="212" customFormat="1" ht="26.25" customHeight="1" x14ac:dyDescent="0.15">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v>115819</v>
      </c>
      <c r="BR121" s="913"/>
      <c r="BS121" s="913"/>
      <c r="BT121" s="913"/>
      <c r="BU121" s="913"/>
      <c r="BV121" s="913">
        <v>74547</v>
      </c>
      <c r="BW121" s="913"/>
      <c r="BX121" s="913"/>
      <c r="BY121" s="913"/>
      <c r="BZ121" s="913"/>
      <c r="CA121" s="913">
        <v>58940</v>
      </c>
      <c r="CB121" s="913"/>
      <c r="CC121" s="913"/>
      <c r="CD121" s="913"/>
      <c r="CE121" s="913"/>
      <c r="CF121" s="907">
        <v>1.2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v>658</v>
      </c>
      <c r="DM121" s="913"/>
      <c r="DN121" s="913"/>
      <c r="DO121" s="913"/>
      <c r="DP121" s="913"/>
      <c r="DQ121" s="913">
        <v>538</v>
      </c>
      <c r="DR121" s="913"/>
      <c r="DS121" s="913"/>
      <c r="DT121" s="913"/>
      <c r="DU121" s="913"/>
      <c r="DV121" s="914">
        <v>0</v>
      </c>
      <c r="DW121" s="914"/>
      <c r="DX121" s="914"/>
      <c r="DY121" s="914"/>
      <c r="DZ121" s="915"/>
    </row>
    <row r="122" spans="1:130" s="212" customFormat="1" ht="26.25" customHeight="1" x14ac:dyDescent="0.15">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6038533</v>
      </c>
      <c r="BR122" s="987"/>
      <c r="BS122" s="987"/>
      <c r="BT122" s="987"/>
      <c r="BU122" s="987"/>
      <c r="BV122" s="987">
        <v>5792439</v>
      </c>
      <c r="BW122" s="987"/>
      <c r="BX122" s="987"/>
      <c r="BY122" s="987"/>
      <c r="BZ122" s="987"/>
      <c r="CA122" s="987">
        <v>5566576</v>
      </c>
      <c r="CB122" s="987"/>
      <c r="CC122" s="987"/>
      <c r="CD122" s="987"/>
      <c r="CE122" s="987"/>
      <c r="CF122" s="1004">
        <v>114</v>
      </c>
      <c r="CG122" s="1005"/>
      <c r="CH122" s="1005"/>
      <c r="CI122" s="1005"/>
      <c r="CJ122" s="1005"/>
      <c r="CK122" s="996"/>
      <c r="CL122" s="997"/>
      <c r="CM122" s="997"/>
      <c r="CN122" s="997"/>
      <c r="CO122" s="998"/>
      <c r="CP122" s="1006"/>
      <c r="CQ122" s="1007"/>
      <c r="CR122" s="1007"/>
      <c r="CS122" s="1007"/>
      <c r="CT122" s="1007"/>
      <c r="CU122" s="1007"/>
      <c r="CV122" s="1007"/>
      <c r="CW122" s="1007"/>
      <c r="CX122" s="1007"/>
      <c r="CY122" s="1007"/>
      <c r="CZ122" s="1007"/>
      <c r="DA122" s="1007"/>
      <c r="DB122" s="1007"/>
      <c r="DC122" s="1007"/>
      <c r="DD122" s="1007"/>
      <c r="DE122" s="1007"/>
      <c r="DF122" s="1008"/>
      <c r="DG122" s="912"/>
      <c r="DH122" s="913"/>
      <c r="DI122" s="913"/>
      <c r="DJ122" s="913"/>
      <c r="DK122" s="913"/>
      <c r="DL122" s="913"/>
      <c r="DM122" s="913"/>
      <c r="DN122" s="913"/>
      <c r="DO122" s="913"/>
      <c r="DP122" s="913"/>
      <c r="DQ122" s="913"/>
      <c r="DR122" s="913"/>
      <c r="DS122" s="913"/>
      <c r="DT122" s="913"/>
      <c r="DU122" s="913"/>
      <c r="DV122" s="914"/>
      <c r="DW122" s="914"/>
      <c r="DX122" s="914"/>
      <c r="DY122" s="914"/>
      <c r="DZ122" s="915"/>
    </row>
    <row r="123" spans="1:130" s="212" customFormat="1" ht="26.25" customHeight="1" x14ac:dyDescent="0.15">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449</v>
      </c>
      <c r="BP123" s="992"/>
      <c r="BQ123" s="1050">
        <v>11108322</v>
      </c>
      <c r="BR123" s="1051"/>
      <c r="BS123" s="1051"/>
      <c r="BT123" s="1051"/>
      <c r="BU123" s="1051"/>
      <c r="BV123" s="1051">
        <v>11209198</v>
      </c>
      <c r="BW123" s="1051"/>
      <c r="BX123" s="1051"/>
      <c r="BY123" s="1051"/>
      <c r="BZ123" s="1051"/>
      <c r="CA123" s="1051">
        <v>11052263</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11397</v>
      </c>
      <c r="AB128" s="1033"/>
      <c r="AC128" s="1033"/>
      <c r="AD128" s="1033"/>
      <c r="AE128" s="1034"/>
      <c r="AF128" s="1035">
        <v>12646</v>
      </c>
      <c r="AG128" s="1033"/>
      <c r="AH128" s="1033"/>
      <c r="AI128" s="1033"/>
      <c r="AJ128" s="1034"/>
      <c r="AK128" s="1035">
        <v>14193</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14.71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5305766</v>
      </c>
      <c r="AB129" s="946"/>
      <c r="AC129" s="946"/>
      <c r="AD129" s="946"/>
      <c r="AE129" s="947"/>
      <c r="AF129" s="948">
        <v>5350562</v>
      </c>
      <c r="AG129" s="946"/>
      <c r="AH129" s="946"/>
      <c r="AI129" s="946"/>
      <c r="AJ129" s="947"/>
      <c r="AK129" s="948">
        <v>5475078</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19.71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598851</v>
      </c>
      <c r="AB130" s="946"/>
      <c r="AC130" s="946"/>
      <c r="AD130" s="946"/>
      <c r="AE130" s="947"/>
      <c r="AF130" s="948">
        <v>584334</v>
      </c>
      <c r="AG130" s="946"/>
      <c r="AH130" s="946"/>
      <c r="AI130" s="946"/>
      <c r="AJ130" s="947"/>
      <c r="AK130" s="948">
        <v>591744</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3.9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4706915</v>
      </c>
      <c r="AB131" s="973"/>
      <c r="AC131" s="973"/>
      <c r="AD131" s="973"/>
      <c r="AE131" s="974"/>
      <c r="AF131" s="972">
        <v>4766228</v>
      </c>
      <c r="AG131" s="973"/>
      <c r="AH131" s="973"/>
      <c r="AI131" s="973"/>
      <c r="AJ131" s="974"/>
      <c r="AK131" s="972">
        <v>4883334</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3.6926521939999999</v>
      </c>
      <c r="AB132" s="1084"/>
      <c r="AC132" s="1084"/>
      <c r="AD132" s="1084"/>
      <c r="AE132" s="1085"/>
      <c r="AF132" s="1086">
        <v>3.884140666</v>
      </c>
      <c r="AG132" s="1084"/>
      <c r="AH132" s="1084"/>
      <c r="AI132" s="1084"/>
      <c r="AJ132" s="1085"/>
      <c r="AK132" s="1086">
        <v>4.2297332110000001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3.1</v>
      </c>
      <c r="AB133" s="1067"/>
      <c r="AC133" s="1067"/>
      <c r="AD133" s="1067"/>
      <c r="AE133" s="1068"/>
      <c r="AF133" s="1066">
        <v>3.5</v>
      </c>
      <c r="AG133" s="1067"/>
      <c r="AH133" s="1067"/>
      <c r="AI133" s="1067"/>
      <c r="AJ133" s="1068"/>
      <c r="AK133" s="1066">
        <v>3.9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jie/wPyNNG+fXkrOkXwqpVGWveA1qpcj5+dMdVDHnoLUrjjuQLWSk9RGtu8JQiqUPKq419kREl9i6vods6Uuw==" saltValue="4ptzxoqJuCksp8l2xCYx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verticalCentered="1"/>
  <pageMargins left="0" right="0" top="0" bottom="0" header="0" footer="0"/>
  <pageSetup paperSize="8" scale="40" orientation="portrait" r:id="rId1"/>
  <headerFooter alignWithMargins="0">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6WEOmiJgNXx09PJ2t/OOxPDUlSk18OFt6KCoOlpy1zTrQOUDeMCXcL8UZQKYbsTARgvtbdE0GcCAq9HESsyOA==" saltValue="pwdDOIANaX+DFUsEC+XW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bPicH4dLej4pPFD46XwM1+x77OcDynXaaESrwAaIe6KHYo8q85sY2ttFQVvOpc6gXPXTe+lBvJV2wWXaAiW5g==" saltValue="phF9luAW4eZPirtqWslDk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37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1" t="s">
        <v>478</v>
      </c>
      <c r="AP7" s="253"/>
      <c r="AQ7" s="254" t="s">
        <v>479</v>
      </c>
      <c r="AR7" s="255"/>
    </row>
    <row r="8" spans="1:46" x14ac:dyDescent="0.15">
      <c r="A8" s="247"/>
      <c r="AK8" s="256"/>
      <c r="AL8" s="257"/>
      <c r="AM8" s="257"/>
      <c r="AN8" s="258"/>
      <c r="AO8" s="1102"/>
      <c r="AP8" s="259" t="s">
        <v>480</v>
      </c>
      <c r="AQ8" s="260" t="s">
        <v>481</v>
      </c>
      <c r="AR8" s="261" t="s">
        <v>482</v>
      </c>
    </row>
    <row r="9" spans="1:46" x14ac:dyDescent="0.15">
      <c r="A9" s="247"/>
      <c r="AK9" s="1103" t="s">
        <v>483</v>
      </c>
      <c r="AL9" s="1104"/>
      <c r="AM9" s="1104"/>
      <c r="AN9" s="1105"/>
      <c r="AO9" s="262">
        <v>1787883</v>
      </c>
      <c r="AP9" s="262">
        <v>129482</v>
      </c>
      <c r="AQ9" s="263">
        <v>120794</v>
      </c>
      <c r="AR9" s="264">
        <v>7.2</v>
      </c>
    </row>
    <row r="10" spans="1:46" ht="13.5" customHeight="1" x14ac:dyDescent="0.15">
      <c r="A10" s="247"/>
      <c r="AK10" s="1103" t="s">
        <v>484</v>
      </c>
      <c r="AL10" s="1104"/>
      <c r="AM10" s="1104"/>
      <c r="AN10" s="1105"/>
      <c r="AO10" s="265">
        <v>259641</v>
      </c>
      <c r="AP10" s="265">
        <v>18804</v>
      </c>
      <c r="AQ10" s="266">
        <v>16294</v>
      </c>
      <c r="AR10" s="267">
        <v>15.4</v>
      </c>
    </row>
    <row r="11" spans="1:46" ht="13.5" customHeight="1" x14ac:dyDescent="0.15">
      <c r="A11" s="247"/>
      <c r="AK11" s="1103" t="s">
        <v>485</v>
      </c>
      <c r="AL11" s="1104"/>
      <c r="AM11" s="1104"/>
      <c r="AN11" s="1105"/>
      <c r="AO11" s="265">
        <v>9111</v>
      </c>
      <c r="AP11" s="265">
        <v>660</v>
      </c>
      <c r="AQ11" s="266">
        <v>1928</v>
      </c>
      <c r="AR11" s="267">
        <v>-65.8</v>
      </c>
    </row>
    <row r="12" spans="1:46" ht="13.5" customHeight="1" x14ac:dyDescent="0.15">
      <c r="A12" s="247"/>
      <c r="AK12" s="1103" t="s">
        <v>486</v>
      </c>
      <c r="AL12" s="1104"/>
      <c r="AM12" s="1104"/>
      <c r="AN12" s="1105"/>
      <c r="AO12" s="265" t="s">
        <v>487</v>
      </c>
      <c r="AP12" s="265" t="s">
        <v>487</v>
      </c>
      <c r="AQ12" s="266">
        <v>20</v>
      </c>
      <c r="AR12" s="267" t="s">
        <v>487</v>
      </c>
    </row>
    <row r="13" spans="1:46" ht="13.5" customHeight="1" x14ac:dyDescent="0.15">
      <c r="A13" s="247"/>
      <c r="AK13" s="1103" t="s">
        <v>488</v>
      </c>
      <c r="AL13" s="1104"/>
      <c r="AM13" s="1104"/>
      <c r="AN13" s="1105"/>
      <c r="AO13" s="265">
        <v>111329</v>
      </c>
      <c r="AP13" s="265">
        <v>8063</v>
      </c>
      <c r="AQ13" s="266">
        <v>4630</v>
      </c>
      <c r="AR13" s="267">
        <v>74.099999999999994</v>
      </c>
    </row>
    <row r="14" spans="1:46" ht="13.5" customHeight="1" x14ac:dyDescent="0.15">
      <c r="A14" s="247"/>
      <c r="AK14" s="1103" t="s">
        <v>489</v>
      </c>
      <c r="AL14" s="1104"/>
      <c r="AM14" s="1104"/>
      <c r="AN14" s="1105"/>
      <c r="AO14" s="265">
        <v>30701</v>
      </c>
      <c r="AP14" s="265">
        <v>2223</v>
      </c>
      <c r="AQ14" s="266">
        <v>2459</v>
      </c>
      <c r="AR14" s="267">
        <v>-9.6</v>
      </c>
    </row>
    <row r="15" spans="1:46" ht="13.5" customHeight="1" x14ac:dyDescent="0.15">
      <c r="A15" s="247"/>
      <c r="AK15" s="1106" t="s">
        <v>490</v>
      </c>
      <c r="AL15" s="1107"/>
      <c r="AM15" s="1107"/>
      <c r="AN15" s="1108"/>
      <c r="AO15" s="265">
        <v>-121554</v>
      </c>
      <c r="AP15" s="265">
        <v>-8803</v>
      </c>
      <c r="AQ15" s="266">
        <v>-7108</v>
      </c>
      <c r="AR15" s="267">
        <v>23.8</v>
      </c>
    </row>
    <row r="16" spans="1:46" x14ac:dyDescent="0.15">
      <c r="A16" s="247"/>
      <c r="AK16" s="1106" t="s">
        <v>177</v>
      </c>
      <c r="AL16" s="1107"/>
      <c r="AM16" s="1107"/>
      <c r="AN16" s="1108"/>
      <c r="AO16" s="265">
        <v>2077111</v>
      </c>
      <c r="AP16" s="265">
        <v>150428</v>
      </c>
      <c r="AQ16" s="266">
        <v>139017</v>
      </c>
      <c r="AR16" s="267">
        <v>8.1999999999999993</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09" t="s">
        <v>495</v>
      </c>
      <c r="AL21" s="1110"/>
      <c r="AM21" s="1110"/>
      <c r="AN21" s="1111"/>
      <c r="AO21" s="277">
        <v>12.09</v>
      </c>
      <c r="AP21" s="278">
        <v>11.1</v>
      </c>
      <c r="AQ21" s="279">
        <v>0.99</v>
      </c>
      <c r="AS21" s="280"/>
      <c r="AT21" s="276"/>
    </row>
    <row r="22" spans="1:46" s="248" customFormat="1" x14ac:dyDescent="0.15">
      <c r="A22" s="276"/>
      <c r="AK22" s="1109" t="s">
        <v>496</v>
      </c>
      <c r="AL22" s="1110"/>
      <c r="AM22" s="1110"/>
      <c r="AN22" s="1111"/>
      <c r="AO22" s="281">
        <v>100.4</v>
      </c>
      <c r="AP22" s="282">
        <v>96.5</v>
      </c>
      <c r="AQ22" s="283">
        <v>3.9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1" t="s">
        <v>478</v>
      </c>
      <c r="AP30" s="253"/>
      <c r="AQ30" s="254" t="s">
        <v>479</v>
      </c>
      <c r="AR30" s="255"/>
    </row>
    <row r="31" spans="1:46" x14ac:dyDescent="0.15">
      <c r="A31" s="247"/>
      <c r="AK31" s="256"/>
      <c r="AL31" s="257"/>
      <c r="AM31" s="257"/>
      <c r="AN31" s="258"/>
      <c r="AO31" s="1102"/>
      <c r="AP31" s="259" t="s">
        <v>480</v>
      </c>
      <c r="AQ31" s="260" t="s">
        <v>481</v>
      </c>
      <c r="AR31" s="261" t="s">
        <v>482</v>
      </c>
    </row>
    <row r="32" spans="1:46" ht="27" customHeight="1" x14ac:dyDescent="0.15">
      <c r="A32" s="247"/>
      <c r="AK32" s="1117" t="s">
        <v>500</v>
      </c>
      <c r="AL32" s="1118"/>
      <c r="AM32" s="1118"/>
      <c r="AN32" s="1119"/>
      <c r="AO32" s="291">
        <v>799828</v>
      </c>
      <c r="AP32" s="291">
        <v>57925</v>
      </c>
      <c r="AQ32" s="292">
        <v>62408</v>
      </c>
      <c r="AR32" s="293">
        <v>-7.2</v>
      </c>
    </row>
    <row r="33" spans="1:46" ht="13.5" customHeight="1" x14ac:dyDescent="0.15">
      <c r="A33" s="247"/>
      <c r="AK33" s="1117" t="s">
        <v>501</v>
      </c>
      <c r="AL33" s="1118"/>
      <c r="AM33" s="1118"/>
      <c r="AN33" s="1119"/>
      <c r="AO33" s="291" t="s">
        <v>487</v>
      </c>
      <c r="AP33" s="291" t="s">
        <v>487</v>
      </c>
      <c r="AQ33" s="292" t="s">
        <v>487</v>
      </c>
      <c r="AR33" s="293" t="s">
        <v>487</v>
      </c>
    </row>
    <row r="34" spans="1:46" ht="27" customHeight="1" x14ac:dyDescent="0.15">
      <c r="A34" s="247"/>
      <c r="AK34" s="1117" t="s">
        <v>502</v>
      </c>
      <c r="AL34" s="1118"/>
      <c r="AM34" s="1118"/>
      <c r="AN34" s="1119"/>
      <c r="AO34" s="291" t="s">
        <v>487</v>
      </c>
      <c r="AP34" s="291" t="s">
        <v>487</v>
      </c>
      <c r="AQ34" s="292">
        <v>4</v>
      </c>
      <c r="AR34" s="293" t="s">
        <v>487</v>
      </c>
    </row>
    <row r="35" spans="1:46" ht="27" customHeight="1" x14ac:dyDescent="0.15">
      <c r="A35" s="247"/>
      <c r="AK35" s="1117" t="s">
        <v>503</v>
      </c>
      <c r="AL35" s="1118"/>
      <c r="AM35" s="1118"/>
      <c r="AN35" s="1119"/>
      <c r="AO35" s="291" t="s">
        <v>487</v>
      </c>
      <c r="AP35" s="291" t="s">
        <v>487</v>
      </c>
      <c r="AQ35" s="292">
        <v>14219</v>
      </c>
      <c r="AR35" s="293" t="s">
        <v>487</v>
      </c>
    </row>
    <row r="36" spans="1:46" ht="27" customHeight="1" x14ac:dyDescent="0.15">
      <c r="A36" s="247"/>
      <c r="AK36" s="1117" t="s">
        <v>504</v>
      </c>
      <c r="AL36" s="1118"/>
      <c r="AM36" s="1118"/>
      <c r="AN36" s="1119"/>
      <c r="AO36" s="291">
        <v>12661</v>
      </c>
      <c r="AP36" s="291">
        <v>917</v>
      </c>
      <c r="AQ36" s="292">
        <v>4004</v>
      </c>
      <c r="AR36" s="293">
        <v>-77.099999999999994</v>
      </c>
    </row>
    <row r="37" spans="1:46" ht="13.5" customHeight="1" x14ac:dyDescent="0.15">
      <c r="A37" s="247"/>
      <c r="AK37" s="1117" t="s">
        <v>505</v>
      </c>
      <c r="AL37" s="1118"/>
      <c r="AM37" s="1118"/>
      <c r="AN37" s="1119"/>
      <c r="AO37" s="291" t="s">
        <v>487</v>
      </c>
      <c r="AP37" s="291" t="s">
        <v>487</v>
      </c>
      <c r="AQ37" s="292">
        <v>309</v>
      </c>
      <c r="AR37" s="293" t="s">
        <v>487</v>
      </c>
    </row>
    <row r="38" spans="1:46" ht="27" customHeight="1" x14ac:dyDescent="0.15">
      <c r="A38" s="247"/>
      <c r="AK38" s="1120" t="s">
        <v>506</v>
      </c>
      <c r="AL38" s="1121"/>
      <c r="AM38" s="1121"/>
      <c r="AN38" s="1122"/>
      <c r="AO38" s="294" t="s">
        <v>487</v>
      </c>
      <c r="AP38" s="294" t="s">
        <v>487</v>
      </c>
      <c r="AQ38" s="295">
        <v>4</v>
      </c>
      <c r="AR38" s="283" t="s">
        <v>487</v>
      </c>
      <c r="AS38" s="290"/>
    </row>
    <row r="39" spans="1:46" x14ac:dyDescent="0.15">
      <c r="A39" s="247"/>
      <c r="AK39" s="1120" t="s">
        <v>507</v>
      </c>
      <c r="AL39" s="1121"/>
      <c r="AM39" s="1121"/>
      <c r="AN39" s="1122"/>
      <c r="AO39" s="291">
        <v>-14193</v>
      </c>
      <c r="AP39" s="291">
        <v>-1028</v>
      </c>
      <c r="AQ39" s="292">
        <v>-2554</v>
      </c>
      <c r="AR39" s="293">
        <v>-59.7</v>
      </c>
      <c r="AS39" s="290"/>
    </row>
    <row r="40" spans="1:46" ht="27" customHeight="1" x14ac:dyDescent="0.15">
      <c r="A40" s="247"/>
      <c r="AK40" s="1117" t="s">
        <v>508</v>
      </c>
      <c r="AL40" s="1118"/>
      <c r="AM40" s="1118"/>
      <c r="AN40" s="1119"/>
      <c r="AO40" s="291">
        <v>-591744</v>
      </c>
      <c r="AP40" s="291">
        <v>-42855</v>
      </c>
      <c r="AQ40" s="292">
        <v>-52280</v>
      </c>
      <c r="AR40" s="293">
        <v>-18</v>
      </c>
      <c r="AS40" s="290"/>
    </row>
    <row r="41" spans="1:46" x14ac:dyDescent="0.15">
      <c r="A41" s="247"/>
      <c r="AK41" s="1123" t="s">
        <v>287</v>
      </c>
      <c r="AL41" s="1124"/>
      <c r="AM41" s="1124"/>
      <c r="AN41" s="1125"/>
      <c r="AO41" s="291">
        <v>206552</v>
      </c>
      <c r="AP41" s="291">
        <v>14959</v>
      </c>
      <c r="AQ41" s="292">
        <v>26115</v>
      </c>
      <c r="AR41" s="293">
        <v>-42.7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12" t="s">
        <v>478</v>
      </c>
      <c r="AN49" s="1114" t="s">
        <v>511</v>
      </c>
      <c r="AO49" s="1115"/>
      <c r="AP49" s="1115"/>
      <c r="AQ49" s="1115"/>
      <c r="AR49" s="1116"/>
    </row>
    <row r="50" spans="1:44" x14ac:dyDescent="0.15">
      <c r="A50" s="247"/>
      <c r="AK50" s="305"/>
      <c r="AL50" s="306"/>
      <c r="AM50" s="1113"/>
      <c r="AN50" s="307" t="s">
        <v>512</v>
      </c>
      <c r="AO50" s="308" t="s">
        <v>513</v>
      </c>
      <c r="AP50" s="309" t="s">
        <v>514</v>
      </c>
      <c r="AQ50" s="310" t="s">
        <v>515</v>
      </c>
      <c r="AR50" s="311" t="s">
        <v>516</v>
      </c>
    </row>
    <row r="51" spans="1:44" x14ac:dyDescent="0.15">
      <c r="A51" s="247"/>
      <c r="AK51" s="303" t="s">
        <v>517</v>
      </c>
      <c r="AL51" s="304"/>
      <c r="AM51" s="312">
        <v>1280438</v>
      </c>
      <c r="AN51" s="313">
        <v>85477</v>
      </c>
      <c r="AO51" s="314">
        <v>-7.3</v>
      </c>
      <c r="AP51" s="315">
        <v>117234</v>
      </c>
      <c r="AQ51" s="316">
        <v>34</v>
      </c>
      <c r="AR51" s="317">
        <v>-41.3</v>
      </c>
    </row>
    <row r="52" spans="1:44" x14ac:dyDescent="0.15">
      <c r="A52" s="247"/>
      <c r="AK52" s="318"/>
      <c r="AL52" s="319" t="s">
        <v>518</v>
      </c>
      <c r="AM52" s="320">
        <v>543242</v>
      </c>
      <c r="AN52" s="321">
        <v>36264</v>
      </c>
      <c r="AO52" s="322">
        <v>-3.6</v>
      </c>
      <c r="AP52" s="323">
        <v>59796</v>
      </c>
      <c r="AQ52" s="324">
        <v>25.9</v>
      </c>
      <c r="AR52" s="325">
        <v>-29.5</v>
      </c>
    </row>
    <row r="53" spans="1:44" x14ac:dyDescent="0.15">
      <c r="A53" s="247"/>
      <c r="AK53" s="303" t="s">
        <v>519</v>
      </c>
      <c r="AL53" s="304"/>
      <c r="AM53" s="312">
        <v>1350420</v>
      </c>
      <c r="AN53" s="313">
        <v>91903</v>
      </c>
      <c r="AO53" s="314">
        <v>7.5</v>
      </c>
      <c r="AP53" s="315">
        <v>97758</v>
      </c>
      <c r="AQ53" s="316">
        <v>-16.600000000000001</v>
      </c>
      <c r="AR53" s="317">
        <v>24.1</v>
      </c>
    </row>
    <row r="54" spans="1:44" x14ac:dyDescent="0.15">
      <c r="A54" s="247"/>
      <c r="AK54" s="318"/>
      <c r="AL54" s="319" t="s">
        <v>518</v>
      </c>
      <c r="AM54" s="320">
        <v>656717</v>
      </c>
      <c r="AN54" s="321">
        <v>44693</v>
      </c>
      <c r="AO54" s="322">
        <v>23.2</v>
      </c>
      <c r="AP54" s="323">
        <v>45946</v>
      </c>
      <c r="AQ54" s="324">
        <v>-23.2</v>
      </c>
      <c r="AR54" s="325">
        <v>46.4</v>
      </c>
    </row>
    <row r="55" spans="1:44" x14ac:dyDescent="0.15">
      <c r="A55" s="247"/>
      <c r="AK55" s="303" t="s">
        <v>520</v>
      </c>
      <c r="AL55" s="304"/>
      <c r="AM55" s="312">
        <v>914334</v>
      </c>
      <c r="AN55" s="313">
        <v>63566</v>
      </c>
      <c r="AO55" s="314">
        <v>-30.8</v>
      </c>
      <c r="AP55" s="315">
        <v>91338</v>
      </c>
      <c r="AQ55" s="316">
        <v>-6.6</v>
      </c>
      <c r="AR55" s="317">
        <v>-24.2</v>
      </c>
    </row>
    <row r="56" spans="1:44" x14ac:dyDescent="0.15">
      <c r="A56" s="247"/>
      <c r="AK56" s="318"/>
      <c r="AL56" s="319" t="s">
        <v>518</v>
      </c>
      <c r="AM56" s="320">
        <v>376349</v>
      </c>
      <c r="AN56" s="321">
        <v>26164</v>
      </c>
      <c r="AO56" s="322">
        <v>-41.5</v>
      </c>
      <c r="AP56" s="323">
        <v>43989</v>
      </c>
      <c r="AQ56" s="324">
        <v>-4.3</v>
      </c>
      <c r="AR56" s="325">
        <v>-37.200000000000003</v>
      </c>
    </row>
    <row r="57" spans="1:44" x14ac:dyDescent="0.15">
      <c r="A57" s="247"/>
      <c r="AK57" s="303" t="s">
        <v>521</v>
      </c>
      <c r="AL57" s="304"/>
      <c r="AM57" s="312">
        <v>1025931</v>
      </c>
      <c r="AN57" s="313">
        <v>72952</v>
      </c>
      <c r="AO57" s="314">
        <v>14.8</v>
      </c>
      <c r="AP57" s="315">
        <v>103975</v>
      </c>
      <c r="AQ57" s="316">
        <v>13.8</v>
      </c>
      <c r="AR57" s="317">
        <v>1</v>
      </c>
    </row>
    <row r="58" spans="1:44" x14ac:dyDescent="0.15">
      <c r="A58" s="247"/>
      <c r="AK58" s="318"/>
      <c r="AL58" s="319" t="s">
        <v>518</v>
      </c>
      <c r="AM58" s="320">
        <v>479889</v>
      </c>
      <c r="AN58" s="321">
        <v>34124</v>
      </c>
      <c r="AO58" s="322">
        <v>30.4</v>
      </c>
      <c r="AP58" s="323">
        <v>52698</v>
      </c>
      <c r="AQ58" s="324">
        <v>19.8</v>
      </c>
      <c r="AR58" s="325">
        <v>10.6</v>
      </c>
    </row>
    <row r="59" spans="1:44" x14ac:dyDescent="0.15">
      <c r="A59" s="247"/>
      <c r="AK59" s="303" t="s">
        <v>522</v>
      </c>
      <c r="AL59" s="304"/>
      <c r="AM59" s="312">
        <v>969515</v>
      </c>
      <c r="AN59" s="313">
        <v>70214</v>
      </c>
      <c r="AO59" s="314">
        <v>-3.8</v>
      </c>
      <c r="AP59" s="315">
        <v>112678</v>
      </c>
      <c r="AQ59" s="316">
        <v>8.4</v>
      </c>
      <c r="AR59" s="317">
        <v>-12.2</v>
      </c>
    </row>
    <row r="60" spans="1:44" x14ac:dyDescent="0.15">
      <c r="A60" s="247"/>
      <c r="AK60" s="318"/>
      <c r="AL60" s="319" t="s">
        <v>518</v>
      </c>
      <c r="AM60" s="320">
        <v>530129</v>
      </c>
      <c r="AN60" s="321">
        <v>38393</v>
      </c>
      <c r="AO60" s="322">
        <v>12.5</v>
      </c>
      <c r="AP60" s="323">
        <v>55165</v>
      </c>
      <c r="AQ60" s="324">
        <v>4.7</v>
      </c>
      <c r="AR60" s="325">
        <v>7.8</v>
      </c>
    </row>
    <row r="61" spans="1:44" x14ac:dyDescent="0.15">
      <c r="A61" s="247"/>
      <c r="AK61" s="303" t="s">
        <v>523</v>
      </c>
      <c r="AL61" s="326"/>
      <c r="AM61" s="312">
        <v>1108128</v>
      </c>
      <c r="AN61" s="313">
        <v>76822</v>
      </c>
      <c r="AO61" s="314">
        <v>-3.9</v>
      </c>
      <c r="AP61" s="315">
        <v>104597</v>
      </c>
      <c r="AQ61" s="327">
        <v>6.6</v>
      </c>
      <c r="AR61" s="317">
        <v>-10.5</v>
      </c>
    </row>
    <row r="62" spans="1:44" x14ac:dyDescent="0.15">
      <c r="A62" s="247"/>
      <c r="AK62" s="318"/>
      <c r="AL62" s="319" t="s">
        <v>518</v>
      </c>
      <c r="AM62" s="320">
        <v>517265</v>
      </c>
      <c r="AN62" s="321">
        <v>35928</v>
      </c>
      <c r="AO62" s="322">
        <v>4.2</v>
      </c>
      <c r="AP62" s="323">
        <v>51519</v>
      </c>
      <c r="AQ62" s="324">
        <v>4.5999999999999996</v>
      </c>
      <c r="AR62" s="325">
        <v>-0.4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uMqv9o1vvDkUpwJUtfvxdPCyDWgdodCDxxVPF1BN4jDLOZUE7LsbJbN5cmfb0apo77qs4/oBXNSC92UbA2k6A==" saltValue="yy+JkqSwmPZ0e7TjERzK9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37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uzlUhkS7xbi6gKzLSW3fIMmi5/xHwo6N1mPGUK8SaYbbwOB7TFu/eNt+eLwUDKPbywKzxwwvahx8VcVZCJvWMg==" saltValue="r5PlhHkY1GvJvyPnBu3k4w==" spinCount="100000" sheet="1" objects="1" scenarios="1"/>
  <dataConsolidate/>
  <phoneticPr fontId="2"/>
  <printOptions horizontalCentered="1" verticalCentered="1"/>
  <pageMargins left="0" right="0" top="0.19685039370078741" bottom="0" header="0.39370078740157483" footer="0"/>
  <pageSetup paperSize="8" scale="56"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37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SieJZIu0D68YkoTZYv3DjjryATIUudRqag0dEt/HGt8Fzot6kpfH65bWm24hOAjwEsfo7H/RdoH0URnGZlGxPw==" saltValue="NTuc6Gz+tQ0iHjdKOheqWQ==" spinCount="100000" sheet="1" objects="1" scenarios="1"/>
  <dataConsolidate/>
  <phoneticPr fontId="2"/>
  <printOptions horizontalCentered="1" verticalCentered="1"/>
  <pageMargins left="0" right="0" top="0.19685039370078741" bottom="0" header="0.39370078740157483" footer="0"/>
  <pageSetup paperSize="8" scale="56"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17.05</v>
      </c>
      <c r="G47" s="12">
        <v>18.05</v>
      </c>
      <c r="H47" s="12">
        <v>16.37</v>
      </c>
      <c r="I47" s="12">
        <v>18.420000000000002</v>
      </c>
      <c r="J47" s="13">
        <v>15.44</v>
      </c>
    </row>
    <row r="48" spans="2:10" ht="57.75" customHeight="1" x14ac:dyDescent="0.15">
      <c r="B48" s="14"/>
      <c r="C48" s="1128" t="s">
        <v>4</v>
      </c>
      <c r="D48" s="1128"/>
      <c r="E48" s="1129"/>
      <c r="F48" s="15">
        <v>10.78</v>
      </c>
      <c r="G48" s="16">
        <v>5.3</v>
      </c>
      <c r="H48" s="16">
        <v>8.92</v>
      </c>
      <c r="I48" s="16">
        <v>5.93</v>
      </c>
      <c r="J48" s="17">
        <v>7.67</v>
      </c>
    </row>
    <row r="49" spans="2:10" ht="57.75" customHeight="1" thickBot="1" x14ac:dyDescent="0.2">
      <c r="B49" s="18"/>
      <c r="C49" s="1130" t="s">
        <v>5</v>
      </c>
      <c r="D49" s="1130"/>
      <c r="E49" s="1131"/>
      <c r="F49" s="19" t="s">
        <v>530</v>
      </c>
      <c r="G49" s="20" t="s">
        <v>531</v>
      </c>
      <c r="H49" s="20" t="s">
        <v>532</v>
      </c>
      <c r="I49" s="20" t="s">
        <v>533</v>
      </c>
      <c r="J49" s="21" t="s">
        <v>534</v>
      </c>
    </row>
    <row r="50" spans="2:10" x14ac:dyDescent="0.15"/>
  </sheetData>
  <sheetProtection algorithmName="SHA-512" hashValue="deCVKnWe1sU1ZY5vUsWhBx+l5D7PJvcnVMZ42yB7khAPH8pPq4OsrEFoUYSP0pyQ1vWAUgf5+OX4pAaw6LB31Q==" saltValue="MFGiWgtK4LRl7PJOYKeL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535</v>
      </c>
      <c r="D34" s="1136"/>
      <c r="E34" s="1137"/>
      <c r="F34" s="32">
        <v>10.77</v>
      </c>
      <c r="G34" s="33">
        <v>5.3</v>
      </c>
      <c r="H34" s="33">
        <v>8.92</v>
      </c>
      <c r="I34" s="33">
        <v>5.92</v>
      </c>
      <c r="J34" s="34">
        <v>7.67</v>
      </c>
      <c r="K34" s="22"/>
      <c r="L34" s="22"/>
      <c r="M34" s="22"/>
      <c r="N34" s="22"/>
      <c r="O34" s="22"/>
      <c r="P34" s="22"/>
    </row>
    <row r="35" spans="1:16" ht="39" customHeight="1" x14ac:dyDescent="0.15">
      <c r="A35" s="22"/>
      <c r="B35" s="35"/>
      <c r="C35" s="1132" t="s">
        <v>536</v>
      </c>
      <c r="D35" s="1132"/>
      <c r="E35" s="1133"/>
      <c r="F35" s="36">
        <v>5.61</v>
      </c>
      <c r="G35" s="37">
        <v>6.13</v>
      </c>
      <c r="H35" s="37">
        <v>6.57</v>
      </c>
      <c r="I35" s="37">
        <v>6.49</v>
      </c>
      <c r="J35" s="38">
        <v>6.58</v>
      </c>
      <c r="K35" s="22"/>
      <c r="L35" s="22"/>
      <c r="M35" s="22"/>
      <c r="N35" s="22"/>
      <c r="O35" s="22"/>
      <c r="P35" s="22"/>
    </row>
    <row r="36" spans="1:16" ht="39" customHeight="1" x14ac:dyDescent="0.15">
      <c r="A36" s="22"/>
      <c r="B36" s="35"/>
      <c r="C36" s="1132" t="s">
        <v>537</v>
      </c>
      <c r="D36" s="1132"/>
      <c r="E36" s="1133"/>
      <c r="F36" s="36">
        <v>0.73</v>
      </c>
      <c r="G36" s="37">
        <v>0.76</v>
      </c>
      <c r="H36" s="37">
        <v>2.44</v>
      </c>
      <c r="I36" s="37">
        <v>2.63</v>
      </c>
      <c r="J36" s="38">
        <v>0.85</v>
      </c>
      <c r="K36" s="22"/>
      <c r="L36" s="22"/>
      <c r="M36" s="22"/>
      <c r="N36" s="22"/>
      <c r="O36" s="22"/>
      <c r="P36" s="22"/>
    </row>
    <row r="37" spans="1:16" ht="39" customHeight="1" x14ac:dyDescent="0.15">
      <c r="A37" s="22"/>
      <c r="B37" s="35"/>
      <c r="C37" s="1132" t="s">
        <v>538</v>
      </c>
      <c r="D37" s="1132"/>
      <c r="E37" s="1133"/>
      <c r="F37" s="36" t="s">
        <v>487</v>
      </c>
      <c r="G37" s="37" t="s">
        <v>487</v>
      </c>
      <c r="H37" s="37" t="s">
        <v>487</v>
      </c>
      <c r="I37" s="37" t="s">
        <v>487</v>
      </c>
      <c r="J37" s="38">
        <v>0.65</v>
      </c>
      <c r="K37" s="22"/>
      <c r="L37" s="22"/>
      <c r="M37" s="22"/>
      <c r="N37" s="22"/>
      <c r="O37" s="22"/>
      <c r="P37" s="22"/>
    </row>
    <row r="38" spans="1:16" ht="39" customHeight="1" x14ac:dyDescent="0.15">
      <c r="A38" s="22"/>
      <c r="B38" s="35"/>
      <c r="C38" s="1132" t="s">
        <v>539</v>
      </c>
      <c r="D38" s="1132"/>
      <c r="E38" s="1133"/>
      <c r="F38" s="36">
        <v>0.45</v>
      </c>
      <c r="G38" s="37">
        <v>0.79</v>
      </c>
      <c r="H38" s="37">
        <v>1.1299999999999999</v>
      </c>
      <c r="I38" s="37">
        <v>0.35</v>
      </c>
      <c r="J38" s="38">
        <v>0.28000000000000003</v>
      </c>
      <c r="K38" s="22"/>
      <c r="L38" s="22"/>
      <c r="M38" s="22"/>
      <c r="N38" s="22"/>
      <c r="O38" s="22"/>
      <c r="P38" s="22"/>
    </row>
    <row r="39" spans="1:16" ht="39" customHeight="1" x14ac:dyDescent="0.15">
      <c r="A39" s="22"/>
      <c r="B39" s="35"/>
      <c r="C39" s="1132" t="s">
        <v>540</v>
      </c>
      <c r="D39" s="1132"/>
      <c r="E39" s="1133"/>
      <c r="F39" s="36">
        <v>0.02</v>
      </c>
      <c r="G39" s="37">
        <v>0.01</v>
      </c>
      <c r="H39" s="37">
        <v>0.02</v>
      </c>
      <c r="I39" s="37">
        <v>0.01</v>
      </c>
      <c r="J39" s="38">
        <v>0.02</v>
      </c>
      <c r="K39" s="22"/>
      <c r="L39" s="22"/>
      <c r="M39" s="22"/>
      <c r="N39" s="22"/>
      <c r="O39" s="22"/>
      <c r="P39" s="22"/>
    </row>
    <row r="40" spans="1:16" ht="39" customHeight="1" x14ac:dyDescent="0.15">
      <c r="A40" s="22"/>
      <c r="B40" s="35"/>
      <c r="C40" s="1132" t="s">
        <v>541</v>
      </c>
      <c r="D40" s="1132"/>
      <c r="E40" s="1133"/>
      <c r="F40" s="36">
        <v>0</v>
      </c>
      <c r="G40" s="37">
        <v>0</v>
      </c>
      <c r="H40" s="37">
        <v>0</v>
      </c>
      <c r="I40" s="37">
        <v>0</v>
      </c>
      <c r="J40" s="38">
        <v>0</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542</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543</v>
      </c>
      <c r="D43" s="1134"/>
      <c r="E43" s="1135"/>
      <c r="F43" s="41">
        <v>0</v>
      </c>
      <c r="G43" s="42">
        <v>0</v>
      </c>
      <c r="H43" s="42">
        <v>0</v>
      </c>
      <c r="I43" s="42">
        <v>0</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OwpwLnJ0kxOyHca7awruraeriLcDhIr4j86k+bb6J9O5MyxmYKV57/CDFM8cReoS+QwxHNFyuNq7C3F1kDcQ==" saltValue="p9OoH2PwC+20xc39V4Xx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N49" sqref="N4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37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713</v>
      </c>
      <c r="L45" s="58">
        <v>728</v>
      </c>
      <c r="M45" s="58">
        <v>770</v>
      </c>
      <c r="N45" s="58">
        <v>768</v>
      </c>
      <c r="O45" s="59">
        <v>800</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15">
      <c r="A48" s="46"/>
      <c r="B48" s="1140"/>
      <c r="C48" s="1141"/>
      <c r="D48" s="60"/>
      <c r="E48" s="1146" t="s">
        <v>13</v>
      </c>
      <c r="F48" s="1146"/>
      <c r="G48" s="1146"/>
      <c r="H48" s="1146"/>
      <c r="I48" s="1146"/>
      <c r="J48" s="1147"/>
      <c r="K48" s="61">
        <v>0</v>
      </c>
      <c r="L48" s="62">
        <v>0</v>
      </c>
      <c r="M48" s="62" t="s">
        <v>487</v>
      </c>
      <c r="N48" s="62" t="s">
        <v>487</v>
      </c>
      <c r="O48" s="63" t="s">
        <v>487</v>
      </c>
      <c r="P48" s="46"/>
      <c r="Q48" s="46"/>
      <c r="R48" s="46"/>
      <c r="S48" s="46"/>
      <c r="T48" s="46"/>
      <c r="U48" s="46"/>
    </row>
    <row r="49" spans="1:21" ht="30.75" customHeight="1" x14ac:dyDescent="0.15">
      <c r="A49" s="46"/>
      <c r="B49" s="1140"/>
      <c r="C49" s="1141"/>
      <c r="D49" s="60"/>
      <c r="E49" s="1146" t="s">
        <v>14</v>
      </c>
      <c r="F49" s="1146"/>
      <c r="G49" s="1146"/>
      <c r="H49" s="1146"/>
      <c r="I49" s="1146"/>
      <c r="J49" s="1147"/>
      <c r="K49" s="61">
        <v>11</v>
      </c>
      <c r="L49" s="62">
        <v>13</v>
      </c>
      <c r="M49" s="62">
        <v>14</v>
      </c>
      <c r="N49" s="62">
        <v>14</v>
      </c>
      <c r="O49" s="63">
        <v>13</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597</v>
      </c>
      <c r="L52" s="62">
        <v>599</v>
      </c>
      <c r="M52" s="62">
        <v>611</v>
      </c>
      <c r="N52" s="62">
        <v>597</v>
      </c>
      <c r="O52" s="63">
        <v>606</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127</v>
      </c>
      <c r="L53" s="67">
        <v>142</v>
      </c>
      <c r="M53" s="67">
        <v>173</v>
      </c>
      <c r="N53" s="67">
        <v>185</v>
      </c>
      <c r="O53" s="68">
        <v>207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EXQVi/l+v/85IdJkA0yl2pXCp6jHHxI0UAEpS8FlploVG8T5i8sG/tuH5ZRvR+hu5uhVmOuiTojuNdviNO2Og==" saltValue="3SnF8KJUFKtIR47L9pD3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69" t="s">
        <v>30</v>
      </c>
      <c r="C41" s="1170"/>
      <c r="D41" s="103"/>
      <c r="E41" s="1175" t="s">
        <v>31</v>
      </c>
      <c r="F41" s="1175"/>
      <c r="G41" s="1175"/>
      <c r="H41" s="1176"/>
      <c r="I41" s="330">
        <v>7895</v>
      </c>
      <c r="J41" s="331">
        <v>7979</v>
      </c>
      <c r="K41" s="331">
        <v>7627</v>
      </c>
      <c r="L41" s="331">
        <v>7275</v>
      </c>
      <c r="M41" s="332">
        <v>6932</v>
      </c>
    </row>
    <row r="42" spans="2:13" ht="27.75" customHeight="1" x14ac:dyDescent="0.15">
      <c r="B42" s="1171"/>
      <c r="C42" s="1172"/>
      <c r="D42" s="104"/>
      <c r="E42" s="1177" t="s">
        <v>32</v>
      </c>
      <c r="F42" s="1177"/>
      <c r="G42" s="1177"/>
      <c r="H42" s="1178"/>
      <c r="I42" s="333" t="s">
        <v>487</v>
      </c>
      <c r="J42" s="334" t="s">
        <v>487</v>
      </c>
      <c r="K42" s="334" t="s">
        <v>487</v>
      </c>
      <c r="L42" s="334" t="s">
        <v>487</v>
      </c>
      <c r="M42" s="335" t="s">
        <v>487</v>
      </c>
    </row>
    <row r="43" spans="2:13" ht="27.75" customHeight="1" x14ac:dyDescent="0.15">
      <c r="B43" s="1171"/>
      <c r="C43" s="1172"/>
      <c r="D43" s="104"/>
      <c r="E43" s="1177" t="s">
        <v>33</v>
      </c>
      <c r="F43" s="1177"/>
      <c r="G43" s="1177"/>
      <c r="H43" s="1178"/>
      <c r="I43" s="333">
        <v>0</v>
      </c>
      <c r="J43" s="334" t="s">
        <v>487</v>
      </c>
      <c r="K43" s="334" t="s">
        <v>487</v>
      </c>
      <c r="L43" s="334">
        <v>1</v>
      </c>
      <c r="M43" s="335">
        <v>3</v>
      </c>
    </row>
    <row r="44" spans="2:13" ht="27.75" customHeight="1" x14ac:dyDescent="0.15">
      <c r="B44" s="1171"/>
      <c r="C44" s="1172"/>
      <c r="D44" s="104"/>
      <c r="E44" s="1177" t="s">
        <v>34</v>
      </c>
      <c r="F44" s="1177"/>
      <c r="G44" s="1177"/>
      <c r="H44" s="1178"/>
      <c r="I44" s="333">
        <v>9</v>
      </c>
      <c r="J44" s="334">
        <v>8</v>
      </c>
      <c r="K44" s="334">
        <v>8</v>
      </c>
      <c r="L44" s="334">
        <v>8</v>
      </c>
      <c r="M44" s="335">
        <v>8</v>
      </c>
    </row>
    <row r="45" spans="2:13" ht="27.75" customHeight="1" x14ac:dyDescent="0.15">
      <c r="B45" s="1171"/>
      <c r="C45" s="1172"/>
      <c r="D45" s="104"/>
      <c r="E45" s="1177" t="s">
        <v>35</v>
      </c>
      <c r="F45" s="1177"/>
      <c r="G45" s="1177"/>
      <c r="H45" s="1178"/>
      <c r="I45" s="333">
        <v>1328</v>
      </c>
      <c r="J45" s="334">
        <v>1442</v>
      </c>
      <c r="K45" s="334">
        <v>1463</v>
      </c>
      <c r="L45" s="334">
        <v>1606</v>
      </c>
      <c r="M45" s="335">
        <v>1390</v>
      </c>
    </row>
    <row r="46" spans="2:13" ht="27.75" customHeight="1" x14ac:dyDescent="0.15">
      <c r="B46" s="1171"/>
      <c r="C46" s="1172"/>
      <c r="D46" s="105"/>
      <c r="E46" s="1177" t="s">
        <v>36</v>
      </c>
      <c r="F46" s="1177"/>
      <c r="G46" s="1177"/>
      <c r="H46" s="1178"/>
      <c r="I46" s="333" t="s">
        <v>487</v>
      </c>
      <c r="J46" s="334" t="s">
        <v>487</v>
      </c>
      <c r="K46" s="334" t="s">
        <v>487</v>
      </c>
      <c r="L46" s="334" t="s">
        <v>487</v>
      </c>
      <c r="M46" s="335" t="s">
        <v>487</v>
      </c>
    </row>
    <row r="47" spans="2:13" ht="27.75" customHeight="1" x14ac:dyDescent="0.15">
      <c r="B47" s="1171"/>
      <c r="C47" s="1172"/>
      <c r="D47" s="106"/>
      <c r="E47" s="1179" t="s">
        <v>37</v>
      </c>
      <c r="F47" s="1180"/>
      <c r="G47" s="1180"/>
      <c r="H47" s="1181"/>
      <c r="I47" s="333" t="s">
        <v>487</v>
      </c>
      <c r="J47" s="334" t="s">
        <v>487</v>
      </c>
      <c r="K47" s="334" t="s">
        <v>487</v>
      </c>
      <c r="L47" s="334" t="s">
        <v>487</v>
      </c>
      <c r="M47" s="335" t="s">
        <v>487</v>
      </c>
    </row>
    <row r="48" spans="2:13" ht="27.75" customHeight="1" x14ac:dyDescent="0.15">
      <c r="B48" s="1171"/>
      <c r="C48" s="1172"/>
      <c r="D48" s="104"/>
      <c r="E48" s="1177" t="s">
        <v>38</v>
      </c>
      <c r="F48" s="1177"/>
      <c r="G48" s="1177"/>
      <c r="H48" s="1178"/>
      <c r="I48" s="333" t="s">
        <v>487</v>
      </c>
      <c r="J48" s="334" t="s">
        <v>487</v>
      </c>
      <c r="K48" s="334" t="s">
        <v>487</v>
      </c>
      <c r="L48" s="334" t="s">
        <v>487</v>
      </c>
      <c r="M48" s="335" t="s">
        <v>487</v>
      </c>
    </row>
    <row r="49" spans="2:13" ht="27.75" customHeight="1" x14ac:dyDescent="0.15">
      <c r="B49" s="1173"/>
      <c r="C49" s="1174"/>
      <c r="D49" s="104"/>
      <c r="E49" s="1177" t="s">
        <v>39</v>
      </c>
      <c r="F49" s="1177"/>
      <c r="G49" s="1177"/>
      <c r="H49" s="1178"/>
      <c r="I49" s="333" t="s">
        <v>487</v>
      </c>
      <c r="J49" s="334" t="s">
        <v>487</v>
      </c>
      <c r="K49" s="334" t="s">
        <v>487</v>
      </c>
      <c r="L49" s="334" t="s">
        <v>487</v>
      </c>
      <c r="M49" s="335" t="s">
        <v>487</v>
      </c>
    </row>
    <row r="50" spans="2:13" ht="27.75" customHeight="1" x14ac:dyDescent="0.15">
      <c r="B50" s="1182" t="s">
        <v>40</v>
      </c>
      <c r="C50" s="1183"/>
      <c r="D50" s="107"/>
      <c r="E50" s="1177" t="s">
        <v>41</v>
      </c>
      <c r="F50" s="1177"/>
      <c r="G50" s="1177"/>
      <c r="H50" s="1178"/>
      <c r="I50" s="333">
        <v>4154</v>
      </c>
      <c r="J50" s="334">
        <v>4911</v>
      </c>
      <c r="K50" s="334">
        <v>4954</v>
      </c>
      <c r="L50" s="334">
        <v>5342</v>
      </c>
      <c r="M50" s="335">
        <v>5427</v>
      </c>
    </row>
    <row r="51" spans="2:13" ht="27.75" customHeight="1" x14ac:dyDescent="0.15">
      <c r="B51" s="1171"/>
      <c r="C51" s="1172"/>
      <c r="D51" s="104"/>
      <c r="E51" s="1177" t="s">
        <v>42</v>
      </c>
      <c r="F51" s="1177"/>
      <c r="G51" s="1177"/>
      <c r="H51" s="1178"/>
      <c r="I51" s="333">
        <v>143</v>
      </c>
      <c r="J51" s="334">
        <v>123</v>
      </c>
      <c r="K51" s="334">
        <v>116</v>
      </c>
      <c r="L51" s="334">
        <v>75</v>
      </c>
      <c r="M51" s="335">
        <v>59</v>
      </c>
    </row>
    <row r="52" spans="2:13" ht="27.75" customHeight="1" x14ac:dyDescent="0.15">
      <c r="B52" s="1173"/>
      <c r="C52" s="1174"/>
      <c r="D52" s="104"/>
      <c r="E52" s="1177" t="s">
        <v>43</v>
      </c>
      <c r="F52" s="1177"/>
      <c r="G52" s="1177"/>
      <c r="H52" s="1178"/>
      <c r="I52" s="333">
        <v>6324</v>
      </c>
      <c r="J52" s="334">
        <v>6251</v>
      </c>
      <c r="K52" s="334">
        <v>6039</v>
      </c>
      <c r="L52" s="334">
        <v>5792</v>
      </c>
      <c r="M52" s="335">
        <v>5567</v>
      </c>
    </row>
    <row r="53" spans="2:13" ht="27.75" customHeight="1" thickBot="1" x14ac:dyDescent="0.2">
      <c r="B53" s="1184" t="s">
        <v>19</v>
      </c>
      <c r="C53" s="1185"/>
      <c r="D53" s="108"/>
      <c r="E53" s="1186" t="s">
        <v>44</v>
      </c>
      <c r="F53" s="1186"/>
      <c r="G53" s="1186"/>
      <c r="H53" s="1187"/>
      <c r="I53" s="336">
        <v>-1389</v>
      </c>
      <c r="J53" s="337">
        <v>-1855</v>
      </c>
      <c r="K53" s="337">
        <v>-2010</v>
      </c>
      <c r="L53" s="337">
        <v>-2320</v>
      </c>
      <c r="M53" s="338">
        <v>-2719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RMPbr0GxAoky7je/lLghC8JNvd+pIQTKDvl1oOcPO00LlklFfzjv+cbuOTpgHKlRk8ikVKn/XC89Z/9KuaKfAA==" saltValue="Gkp8p+07qvW+1BfJOysax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L55" sqref="L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869</v>
      </c>
      <c r="G55" s="339">
        <v>986</v>
      </c>
      <c r="H55" s="340">
        <v>845</v>
      </c>
    </row>
    <row r="56" spans="2:8" ht="52.5" customHeight="1" x14ac:dyDescent="0.15">
      <c r="B56" s="120"/>
      <c r="C56" s="1198" t="s">
        <v>47</v>
      </c>
      <c r="D56" s="1198"/>
      <c r="E56" s="1199"/>
      <c r="F56" s="341">
        <v>852</v>
      </c>
      <c r="G56" s="341">
        <v>851</v>
      </c>
      <c r="H56" s="342">
        <v>857</v>
      </c>
    </row>
    <row r="57" spans="2:8" ht="53.25" customHeight="1" x14ac:dyDescent="0.15">
      <c r="B57" s="120"/>
      <c r="C57" s="1200" t="s">
        <v>48</v>
      </c>
      <c r="D57" s="1200"/>
      <c r="E57" s="1201"/>
      <c r="F57" s="343">
        <v>2967</v>
      </c>
      <c r="G57" s="343">
        <v>3066</v>
      </c>
      <c r="H57" s="344">
        <v>3422</v>
      </c>
    </row>
    <row r="58" spans="2:8" ht="45.75" customHeight="1" x14ac:dyDescent="0.15">
      <c r="B58" s="121"/>
      <c r="C58" s="1188" t="s">
        <v>564</v>
      </c>
      <c r="D58" s="1189"/>
      <c r="E58" s="1190"/>
      <c r="F58" s="345">
        <v>736</v>
      </c>
      <c r="G58" s="345">
        <v>832</v>
      </c>
      <c r="H58" s="346">
        <v>921</v>
      </c>
    </row>
    <row r="59" spans="2:8" ht="45.75" customHeight="1" x14ac:dyDescent="0.15">
      <c r="B59" s="121"/>
      <c r="C59" s="1188" t="s">
        <v>565</v>
      </c>
      <c r="D59" s="1189"/>
      <c r="E59" s="1190"/>
      <c r="F59" s="345">
        <v>421</v>
      </c>
      <c r="G59" s="345">
        <v>544</v>
      </c>
      <c r="H59" s="346">
        <v>760</v>
      </c>
    </row>
    <row r="60" spans="2:8" ht="45.75" customHeight="1" x14ac:dyDescent="0.15">
      <c r="B60" s="121"/>
      <c r="C60" s="1188" t="s">
        <v>566</v>
      </c>
      <c r="D60" s="1189"/>
      <c r="E60" s="1190"/>
      <c r="F60" s="345">
        <v>698</v>
      </c>
      <c r="G60" s="345">
        <v>728</v>
      </c>
      <c r="H60" s="346">
        <v>667</v>
      </c>
    </row>
    <row r="61" spans="2:8" ht="45.75" customHeight="1" x14ac:dyDescent="0.15">
      <c r="B61" s="121"/>
      <c r="C61" s="1188" t="s">
        <v>567</v>
      </c>
      <c r="D61" s="1189"/>
      <c r="E61" s="1190"/>
      <c r="F61" s="345">
        <v>206</v>
      </c>
      <c r="G61" s="345">
        <v>203</v>
      </c>
      <c r="H61" s="346">
        <v>202</v>
      </c>
    </row>
    <row r="62" spans="2:8" ht="45.75" customHeight="1" thickBot="1" x14ac:dyDescent="0.2">
      <c r="B62" s="122"/>
      <c r="C62" s="1191" t="s">
        <v>568</v>
      </c>
      <c r="D62" s="1192"/>
      <c r="E62" s="1193"/>
      <c r="F62" s="347">
        <v>200</v>
      </c>
      <c r="G62" s="347">
        <v>200</v>
      </c>
      <c r="H62" s="348">
        <v>197</v>
      </c>
    </row>
    <row r="63" spans="2:8" ht="52.5" customHeight="1" thickBot="1" x14ac:dyDescent="0.2">
      <c r="B63" s="123"/>
      <c r="C63" s="1194" t="s">
        <v>49</v>
      </c>
      <c r="D63" s="1194"/>
      <c r="E63" s="1195"/>
      <c r="F63" s="349">
        <v>4688</v>
      </c>
      <c r="G63" s="349">
        <v>4903</v>
      </c>
      <c r="H63" s="350">
        <v>5125</v>
      </c>
    </row>
    <row r="64" spans="2:8" x14ac:dyDescent="0.15"/>
  </sheetData>
  <sheetProtection algorithmName="SHA-512" hashValue="9PqXwNiy/uP3SqsAFYsy7Xq7twi5a0kL6s9RbrArHaVmQZq1e+ztqzYR/FwvyrKW3MLIpwyxmeAPBZEtXbg3jA==" saltValue="tNgRzOWNkKQWF1S1YKZj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AB40C-D075-4B19-AE29-332772B2195A}">
  <sheetPr>
    <pageSetUpPr fitToPage="1"/>
  </sheetPr>
  <dimension ref="A1:DE85"/>
  <sheetViews>
    <sheetView showGridLines="0" topLeftCell="AF40" zoomScale="115" zoomScaleNormal="115"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52.9</v>
      </c>
      <c r="BQ53" s="1231"/>
      <c r="BR53" s="1231"/>
      <c r="BS53" s="1231"/>
      <c r="BT53" s="1231"/>
      <c r="BU53" s="1231"/>
      <c r="BV53" s="1231"/>
      <c r="BW53" s="1231"/>
      <c r="BX53" s="1231">
        <v>53.6</v>
      </c>
      <c r="BY53" s="1231"/>
      <c r="BZ53" s="1231"/>
      <c r="CA53" s="1231"/>
      <c r="CB53" s="1231"/>
      <c r="CC53" s="1231"/>
      <c r="CD53" s="1231"/>
      <c r="CE53" s="1231"/>
      <c r="CF53" s="1231">
        <v>55.4</v>
      </c>
      <c r="CG53" s="1231"/>
      <c r="CH53" s="1231"/>
      <c r="CI53" s="1231"/>
      <c r="CJ53" s="1231"/>
      <c r="CK53" s="1231"/>
      <c r="CL53" s="1231"/>
      <c r="CM53" s="1231"/>
      <c r="CN53" s="1231">
        <v>57.1</v>
      </c>
      <c r="CO53" s="1231"/>
      <c r="CP53" s="1231"/>
      <c r="CQ53" s="1231"/>
      <c r="CR53" s="1231"/>
      <c r="CS53" s="1231"/>
      <c r="CT53" s="1231"/>
      <c r="CU53" s="1231"/>
      <c r="CV53" s="1231">
        <v>58.7</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13.7</v>
      </c>
      <c r="BQ55" s="1231"/>
      <c r="BR55" s="1231"/>
      <c r="BS55" s="1231"/>
      <c r="BT55" s="1231"/>
      <c r="BU55" s="1231"/>
      <c r="BV55" s="1231"/>
      <c r="BW55" s="1231"/>
      <c r="BX55" s="1231">
        <v>6.9</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62.9</v>
      </c>
      <c r="BY57" s="1231"/>
      <c r="BZ57" s="1231"/>
      <c r="CA57" s="1231"/>
      <c r="CB57" s="1231"/>
      <c r="CC57" s="1231"/>
      <c r="CD57" s="1231"/>
      <c r="CE57" s="1231"/>
      <c r="CF57" s="1231">
        <v>63.3</v>
      </c>
      <c r="CG57" s="1231"/>
      <c r="CH57" s="1231"/>
      <c r="CI57" s="1231"/>
      <c r="CJ57" s="1231"/>
      <c r="CK57" s="1231"/>
      <c r="CL57" s="1231"/>
      <c r="CM57" s="1231"/>
      <c r="CN57" s="1231">
        <v>64.400000000000006</v>
      </c>
      <c r="CO57" s="1231"/>
      <c r="CP57" s="1231"/>
      <c r="CQ57" s="1231"/>
      <c r="CR57" s="1231"/>
      <c r="CS57" s="1231"/>
      <c r="CT57" s="1231"/>
      <c r="CU57" s="1231"/>
      <c r="CV57" s="1231">
        <v>65.2</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577</v>
      </c>
    </row>
    <row r="64" spans="1:109" x14ac:dyDescent="0.15">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42"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6"/>
      <c r="I71" s="1247"/>
      <c r="J71" s="1244"/>
      <c r="K71" s="1244"/>
      <c r="L71" s="1245"/>
      <c r="M71" s="1244"/>
      <c r="N71" s="1245"/>
      <c r="AM71" s="1246"/>
      <c r="AN71" s="243" t="s">
        <v>572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x14ac:dyDescent="0.15">
      <c r="B73" s="247"/>
      <c r="G73" s="1227"/>
      <c r="H73" s="1227"/>
      <c r="I73" s="1227"/>
      <c r="J73" s="1227"/>
      <c r="K73" s="1248"/>
      <c r="L73" s="1248"/>
      <c r="M73" s="1248"/>
      <c r="N73" s="1248"/>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2.9</v>
      </c>
      <c r="BQ75" s="1231"/>
      <c r="BR75" s="1231"/>
      <c r="BS75" s="1231"/>
      <c r="BT75" s="1231"/>
      <c r="BU75" s="1231"/>
      <c r="BV75" s="1231"/>
      <c r="BW75" s="1231"/>
      <c r="BX75" s="1231">
        <v>2.9</v>
      </c>
      <c r="BY75" s="1231"/>
      <c r="BZ75" s="1231"/>
      <c r="CA75" s="1231"/>
      <c r="CB75" s="1231"/>
      <c r="CC75" s="1231"/>
      <c r="CD75" s="1231"/>
      <c r="CE75" s="1231"/>
      <c r="CF75" s="1231">
        <v>3.1</v>
      </c>
      <c r="CG75" s="1231"/>
      <c r="CH75" s="1231"/>
      <c r="CI75" s="1231"/>
      <c r="CJ75" s="1231"/>
      <c r="CK75" s="1231"/>
      <c r="CL75" s="1231"/>
      <c r="CM75" s="1231"/>
      <c r="CN75" s="1231">
        <v>3.5</v>
      </c>
      <c r="CO75" s="1231"/>
      <c r="CP75" s="1231"/>
      <c r="CQ75" s="1231"/>
      <c r="CR75" s="1231"/>
      <c r="CS75" s="1231"/>
      <c r="CT75" s="1231"/>
      <c r="CU75" s="1231"/>
      <c r="CV75" s="1231">
        <v>3.9</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8"/>
      <c r="L77" s="1248"/>
      <c r="M77" s="1248"/>
      <c r="N77" s="1248"/>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13.7</v>
      </c>
      <c r="BQ77" s="1231"/>
      <c r="BR77" s="1231"/>
      <c r="BS77" s="1231"/>
      <c r="BT77" s="1231"/>
      <c r="BU77" s="1231"/>
      <c r="BV77" s="1231"/>
      <c r="BW77" s="1231"/>
      <c r="BX77" s="1231">
        <v>6.9</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7.9</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8.1</v>
      </c>
      <c r="CO79" s="1231"/>
      <c r="CP79" s="1231"/>
      <c r="CQ79" s="1231"/>
      <c r="CR79" s="1231"/>
      <c r="CS79" s="1231"/>
      <c r="CT79" s="1231"/>
      <c r="CU79" s="1231"/>
      <c r="CV79" s="1231">
        <v>8.1</v>
      </c>
      <c r="CW79" s="1231"/>
      <c r="CX79" s="1231"/>
      <c r="CY79" s="1231"/>
      <c r="CZ79" s="1231"/>
      <c r="DA79" s="1231"/>
      <c r="DB79" s="1231"/>
      <c r="DC79" s="1231"/>
    </row>
    <row r="80" spans="2:107" x14ac:dyDescent="0.15">
      <c r="B80" s="247"/>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ZDkV3IaYjQKfaQtlydfTgrhxfjCBCt6jbN69kA39UVHL00XoArC4uqsWF/6lYB61jqLMXPXOdeOThcASCSlq8w==" saltValue="AlRMk/WRLUIcP/k1+1UW2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BBD8F-171D-4C47-803D-E855639A4F08}">
  <sheetPr>
    <pageSetUpPr fitToPage="1"/>
  </sheetPr>
  <dimension ref="A1:DR125"/>
  <sheetViews>
    <sheetView showGridLines="0" topLeftCell="A88" zoomScale="85" zoomScaleNormal="85"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BzC1RnyneGZDxOTC/++M9wWZvlcZFx+OiRB7hSkoaVzW8ZP144no1d2f+snsiC9WwiZy2OepsmdxilusijdkqQ==" saltValue="7JHevThrndfk2XINuEDOm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D6492-4F4B-45C3-A0D8-9450135190FB}">
  <sheetPr>
    <pageSetUpPr fitToPage="1"/>
  </sheetPr>
  <dimension ref="A1:DR125"/>
  <sheetViews>
    <sheetView showGridLines="0" tabSelected="1" topLeftCell="A77" zoomScale="70" zoomScaleNormal="70"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qVAM/JuzEb9Hz3lTsCaqPMrAALLLrg7yq8jEZWiE7H8GXTabUVyP7GUcRfdMP5NcwJZOOsxsW96v2S66W1pSug==" saltValue="OMjYMfz+9i94Zl+MELvCz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85477</v>
      </c>
      <c r="E3" s="142"/>
      <c r="F3" s="143">
        <v>117234</v>
      </c>
      <c r="G3" s="144"/>
      <c r="H3" s="145"/>
    </row>
    <row r="4" spans="1:8" x14ac:dyDescent="0.15">
      <c r="A4" s="146"/>
      <c r="B4" s="147"/>
      <c r="C4" s="148"/>
      <c r="D4" s="149">
        <v>36264</v>
      </c>
      <c r="E4" s="150"/>
      <c r="F4" s="151">
        <v>59796</v>
      </c>
      <c r="G4" s="152"/>
      <c r="H4" s="153"/>
    </row>
    <row r="5" spans="1:8" x14ac:dyDescent="0.15">
      <c r="A5" s="134" t="s">
        <v>519</v>
      </c>
      <c r="B5" s="139"/>
      <c r="C5" s="140"/>
      <c r="D5" s="141">
        <v>91903</v>
      </c>
      <c r="E5" s="142"/>
      <c r="F5" s="143">
        <v>97758</v>
      </c>
      <c r="G5" s="144"/>
      <c r="H5" s="145"/>
    </row>
    <row r="6" spans="1:8" x14ac:dyDescent="0.15">
      <c r="A6" s="146"/>
      <c r="B6" s="147"/>
      <c r="C6" s="148"/>
      <c r="D6" s="149">
        <v>44693</v>
      </c>
      <c r="E6" s="150"/>
      <c r="F6" s="151">
        <v>45946</v>
      </c>
      <c r="G6" s="152"/>
      <c r="H6" s="153"/>
    </row>
    <row r="7" spans="1:8" x14ac:dyDescent="0.15">
      <c r="A7" s="134" t="s">
        <v>520</v>
      </c>
      <c r="B7" s="139"/>
      <c r="C7" s="140"/>
      <c r="D7" s="141">
        <v>63566</v>
      </c>
      <c r="E7" s="142"/>
      <c r="F7" s="143">
        <v>91338</v>
      </c>
      <c r="G7" s="144"/>
      <c r="H7" s="145"/>
    </row>
    <row r="8" spans="1:8" x14ac:dyDescent="0.15">
      <c r="A8" s="146"/>
      <c r="B8" s="147"/>
      <c r="C8" s="148"/>
      <c r="D8" s="149">
        <v>26164</v>
      </c>
      <c r="E8" s="150"/>
      <c r="F8" s="151">
        <v>43989</v>
      </c>
      <c r="G8" s="152"/>
      <c r="H8" s="153"/>
    </row>
    <row r="9" spans="1:8" x14ac:dyDescent="0.15">
      <c r="A9" s="134" t="s">
        <v>521</v>
      </c>
      <c r="B9" s="139"/>
      <c r="C9" s="140"/>
      <c r="D9" s="141">
        <v>72952</v>
      </c>
      <c r="E9" s="142"/>
      <c r="F9" s="143">
        <v>103975</v>
      </c>
      <c r="G9" s="144"/>
      <c r="H9" s="145"/>
    </row>
    <row r="10" spans="1:8" x14ac:dyDescent="0.15">
      <c r="A10" s="146"/>
      <c r="B10" s="147"/>
      <c r="C10" s="148"/>
      <c r="D10" s="149">
        <v>34124</v>
      </c>
      <c r="E10" s="150"/>
      <c r="F10" s="151">
        <v>52698</v>
      </c>
      <c r="G10" s="152"/>
      <c r="H10" s="153"/>
    </row>
    <row r="11" spans="1:8" x14ac:dyDescent="0.15">
      <c r="A11" s="134" t="s">
        <v>522</v>
      </c>
      <c r="B11" s="139"/>
      <c r="C11" s="140"/>
      <c r="D11" s="141">
        <v>70214</v>
      </c>
      <c r="E11" s="142"/>
      <c r="F11" s="143">
        <v>112678</v>
      </c>
      <c r="G11" s="144"/>
      <c r="H11" s="145"/>
    </row>
    <row r="12" spans="1:8" x14ac:dyDescent="0.15">
      <c r="A12" s="146"/>
      <c r="B12" s="147"/>
      <c r="C12" s="154"/>
      <c r="D12" s="149">
        <v>38393</v>
      </c>
      <c r="E12" s="150"/>
      <c r="F12" s="151">
        <v>55165</v>
      </c>
      <c r="G12" s="152"/>
      <c r="H12" s="153"/>
    </row>
    <row r="13" spans="1:8" x14ac:dyDescent="0.15">
      <c r="A13" s="134"/>
      <c r="B13" s="139"/>
      <c r="C13" s="140"/>
      <c r="D13" s="141">
        <v>76822</v>
      </c>
      <c r="E13" s="142"/>
      <c r="F13" s="143">
        <v>104597</v>
      </c>
      <c r="G13" s="155"/>
      <c r="H13" s="145"/>
    </row>
    <row r="14" spans="1:8" x14ac:dyDescent="0.15">
      <c r="A14" s="146"/>
      <c r="B14" s="147"/>
      <c r="C14" s="148"/>
      <c r="D14" s="149">
        <v>35928</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10.78</v>
      </c>
      <c r="C19" s="156">
        <f>ROUND(VALUE(SUBSTITUTE(実質収支比率等に係る経年分析!G$48,"▲","-")),2)</f>
        <v>5.3</v>
      </c>
      <c r="D19" s="156">
        <f>ROUND(VALUE(SUBSTITUTE(実質収支比率等に係る経年分析!H$48,"▲","-")),2)</f>
        <v>8.92</v>
      </c>
      <c r="E19" s="156">
        <f>ROUND(VALUE(SUBSTITUTE(実質収支比率等に係る経年分析!I$48,"▲","-")),2)</f>
        <v>5.93</v>
      </c>
      <c r="F19" s="156">
        <f>ROUND(VALUE(SUBSTITUTE(実質収支比率等に係る経年分析!J$48,"▲","-")),2)</f>
        <v>7.67</v>
      </c>
    </row>
    <row r="20" spans="1:11" x14ac:dyDescent="0.15">
      <c r="A20" s="156" t="s">
        <v>53</v>
      </c>
      <c r="B20" s="156">
        <f>ROUND(VALUE(SUBSTITUTE(実質収支比率等に係る経年分析!F$47,"▲","-")),2)</f>
        <v>17.05</v>
      </c>
      <c r="C20" s="156">
        <f>ROUND(VALUE(SUBSTITUTE(実質収支比率等に係る経年分析!G$47,"▲","-")),2)</f>
        <v>18.05</v>
      </c>
      <c r="D20" s="156">
        <f>ROUND(VALUE(SUBSTITUTE(実質収支比率等に係る経年分析!H$47,"▲","-")),2)</f>
        <v>16.37</v>
      </c>
      <c r="E20" s="156">
        <f>ROUND(VALUE(SUBSTITUTE(実質収支比率等に係る経年分析!I$47,"▲","-")),2)</f>
        <v>18.420000000000002</v>
      </c>
      <c r="F20" s="156">
        <f>ROUND(VALUE(SUBSTITUTE(実質収支比率等に係る経年分析!J$47,"▲","-")),2)</f>
        <v>15.44</v>
      </c>
    </row>
    <row r="21" spans="1:11" x14ac:dyDescent="0.15">
      <c r="A21" s="156" t="s">
        <v>54</v>
      </c>
      <c r="B21" s="156">
        <f>IF(ISNUMBER(VALUE(SUBSTITUTE(実質収支比率等に係る経年分析!F$49,"▲","-"))),ROUND(VALUE(SUBSTITUTE(実質収支比率等に係る経年分析!F$49,"▲","-")),2),NA())</f>
        <v>-5.9</v>
      </c>
      <c r="C21" s="156">
        <f>IF(ISNUMBER(VALUE(SUBSTITUTE(実質収支比率等に係る経年分析!G$49,"▲","-"))),ROUND(VALUE(SUBSTITUTE(実質収支比率等に係る経年分析!G$49,"▲","-")),2),NA())</f>
        <v>-7.65</v>
      </c>
      <c r="D21" s="156">
        <f>IF(ISNUMBER(VALUE(SUBSTITUTE(実質収支比率等に係る経年分析!H$49,"▲","-"))),ROUND(VALUE(SUBSTITUTE(実質収支比率等に係る経年分析!H$49,"▲","-")),2),NA())</f>
        <v>-1.49</v>
      </c>
      <c r="E21" s="156">
        <f>IF(ISNUMBER(VALUE(SUBSTITUTE(実質収支比率等に係る経年分析!I$49,"▲","-"))),ROUND(VALUE(SUBSTITUTE(実質収支比率等に係る経年分析!I$49,"▲","-")),2),NA())</f>
        <v>-5.17</v>
      </c>
      <c r="F21" s="156">
        <f>IF(ISNUMBER(VALUE(SUBSTITUTE(実質収支比率等に係る経年分析!J$49,"▲","-"))),ROUND(VALUE(SUBSTITUTE(実質収支比率等に係る経年分析!J$49,"▲","-")),2),NA())</f>
        <v>-3.58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住宅新築資金等貸付事業特別会計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0.28000000000000003</v>
      </c>
    </row>
    <row r="33" spans="1:16" x14ac:dyDescent="0.15">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0.65</v>
      </c>
    </row>
    <row r="34" spans="1:16" x14ac:dyDescent="0.15">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0.85</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6.49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6.58</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597</v>
      </c>
      <c r="E42" s="158"/>
      <c r="F42" s="158"/>
      <c r="G42" s="158">
        <f>'実質公債費比率（分子）の構造'!L$52</f>
        <v>599</v>
      </c>
      <c r="H42" s="158"/>
      <c r="I42" s="158"/>
      <c r="J42" s="158">
        <f>'実質公債費比率（分子）の構造'!M$52</f>
        <v>611</v>
      </c>
      <c r="K42" s="158"/>
      <c r="L42" s="158"/>
      <c r="M42" s="158">
        <f>'実質公債費比率（分子）の構造'!N$52</f>
        <v>597</v>
      </c>
      <c r="N42" s="158"/>
      <c r="O42" s="158"/>
      <c r="P42" s="158">
        <f>'実質公債費比率（分子）の構造'!O$52</f>
        <v>606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11</v>
      </c>
      <c r="C45" s="158"/>
      <c r="D45" s="158"/>
      <c r="E45" s="158">
        <f>'実質公債費比率（分子）の構造'!L$49</f>
        <v>13</v>
      </c>
      <c r="F45" s="158"/>
      <c r="G45" s="158"/>
      <c r="H45" s="158">
        <f>'実質公債費比率（分子）の構造'!M$49</f>
        <v>14</v>
      </c>
      <c r="I45" s="158"/>
      <c r="J45" s="158"/>
      <c r="K45" s="158">
        <f>'実質公債費比率（分子）の構造'!N$49</f>
        <v>14</v>
      </c>
      <c r="L45" s="158"/>
      <c r="M45" s="158"/>
      <c r="N45" s="158">
        <f>'実質公債費比率（分子）の構造'!O$49</f>
        <v>13</v>
      </c>
      <c r="O45" s="158"/>
      <c r="P45" s="158"/>
    </row>
    <row r="46" spans="1:16" x14ac:dyDescent="0.15">
      <c r="A46" s="158" t="s">
        <v>64</v>
      </c>
      <c r="B46" s="158">
        <f>'実質公債費比率（分子）の構造'!K$48</f>
        <v>0</v>
      </c>
      <c r="C46" s="158"/>
      <c r="D46" s="158"/>
      <c r="E46" s="158">
        <f>'実質公債費比率（分子）の構造'!L$48</f>
        <v>0</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713</v>
      </c>
      <c r="C49" s="158"/>
      <c r="D49" s="158"/>
      <c r="E49" s="158">
        <f>'実質公債費比率（分子）の構造'!L$45</f>
        <v>728</v>
      </c>
      <c r="F49" s="158"/>
      <c r="G49" s="158"/>
      <c r="H49" s="158">
        <f>'実質公債費比率（分子）の構造'!M$45</f>
        <v>770</v>
      </c>
      <c r="I49" s="158"/>
      <c r="J49" s="158"/>
      <c r="K49" s="158">
        <f>'実質公債費比率（分子）の構造'!N$45</f>
        <v>768</v>
      </c>
      <c r="L49" s="158"/>
      <c r="M49" s="158"/>
      <c r="N49" s="158">
        <f>'実質公債費比率（分子）の構造'!O$45</f>
        <v>800</v>
      </c>
      <c r="O49" s="158"/>
      <c r="P49" s="158"/>
    </row>
    <row r="50" spans="1:16" x14ac:dyDescent="0.15">
      <c r="A50" s="158" t="s">
        <v>67</v>
      </c>
      <c r="B50" s="158" t="e">
        <f>NA()</f>
        <v>#N/A</v>
      </c>
      <c r="C50" s="158">
        <f>IF(ISNUMBER('実質公債費比率（分子）の構造'!K$53),'実質公債費比率（分子）の構造'!K$53,NA())</f>
        <v>127</v>
      </c>
      <c r="D50" s="158" t="e">
        <f>NA()</f>
        <v>#N/A</v>
      </c>
      <c r="E50" s="158" t="e">
        <f>NA()</f>
        <v>#N/A</v>
      </c>
      <c r="F50" s="158">
        <f>IF(ISNUMBER('実質公債費比率（分子）の構造'!L$53),'実質公債費比率（分子）の構造'!L$53,NA())</f>
        <v>142</v>
      </c>
      <c r="G50" s="158" t="e">
        <f>NA()</f>
        <v>#N/A</v>
      </c>
      <c r="H50" s="158" t="e">
        <f>NA()</f>
        <v>#N/A</v>
      </c>
      <c r="I50" s="158">
        <f>IF(ISNUMBER('実質公債費比率（分子）の構造'!M$53),'実質公債費比率（分子）の構造'!M$53,NA())</f>
        <v>173</v>
      </c>
      <c r="J50" s="158" t="e">
        <f>NA()</f>
        <v>#N/A</v>
      </c>
      <c r="K50" s="158" t="e">
        <f>NA()</f>
        <v>#N/A</v>
      </c>
      <c r="L50" s="158">
        <f>IF(ISNUMBER('実質公債費比率（分子）の構造'!N$53),'実質公債費比率（分子）の構造'!N$53,NA())</f>
        <v>185</v>
      </c>
      <c r="M50" s="158" t="e">
        <f>NA()</f>
        <v>#N/A</v>
      </c>
      <c r="N50" s="158" t="e">
        <f>NA()</f>
        <v>#N/A</v>
      </c>
      <c r="O50" s="158">
        <f>IF(ISNUMBER('実質公債費比率（分子）の構造'!O$53),'実質公債費比率（分子）の構造'!O$53,NA())</f>
        <v>207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6324</v>
      </c>
      <c r="E56" s="157"/>
      <c r="F56" s="157"/>
      <c r="G56" s="157">
        <f>'将来負担比率（分子）の構造'!J$52</f>
        <v>6251</v>
      </c>
      <c r="H56" s="157"/>
      <c r="I56" s="157"/>
      <c r="J56" s="157">
        <f>'将来負担比率（分子）の構造'!K$52</f>
        <v>6039</v>
      </c>
      <c r="K56" s="157"/>
      <c r="L56" s="157"/>
      <c r="M56" s="157">
        <f>'将来負担比率（分子）の構造'!L$52</f>
        <v>5792</v>
      </c>
      <c r="N56" s="157"/>
      <c r="O56" s="157"/>
      <c r="P56" s="157">
        <f>'将来負担比率（分子）の構造'!M$52</f>
        <v>5567</v>
      </c>
    </row>
    <row r="57" spans="1:16" x14ac:dyDescent="0.15">
      <c r="A57" s="157" t="s">
        <v>42</v>
      </c>
      <c r="B57" s="157"/>
      <c r="C57" s="157"/>
      <c r="D57" s="157">
        <f>'将来負担比率（分子）の構造'!I$51</f>
        <v>143</v>
      </c>
      <c r="E57" s="157"/>
      <c r="F57" s="157"/>
      <c r="G57" s="157">
        <f>'将来負担比率（分子）の構造'!J$51</f>
        <v>123</v>
      </c>
      <c r="H57" s="157"/>
      <c r="I57" s="157"/>
      <c r="J57" s="157">
        <f>'将来負担比率（分子）の構造'!K$51</f>
        <v>116</v>
      </c>
      <c r="K57" s="157"/>
      <c r="L57" s="157"/>
      <c r="M57" s="157">
        <f>'将来負担比率（分子）の構造'!L$51</f>
        <v>75</v>
      </c>
      <c r="N57" s="157"/>
      <c r="O57" s="157"/>
      <c r="P57" s="157">
        <f>'将来負担比率（分子）の構造'!M$51</f>
        <v>59</v>
      </c>
    </row>
    <row r="58" spans="1:16" x14ac:dyDescent="0.15">
      <c r="A58" s="157" t="s">
        <v>41</v>
      </c>
      <c r="B58" s="157"/>
      <c r="C58" s="157"/>
      <c r="D58" s="157">
        <f>'将来負担比率（分子）の構造'!I$50</f>
        <v>4154</v>
      </c>
      <c r="E58" s="157"/>
      <c r="F58" s="157"/>
      <c r="G58" s="157">
        <f>'将来負担比率（分子）の構造'!J$50</f>
        <v>4911</v>
      </c>
      <c r="H58" s="157"/>
      <c r="I58" s="157"/>
      <c r="J58" s="157">
        <f>'将来負担比率（分子）の構造'!K$50</f>
        <v>4954</v>
      </c>
      <c r="K58" s="157"/>
      <c r="L58" s="157"/>
      <c r="M58" s="157">
        <f>'将来負担比率（分子）の構造'!L$50</f>
        <v>5342</v>
      </c>
      <c r="N58" s="157"/>
      <c r="O58" s="157"/>
      <c r="P58" s="157">
        <f>'将来負担比率（分子）の構造'!M$50</f>
        <v>5427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1328</v>
      </c>
      <c r="C62" s="157"/>
      <c r="D62" s="157"/>
      <c r="E62" s="157">
        <f>'将来負担比率（分子）の構造'!J$45</f>
        <v>1442</v>
      </c>
      <c r="F62" s="157"/>
      <c r="G62" s="157"/>
      <c r="H62" s="157">
        <f>'将来負担比率（分子）の構造'!K$45</f>
        <v>1463</v>
      </c>
      <c r="I62" s="157"/>
      <c r="J62" s="157"/>
      <c r="K62" s="157">
        <f>'将来負担比率（分子）の構造'!L$45</f>
        <v>1606</v>
      </c>
      <c r="L62" s="157"/>
      <c r="M62" s="157"/>
      <c r="N62" s="157">
        <f>'将来負担比率（分子）の構造'!M$45</f>
        <v>1390</v>
      </c>
      <c r="O62" s="157"/>
      <c r="P62" s="157"/>
    </row>
    <row r="63" spans="1:16" x14ac:dyDescent="0.15">
      <c r="A63" s="157" t="s">
        <v>34</v>
      </c>
      <c r="B63" s="157">
        <f>'将来負担比率（分子）の構造'!I$44</f>
        <v>9</v>
      </c>
      <c r="C63" s="157"/>
      <c r="D63" s="157"/>
      <c r="E63" s="157">
        <f>'将来負担比率（分子）の構造'!J$44</f>
        <v>8</v>
      </c>
      <c r="F63" s="157"/>
      <c r="G63" s="157"/>
      <c r="H63" s="157">
        <f>'将来負担比率（分子）の構造'!K$44</f>
        <v>8</v>
      </c>
      <c r="I63" s="157"/>
      <c r="J63" s="157"/>
      <c r="K63" s="157">
        <f>'将来負担比率（分子）の構造'!L$44</f>
        <v>8</v>
      </c>
      <c r="L63" s="157"/>
      <c r="M63" s="157"/>
      <c r="N63" s="157">
        <f>'将来負担比率（分子）の構造'!M$44</f>
        <v>8</v>
      </c>
      <c r="O63" s="157"/>
      <c r="P63" s="157"/>
    </row>
    <row r="64" spans="1:16" x14ac:dyDescent="0.15">
      <c r="A64" s="157" t="s">
        <v>33</v>
      </c>
      <c r="B64" s="157">
        <f>'将来負担比率（分子）の構造'!I$43</f>
        <v>0</v>
      </c>
      <c r="C64" s="157"/>
      <c r="D64" s="157"/>
      <c r="E64" s="157" t="str">
        <f>'将来負担比率（分子）の構造'!J$43</f>
        <v>-</v>
      </c>
      <c r="F64" s="157"/>
      <c r="G64" s="157"/>
      <c r="H64" s="157" t="str">
        <f>'将来負担比率（分子）の構造'!K$43</f>
        <v>-</v>
      </c>
      <c r="I64" s="157"/>
      <c r="J64" s="157"/>
      <c r="K64" s="157">
        <f>'将来負担比率（分子）の構造'!L$43</f>
        <v>1</v>
      </c>
      <c r="L64" s="157"/>
      <c r="M64" s="157"/>
      <c r="N64" s="157">
        <f>'将来負担比率（分子）の構造'!M$43</f>
        <v>3</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7895</v>
      </c>
      <c r="C66" s="157"/>
      <c r="D66" s="157"/>
      <c r="E66" s="157">
        <f>'将来負担比率（分子）の構造'!J$41</f>
        <v>7979</v>
      </c>
      <c r="F66" s="157"/>
      <c r="G66" s="157"/>
      <c r="H66" s="157">
        <f>'将来負担比率（分子）の構造'!K$41</f>
        <v>7627</v>
      </c>
      <c r="I66" s="157"/>
      <c r="J66" s="157"/>
      <c r="K66" s="157">
        <f>'将来負担比率（分子）の構造'!L$41</f>
        <v>7275</v>
      </c>
      <c r="L66" s="157"/>
      <c r="M66" s="157"/>
      <c r="N66" s="157">
        <f>'将来負担比率（分子）の構造'!M$41</f>
        <v>6932</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869</v>
      </c>
      <c r="C72" s="161">
        <f>基金残高に係る経年分析!G55</f>
        <v>986</v>
      </c>
      <c r="D72" s="161">
        <f>基金残高に係る経年分析!H55</f>
        <v>845</v>
      </c>
    </row>
    <row r="73" spans="1:16" x14ac:dyDescent="0.15">
      <c r="A73" s="160" t="s">
        <v>74</v>
      </c>
      <c r="B73" s="161">
        <f>基金残高に係る経年分析!F56</f>
        <v>852</v>
      </c>
      <c r="C73" s="161">
        <f>基金残高に係る経年分析!G56</f>
        <v>851</v>
      </c>
      <c r="D73" s="161">
        <f>基金残高に係る経年分析!H56</f>
        <v>857</v>
      </c>
    </row>
    <row r="74" spans="1:16" x14ac:dyDescent="0.15">
      <c r="A74" s="160" t="s">
        <v>75</v>
      </c>
      <c r="B74" s="161">
        <f>基金残高に係る経年分析!F57</f>
        <v>2967</v>
      </c>
      <c r="C74" s="161">
        <f>基金残高に係る経年分析!G57</f>
        <v>3066</v>
      </c>
      <c r="D74" s="161">
        <f>基金残高に係る経年分析!H57</f>
        <v>3422</v>
      </c>
    </row>
  </sheetData>
  <sheetProtection algorithmName="SHA-512" hashValue="p33VhqZihq9oFLtmAgJSO4a9VKGDIOvzsMJj2JMxHh71Cb7FwCtaeYv+K/xvJU2HCDNn8Z/62hsoXka2DpTFEQ==" saltValue="be8FcbNUOjRoJGiKYUgt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2026-03-11T06:47:53Z</cp:lastPrinted>
  <dcterms:created xsi:type="dcterms:W3CDTF">2026-02-23T09:45:02Z</dcterms:created>
  <dcterms:modified xsi:type="dcterms:W3CDTF">2026-09-25T08:36:44Z</dcterms:modified>
  <cp:category/>
</cp:coreProperties>
</file>