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15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<sst xmlns="http://schemas.openxmlformats.org/spreadsheetml/2006/main" count="145" uniqueCount="53">
  <si>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</si>
  <si>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</si>
  <si>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>２３　表</t>
  </si>
  <si>
    <t xml:space="preserve"> </t>
  </si>
  <si>
    <t>平成15年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</si>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</sst>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1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4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distributed" vertical="center"/>
    </xf>
    <xf numFmtId="178" fontId="9" fillId="0" borderId="6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>
      <alignment horizontal="right"/>
      <protection locked="0"/>
    </xf>
    <xf numFmtId="179" fontId="9" fillId="0" borderId="0" xfId="0" applyNumberFormat="1" applyFont="1" applyBorder="1" applyAlignment="1" applyProtection="1">
      <alignment horizontal="right"/>
      <protection locked="0"/>
    </xf>
    <xf numFmtId="180" fontId="9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distributed"/>
    </xf>
    <xf numFmtId="178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180" fontId="10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justify"/>
    </xf>
    <xf numFmtId="178" fontId="9" fillId="0" borderId="5" xfId="0" applyNumberFormat="1" applyFont="1" applyBorder="1" applyAlignment="1" applyProtection="1">
      <alignment horizontal="right"/>
      <protection locked="0"/>
    </xf>
    <xf numFmtId="178" fontId="4" fillId="0" borderId="7" xfId="0" applyNumberFormat="1" applyFont="1" applyBorder="1" applyAlignment="1" applyProtection="1">
      <alignment horizontal="right"/>
      <protection locked="0"/>
    </xf>
    <xf numFmtId="179" fontId="4" fillId="0" borderId="7" xfId="0" applyNumberFormat="1" applyFont="1" applyBorder="1" applyAlignment="1" applyProtection="1">
      <alignment horizontal="right"/>
      <protection locked="0"/>
    </xf>
    <xf numFmtId="180" fontId="10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2" fillId="0" borderId="8" xfId="0" applyFont="1" applyBorder="1" applyAlignment="1">
      <alignment horizontal="distributed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distributed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1" fillId="0" borderId="0" xfId="0" applyFont="1" applyAlignment="1">
      <alignment horizontal="distributed" wrapText="1"/>
    </xf>
    <xf numFmtId="0" fontId="1" fillId="0" borderId="8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1" fillId="0" borderId="0" xfId="0" applyFont="1" applyAlignment="1">
      <alignment horizontal="distributed" wrapText="1"/>
    </xf>
    <xf numFmtId="0" fontId="11" fillId="0" borderId="8" xfId="0" applyFont="1" applyBorder="1" applyAlignment="1">
      <alignment horizontal="distributed" wrapText="1"/>
    </xf>
    <xf numFmtId="0" fontId="11" fillId="0" borderId="0" xfId="0" applyFont="1" applyBorder="1" applyAlignment="1">
      <alignment horizontal="distributed" wrapText="1"/>
    </xf>
    <xf numFmtId="0" fontId="11" fillId="0" borderId="0" xfId="0" applyFont="1" applyAlignment="1">
      <alignment horizontal="distributed"/>
    </xf>
    <xf numFmtId="0" fontId="11" fillId="0" borderId="6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8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workbookViewId="0" topLeftCell="A1">
      <selection activeCell="A1" sqref="A1"/>
    </sheetView>
  </sheetViews>
  <sheetFormatPr defaultColWidth="9.00390625" defaultRowHeight="18.75" customHeight="1"/>
  <cols>
    <col min="1" max="1" width="5.875" style="0" customWidth="1"/>
    <col min="2" max="2" width="1.25" style="0" customWidth="1"/>
    <col min="3" max="4" width="10.25390625" style="0" customWidth="1"/>
    <col min="5" max="20" width="10.00390625" style="0" customWidth="1"/>
    <col min="21" max="21" width="5.875" style="0" customWidth="1"/>
    <col min="22" max="22" width="1.25" style="0" customWidth="1"/>
    <col min="23" max="24" width="10.25390625" style="0" customWidth="1"/>
  </cols>
  <sheetData>
    <row r="1" spans="1:24" ht="14.25" customHeight="1">
      <c r="A1" s="1" t="s">
        <v>0</v>
      </c>
      <c r="B1" s="1"/>
      <c r="C1" s="2"/>
      <c r="D1" s="2"/>
      <c r="E1" s="3"/>
      <c r="F1" s="48" t="s">
        <v>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2"/>
      <c r="V1" s="2"/>
      <c r="W1" s="2"/>
      <c r="X1" s="2"/>
    </row>
    <row r="2" spans="1:24" ht="14.25" customHeight="1">
      <c r="A2" s="1" t="s">
        <v>2</v>
      </c>
      <c r="B2" s="1"/>
      <c r="C2" s="4"/>
      <c r="D2" s="4"/>
      <c r="E2" s="5" t="s">
        <v>3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4"/>
      <c r="W2" s="4"/>
      <c r="X2" s="4"/>
    </row>
    <row r="3" spans="1:24" ht="15" customHeight="1" thickBot="1">
      <c r="A3" s="6"/>
      <c r="B3" s="6"/>
      <c r="C3" s="6"/>
      <c r="D3" s="6"/>
      <c r="E3" s="3"/>
      <c r="F3" s="7"/>
      <c r="G3" s="8"/>
      <c r="H3" s="9"/>
      <c r="I3" s="10"/>
      <c r="J3" s="8"/>
      <c r="K3" s="9"/>
      <c r="L3" s="3"/>
      <c r="M3" s="7"/>
      <c r="N3" s="8"/>
      <c r="O3" s="9"/>
      <c r="P3" s="10"/>
      <c r="Q3" s="8"/>
      <c r="R3" s="9"/>
      <c r="S3" s="3"/>
      <c r="T3" s="7"/>
      <c r="U3" s="6"/>
      <c r="V3" s="6"/>
      <c r="W3" s="6"/>
      <c r="X3" s="11" t="s">
        <v>4</v>
      </c>
    </row>
    <row r="4" spans="1:24" ht="18.75" customHeight="1">
      <c r="A4" s="50"/>
      <c r="B4" s="50"/>
      <c r="C4" s="51"/>
      <c r="D4" s="52"/>
      <c r="E4" s="57" t="s">
        <v>5</v>
      </c>
      <c r="F4" s="58"/>
      <c r="G4" s="58"/>
      <c r="H4" s="58"/>
      <c r="I4" s="58"/>
      <c r="J4" s="58"/>
      <c r="K4" s="58"/>
      <c r="L4" s="59"/>
      <c r="M4" s="58" t="s">
        <v>6</v>
      </c>
      <c r="N4" s="58"/>
      <c r="O4" s="58"/>
      <c r="P4" s="58"/>
      <c r="Q4" s="58"/>
      <c r="R4" s="58"/>
      <c r="S4" s="58"/>
      <c r="T4" s="58"/>
      <c r="U4" s="60"/>
      <c r="V4" s="50"/>
      <c r="W4" s="51"/>
      <c r="X4" s="51"/>
    </row>
    <row r="5" spans="1:24" ht="18.75" customHeight="1">
      <c r="A5" s="53"/>
      <c r="B5" s="53"/>
      <c r="C5" s="53"/>
      <c r="D5" s="54"/>
      <c r="E5" s="63" t="s">
        <v>7</v>
      </c>
      <c r="F5" s="12" t="s">
        <v>8</v>
      </c>
      <c r="G5" s="12" t="s">
        <v>9</v>
      </c>
      <c r="H5" s="12" t="s">
        <v>10</v>
      </c>
      <c r="I5" s="12" t="s">
        <v>10</v>
      </c>
      <c r="J5" s="12" t="s">
        <v>11</v>
      </c>
      <c r="K5" s="13" t="s">
        <v>12</v>
      </c>
      <c r="L5" s="63" t="s">
        <v>13</v>
      </c>
      <c r="M5" s="63" t="s">
        <v>7</v>
      </c>
      <c r="N5" s="12" t="s">
        <v>8</v>
      </c>
      <c r="O5" s="12" t="s">
        <v>9</v>
      </c>
      <c r="P5" s="12" t="s">
        <v>10</v>
      </c>
      <c r="Q5" s="12" t="s">
        <v>10</v>
      </c>
      <c r="R5" s="12" t="s">
        <v>11</v>
      </c>
      <c r="S5" s="13" t="s">
        <v>12</v>
      </c>
      <c r="T5" s="65" t="s">
        <v>13</v>
      </c>
      <c r="U5" s="61"/>
      <c r="V5" s="53"/>
      <c r="W5" s="53"/>
      <c r="X5" s="53"/>
    </row>
    <row r="6" spans="1:24" ht="18.75" customHeight="1">
      <c r="A6" s="55"/>
      <c r="B6" s="55"/>
      <c r="C6" s="55"/>
      <c r="D6" s="56"/>
      <c r="E6" s="64"/>
      <c r="F6" s="15" t="s">
        <v>14</v>
      </c>
      <c r="G6" s="14" t="s">
        <v>14</v>
      </c>
      <c r="H6" s="15" t="s">
        <v>51</v>
      </c>
      <c r="I6" s="15" t="s">
        <v>52</v>
      </c>
      <c r="J6" s="14" t="s">
        <v>14</v>
      </c>
      <c r="K6" s="16" t="s">
        <v>14</v>
      </c>
      <c r="L6" s="64"/>
      <c r="M6" s="64"/>
      <c r="N6" s="15" t="s">
        <v>14</v>
      </c>
      <c r="O6" s="14" t="s">
        <v>14</v>
      </c>
      <c r="P6" s="15" t="s">
        <v>51</v>
      </c>
      <c r="Q6" s="15" t="s">
        <v>52</v>
      </c>
      <c r="R6" s="14" t="s">
        <v>14</v>
      </c>
      <c r="S6" s="16" t="s">
        <v>14</v>
      </c>
      <c r="T6" s="66"/>
      <c r="U6" s="62"/>
      <c r="V6" s="55"/>
      <c r="W6" s="55"/>
      <c r="X6" s="55"/>
    </row>
    <row r="7" spans="1:24" ht="20.25" customHeight="1">
      <c r="A7" s="67" t="s">
        <v>7</v>
      </c>
      <c r="B7" s="67"/>
      <c r="C7" s="67"/>
      <c r="D7" s="68"/>
      <c r="E7" s="17">
        <f aca="true" t="shared" si="0" ref="E7:E42">SUM(F7:L7)</f>
        <v>11555</v>
      </c>
      <c r="F7" s="18">
        <f aca="true" t="shared" si="1" ref="F7:L7">SUM(F8:F9,F21:F23,F28,F32:F39,F41:F42)</f>
        <v>1525</v>
      </c>
      <c r="G7" s="18">
        <f t="shared" si="1"/>
        <v>740</v>
      </c>
      <c r="H7" s="18">
        <f t="shared" si="1"/>
        <v>899</v>
      </c>
      <c r="I7" s="18">
        <f t="shared" si="1"/>
        <v>419</v>
      </c>
      <c r="J7" s="18">
        <f t="shared" si="1"/>
        <v>846</v>
      </c>
      <c r="K7" s="18">
        <f t="shared" si="1"/>
        <v>5389</v>
      </c>
      <c r="L7" s="18">
        <f t="shared" si="1"/>
        <v>1737</v>
      </c>
      <c r="M7" s="19">
        <v>100</v>
      </c>
      <c r="N7" s="20">
        <f>ROUND(F7/$E7*100,1)</f>
        <v>13.2</v>
      </c>
      <c r="O7" s="20">
        <f aca="true" t="shared" si="2" ref="O7:T22">ROUND(G7/$E7*100,1)</f>
        <v>6.4</v>
      </c>
      <c r="P7" s="20">
        <f t="shared" si="2"/>
        <v>7.8</v>
      </c>
      <c r="Q7" s="20">
        <f t="shared" si="2"/>
        <v>3.6</v>
      </c>
      <c r="R7" s="20">
        <f t="shared" si="2"/>
        <v>7.3</v>
      </c>
      <c r="S7" s="20">
        <f t="shared" si="2"/>
        <v>46.6</v>
      </c>
      <c r="T7" s="20">
        <f t="shared" si="2"/>
        <v>15</v>
      </c>
      <c r="U7" s="69" t="s">
        <v>7</v>
      </c>
      <c r="V7" s="67"/>
      <c r="W7" s="67"/>
      <c r="X7" s="67"/>
    </row>
    <row r="8" spans="1:24" ht="27.75" customHeight="1">
      <c r="A8" s="70" t="s">
        <v>15</v>
      </c>
      <c r="B8" s="70"/>
      <c r="C8" s="70"/>
      <c r="D8" s="38"/>
      <c r="E8" s="17">
        <f t="shared" si="0"/>
        <v>21</v>
      </c>
      <c r="F8" s="22">
        <v>3</v>
      </c>
      <c r="G8" s="22">
        <v>0</v>
      </c>
      <c r="H8" s="22">
        <v>0</v>
      </c>
      <c r="I8" s="22">
        <v>1</v>
      </c>
      <c r="J8" s="22">
        <v>0</v>
      </c>
      <c r="K8" s="22">
        <v>11</v>
      </c>
      <c r="L8" s="22">
        <v>6</v>
      </c>
      <c r="M8" s="23">
        <v>100</v>
      </c>
      <c r="N8" s="24">
        <f>ROUND(F8/$E8*100,1)</f>
        <v>14.3</v>
      </c>
      <c r="O8" s="24">
        <f t="shared" si="2"/>
        <v>0</v>
      </c>
      <c r="P8" s="24">
        <f t="shared" si="2"/>
        <v>0</v>
      </c>
      <c r="Q8" s="24">
        <f t="shared" si="2"/>
        <v>4.8</v>
      </c>
      <c r="R8" s="24">
        <f t="shared" si="2"/>
        <v>0</v>
      </c>
      <c r="S8" s="24">
        <f t="shared" si="2"/>
        <v>52.4</v>
      </c>
      <c r="T8" s="24">
        <f t="shared" si="2"/>
        <v>28.6</v>
      </c>
      <c r="U8" s="39" t="s">
        <v>15</v>
      </c>
      <c r="V8" s="40"/>
      <c r="W8" s="40"/>
      <c r="X8" s="40"/>
    </row>
    <row r="9" spans="1:24" ht="20.25" customHeight="1">
      <c r="A9" s="70" t="s">
        <v>16</v>
      </c>
      <c r="B9" s="70"/>
      <c r="C9" s="70"/>
      <c r="D9" s="70"/>
      <c r="E9" s="17">
        <f t="shared" si="0"/>
        <v>3366</v>
      </c>
      <c r="F9" s="22">
        <v>421</v>
      </c>
      <c r="G9" s="22">
        <v>210</v>
      </c>
      <c r="H9" s="22">
        <v>272</v>
      </c>
      <c r="I9" s="22">
        <v>113</v>
      </c>
      <c r="J9" s="22">
        <v>265</v>
      </c>
      <c r="K9" s="22">
        <v>1551</v>
      </c>
      <c r="L9" s="22">
        <v>534</v>
      </c>
      <c r="M9" s="23">
        <v>100</v>
      </c>
      <c r="N9" s="24">
        <f>ROUND(F9/$E9*100,1)</f>
        <v>12.5</v>
      </c>
      <c r="O9" s="24">
        <f t="shared" si="2"/>
        <v>6.2</v>
      </c>
      <c r="P9" s="24">
        <f t="shared" si="2"/>
        <v>8.1</v>
      </c>
      <c r="Q9" s="24">
        <f t="shared" si="2"/>
        <v>3.4</v>
      </c>
      <c r="R9" s="24">
        <f t="shared" si="2"/>
        <v>7.9</v>
      </c>
      <c r="S9" s="24">
        <f t="shared" si="2"/>
        <v>46.1</v>
      </c>
      <c r="T9" s="24">
        <f t="shared" si="2"/>
        <v>15.9</v>
      </c>
      <c r="U9" s="39" t="s">
        <v>16</v>
      </c>
      <c r="V9" s="40"/>
      <c r="W9" s="40"/>
      <c r="X9" s="40"/>
    </row>
    <row r="10" spans="1:24" ht="20.25" customHeight="1">
      <c r="A10" s="37" t="s">
        <v>32</v>
      </c>
      <c r="B10" s="37"/>
      <c r="C10" s="70" t="s">
        <v>31</v>
      </c>
      <c r="D10" s="38"/>
      <c r="E10" s="17">
        <f t="shared" si="0"/>
        <v>97</v>
      </c>
      <c r="F10" s="22">
        <v>12</v>
      </c>
      <c r="G10" s="22">
        <v>10</v>
      </c>
      <c r="H10" s="22">
        <v>12</v>
      </c>
      <c r="I10" s="22">
        <v>3</v>
      </c>
      <c r="J10" s="22">
        <v>3</v>
      </c>
      <c r="K10" s="22">
        <v>43</v>
      </c>
      <c r="L10" s="22">
        <v>14</v>
      </c>
      <c r="M10" s="23">
        <v>100</v>
      </c>
      <c r="N10" s="24">
        <f>ROUND(F10/$E10*100,1)</f>
        <v>12.4</v>
      </c>
      <c r="O10" s="24">
        <f t="shared" si="2"/>
        <v>10.3</v>
      </c>
      <c r="P10" s="24">
        <f t="shared" si="2"/>
        <v>12.4</v>
      </c>
      <c r="Q10" s="24">
        <f t="shared" si="2"/>
        <v>3.1</v>
      </c>
      <c r="R10" s="24">
        <f t="shared" si="2"/>
        <v>3.1</v>
      </c>
      <c r="S10" s="24">
        <f t="shared" si="2"/>
        <v>44.3</v>
      </c>
      <c r="T10" s="24">
        <f t="shared" si="2"/>
        <v>14.4</v>
      </c>
      <c r="U10" s="45" t="s">
        <v>32</v>
      </c>
      <c r="V10" s="46"/>
      <c r="W10" s="40" t="s">
        <v>31</v>
      </c>
      <c r="X10" s="40"/>
    </row>
    <row r="11" spans="1:24" ht="20.25" customHeight="1">
      <c r="A11" s="37" t="s">
        <v>32</v>
      </c>
      <c r="B11" s="37"/>
      <c r="C11" s="41" t="s">
        <v>33</v>
      </c>
      <c r="D11" s="42"/>
      <c r="E11" s="17">
        <f t="shared" si="0"/>
        <v>451</v>
      </c>
      <c r="F11" s="22">
        <v>55</v>
      </c>
      <c r="G11" s="22">
        <v>35</v>
      </c>
      <c r="H11" s="22">
        <v>35</v>
      </c>
      <c r="I11" s="22">
        <v>21</v>
      </c>
      <c r="J11" s="22">
        <v>40</v>
      </c>
      <c r="K11" s="22">
        <v>200</v>
      </c>
      <c r="L11" s="22">
        <v>65</v>
      </c>
      <c r="M11" s="23">
        <v>100</v>
      </c>
      <c r="N11" s="24">
        <f aca="true" t="shared" si="3" ref="N11:N17">ROUND(F11/$E11*100,1)</f>
        <v>12.2</v>
      </c>
      <c r="O11" s="24">
        <f t="shared" si="2"/>
        <v>7.8</v>
      </c>
      <c r="P11" s="24">
        <f t="shared" si="2"/>
        <v>7.8</v>
      </c>
      <c r="Q11" s="24">
        <f t="shared" si="2"/>
        <v>4.7</v>
      </c>
      <c r="R11" s="24">
        <f t="shared" si="2"/>
        <v>8.9</v>
      </c>
      <c r="S11" s="24">
        <f t="shared" si="2"/>
        <v>44.3</v>
      </c>
      <c r="T11" s="24">
        <f t="shared" si="2"/>
        <v>14.4</v>
      </c>
      <c r="U11" s="45" t="s">
        <v>32</v>
      </c>
      <c r="V11" s="46"/>
      <c r="W11" s="43" t="s">
        <v>33</v>
      </c>
      <c r="X11" s="43"/>
    </row>
    <row r="12" spans="1:24" ht="20.25" customHeight="1">
      <c r="A12" s="37" t="s">
        <v>32</v>
      </c>
      <c r="B12" s="37"/>
      <c r="C12" s="70" t="s">
        <v>34</v>
      </c>
      <c r="D12" s="70"/>
      <c r="E12" s="17">
        <f t="shared" si="0"/>
        <v>260</v>
      </c>
      <c r="F12" s="22">
        <v>31</v>
      </c>
      <c r="G12" s="22">
        <v>17</v>
      </c>
      <c r="H12" s="22">
        <v>22</v>
      </c>
      <c r="I12" s="22">
        <v>8</v>
      </c>
      <c r="J12" s="22">
        <v>24</v>
      </c>
      <c r="K12" s="22">
        <v>127</v>
      </c>
      <c r="L12" s="22">
        <v>31</v>
      </c>
      <c r="M12" s="23">
        <v>100</v>
      </c>
      <c r="N12" s="24">
        <f t="shared" si="3"/>
        <v>11.9</v>
      </c>
      <c r="O12" s="24">
        <f t="shared" si="2"/>
        <v>6.5</v>
      </c>
      <c r="P12" s="24">
        <f t="shared" si="2"/>
        <v>8.5</v>
      </c>
      <c r="Q12" s="24">
        <f t="shared" si="2"/>
        <v>3.1</v>
      </c>
      <c r="R12" s="24">
        <f t="shared" si="2"/>
        <v>9.2</v>
      </c>
      <c r="S12" s="24">
        <f t="shared" si="2"/>
        <v>48.8</v>
      </c>
      <c r="T12" s="24">
        <f t="shared" si="2"/>
        <v>11.9</v>
      </c>
      <c r="U12" s="45" t="s">
        <v>32</v>
      </c>
      <c r="V12" s="46"/>
      <c r="W12" s="40" t="s">
        <v>34</v>
      </c>
      <c r="X12" s="40"/>
    </row>
    <row r="13" spans="1:24" ht="27.75" customHeight="1">
      <c r="A13" s="37" t="s">
        <v>32</v>
      </c>
      <c r="B13" s="37"/>
      <c r="C13" s="44" t="s">
        <v>35</v>
      </c>
      <c r="D13" s="36"/>
      <c r="E13" s="17">
        <f t="shared" si="0"/>
        <v>137</v>
      </c>
      <c r="F13" s="22">
        <v>9</v>
      </c>
      <c r="G13" s="22">
        <v>8</v>
      </c>
      <c r="H13" s="22">
        <v>15</v>
      </c>
      <c r="I13" s="22">
        <v>6</v>
      </c>
      <c r="J13" s="22">
        <v>7</v>
      </c>
      <c r="K13" s="22">
        <v>66</v>
      </c>
      <c r="L13" s="22">
        <v>26</v>
      </c>
      <c r="M13" s="23">
        <v>100</v>
      </c>
      <c r="N13" s="24">
        <f t="shared" si="3"/>
        <v>6.6</v>
      </c>
      <c r="O13" s="24">
        <f t="shared" si="2"/>
        <v>5.8</v>
      </c>
      <c r="P13" s="24">
        <f t="shared" si="2"/>
        <v>10.9</v>
      </c>
      <c r="Q13" s="24">
        <f t="shared" si="2"/>
        <v>4.4</v>
      </c>
      <c r="R13" s="24">
        <f t="shared" si="2"/>
        <v>5.1</v>
      </c>
      <c r="S13" s="24">
        <f t="shared" si="2"/>
        <v>48.2</v>
      </c>
      <c r="T13" s="24">
        <f t="shared" si="2"/>
        <v>19</v>
      </c>
      <c r="U13" s="45" t="s">
        <v>32</v>
      </c>
      <c r="V13" s="46"/>
      <c r="W13" s="71" t="s">
        <v>35</v>
      </c>
      <c r="X13" s="71"/>
    </row>
    <row r="14" spans="1:24" ht="20.25" customHeight="1">
      <c r="A14" s="37" t="s">
        <v>32</v>
      </c>
      <c r="C14" s="70" t="s">
        <v>36</v>
      </c>
      <c r="D14" s="38"/>
      <c r="E14" s="17">
        <f t="shared" si="0"/>
        <v>439</v>
      </c>
      <c r="F14" s="22">
        <v>52</v>
      </c>
      <c r="G14" s="22">
        <v>18</v>
      </c>
      <c r="H14" s="22">
        <v>32</v>
      </c>
      <c r="I14" s="22">
        <v>13</v>
      </c>
      <c r="J14" s="22">
        <v>25</v>
      </c>
      <c r="K14" s="22">
        <v>212</v>
      </c>
      <c r="L14" s="22">
        <v>87</v>
      </c>
      <c r="M14" s="23">
        <v>100</v>
      </c>
      <c r="N14" s="24">
        <f t="shared" si="3"/>
        <v>11.8</v>
      </c>
      <c r="O14" s="24">
        <f t="shared" si="2"/>
        <v>4.1</v>
      </c>
      <c r="P14" s="24">
        <f t="shared" si="2"/>
        <v>7.3</v>
      </c>
      <c r="Q14" s="24">
        <f t="shared" si="2"/>
        <v>3</v>
      </c>
      <c r="R14" s="24">
        <f t="shared" si="2"/>
        <v>5.7</v>
      </c>
      <c r="S14" s="24">
        <f t="shared" si="2"/>
        <v>48.3</v>
      </c>
      <c r="T14" s="24">
        <f t="shared" si="2"/>
        <v>19.8</v>
      </c>
      <c r="U14" s="45" t="s">
        <v>32</v>
      </c>
      <c r="V14" s="47"/>
      <c r="W14" s="40" t="s">
        <v>36</v>
      </c>
      <c r="X14" s="40"/>
    </row>
    <row r="15" spans="1:24" ht="20.25" customHeight="1">
      <c r="A15" s="37" t="s">
        <v>32</v>
      </c>
      <c r="C15" s="72" t="s">
        <v>37</v>
      </c>
      <c r="D15" s="73"/>
      <c r="E15" s="17">
        <f t="shared" si="0"/>
        <v>173</v>
      </c>
      <c r="F15" s="22">
        <v>27</v>
      </c>
      <c r="G15" s="22">
        <v>11</v>
      </c>
      <c r="H15" s="22">
        <v>5</v>
      </c>
      <c r="I15" s="22">
        <v>2</v>
      </c>
      <c r="J15" s="22">
        <v>14</v>
      </c>
      <c r="K15" s="22">
        <v>89</v>
      </c>
      <c r="L15" s="22">
        <v>25</v>
      </c>
      <c r="M15" s="23">
        <v>100</v>
      </c>
      <c r="N15" s="24">
        <f t="shared" si="3"/>
        <v>15.6</v>
      </c>
      <c r="O15" s="24">
        <f t="shared" si="2"/>
        <v>6.4</v>
      </c>
      <c r="P15" s="24">
        <f t="shared" si="2"/>
        <v>2.9</v>
      </c>
      <c r="Q15" s="24">
        <f t="shared" si="2"/>
        <v>1.2</v>
      </c>
      <c r="R15" s="24">
        <f t="shared" si="2"/>
        <v>8.1</v>
      </c>
      <c r="S15" s="24">
        <f t="shared" si="2"/>
        <v>51.4</v>
      </c>
      <c r="T15" s="24">
        <f t="shared" si="2"/>
        <v>14.5</v>
      </c>
      <c r="U15" s="45" t="s">
        <v>32</v>
      </c>
      <c r="V15" s="47"/>
      <c r="W15" s="74" t="s">
        <v>37</v>
      </c>
      <c r="X15" s="74"/>
    </row>
    <row r="16" spans="1:24" ht="20.25" customHeight="1">
      <c r="A16" s="37" t="s">
        <v>32</v>
      </c>
      <c r="C16" s="70" t="s">
        <v>38</v>
      </c>
      <c r="D16" s="38"/>
      <c r="E16" s="17">
        <f t="shared" si="0"/>
        <v>217</v>
      </c>
      <c r="F16" s="22">
        <v>40</v>
      </c>
      <c r="G16" s="22">
        <v>10</v>
      </c>
      <c r="H16" s="22">
        <v>14</v>
      </c>
      <c r="I16" s="22">
        <v>7</v>
      </c>
      <c r="J16" s="22">
        <v>18</v>
      </c>
      <c r="K16" s="22">
        <v>104</v>
      </c>
      <c r="L16" s="22">
        <v>24</v>
      </c>
      <c r="M16" s="23">
        <v>100</v>
      </c>
      <c r="N16" s="24">
        <f t="shared" si="3"/>
        <v>18.4</v>
      </c>
      <c r="O16" s="24">
        <f t="shared" si="2"/>
        <v>4.6</v>
      </c>
      <c r="P16" s="24">
        <f t="shared" si="2"/>
        <v>6.5</v>
      </c>
      <c r="Q16" s="24">
        <f t="shared" si="2"/>
        <v>3.2</v>
      </c>
      <c r="R16" s="24">
        <f t="shared" si="2"/>
        <v>8.3</v>
      </c>
      <c r="S16" s="24">
        <f t="shared" si="2"/>
        <v>47.9</v>
      </c>
      <c r="T16" s="24">
        <f t="shared" si="2"/>
        <v>11.1</v>
      </c>
      <c r="U16" s="45" t="s">
        <v>32</v>
      </c>
      <c r="V16" s="47"/>
      <c r="W16" s="40" t="s">
        <v>38</v>
      </c>
      <c r="X16" s="40"/>
    </row>
    <row r="17" spans="1:24" ht="20.25" customHeight="1">
      <c r="A17" s="37" t="s">
        <v>32</v>
      </c>
      <c r="C17" s="75" t="s">
        <v>39</v>
      </c>
      <c r="D17" s="76"/>
      <c r="E17" s="17">
        <f t="shared" si="0"/>
        <v>657</v>
      </c>
      <c r="F17" s="22">
        <v>89</v>
      </c>
      <c r="G17" s="22">
        <v>47</v>
      </c>
      <c r="H17" s="22">
        <v>51</v>
      </c>
      <c r="I17" s="22">
        <v>24</v>
      </c>
      <c r="J17" s="22">
        <v>53</v>
      </c>
      <c r="K17" s="22">
        <v>298</v>
      </c>
      <c r="L17" s="22">
        <v>95</v>
      </c>
      <c r="M17" s="23">
        <v>100</v>
      </c>
      <c r="N17" s="24">
        <f t="shared" si="3"/>
        <v>13.5</v>
      </c>
      <c r="O17" s="24">
        <f t="shared" si="2"/>
        <v>7.2</v>
      </c>
      <c r="P17" s="24">
        <f t="shared" si="2"/>
        <v>7.8</v>
      </c>
      <c r="Q17" s="24">
        <f t="shared" si="2"/>
        <v>3.7</v>
      </c>
      <c r="R17" s="24">
        <f t="shared" si="2"/>
        <v>8.1</v>
      </c>
      <c r="S17" s="24">
        <f t="shared" si="2"/>
        <v>45.4</v>
      </c>
      <c r="T17" s="24">
        <f t="shared" si="2"/>
        <v>14.5</v>
      </c>
      <c r="U17" s="45" t="s">
        <v>32</v>
      </c>
      <c r="V17" s="47"/>
      <c r="W17" s="77" t="s">
        <v>39</v>
      </c>
      <c r="X17" s="77"/>
    </row>
    <row r="18" spans="1:24" ht="27.75" customHeight="1">
      <c r="A18" s="37" t="s">
        <v>32</v>
      </c>
      <c r="C18" s="70" t="s">
        <v>40</v>
      </c>
      <c r="D18" s="38"/>
      <c r="E18" s="17">
        <f t="shared" si="0"/>
        <v>97</v>
      </c>
      <c r="F18" s="22">
        <v>3</v>
      </c>
      <c r="G18" s="22">
        <v>11</v>
      </c>
      <c r="H18" s="22">
        <v>8</v>
      </c>
      <c r="I18" s="22">
        <v>5</v>
      </c>
      <c r="J18" s="22">
        <v>9</v>
      </c>
      <c r="K18" s="22">
        <v>41</v>
      </c>
      <c r="L18" s="22">
        <v>20</v>
      </c>
      <c r="M18" s="23">
        <v>100</v>
      </c>
      <c r="N18" s="24">
        <f>ROUND(F18/$E18*100,1)</f>
        <v>3.1</v>
      </c>
      <c r="O18" s="24">
        <f t="shared" si="2"/>
        <v>11.3</v>
      </c>
      <c r="P18" s="24">
        <f t="shared" si="2"/>
        <v>8.2</v>
      </c>
      <c r="Q18" s="24">
        <f t="shared" si="2"/>
        <v>5.2</v>
      </c>
      <c r="R18" s="24">
        <f t="shared" si="2"/>
        <v>9.3</v>
      </c>
      <c r="S18" s="24">
        <f t="shared" si="2"/>
        <v>42.3</v>
      </c>
      <c r="T18" s="24">
        <f t="shared" si="2"/>
        <v>20.6</v>
      </c>
      <c r="U18" s="45" t="s">
        <v>32</v>
      </c>
      <c r="V18" s="47"/>
      <c r="W18" s="40" t="s">
        <v>40</v>
      </c>
      <c r="X18" s="40"/>
    </row>
    <row r="19" spans="1:24" ht="20.25" customHeight="1">
      <c r="A19" s="37" t="s">
        <v>32</v>
      </c>
      <c r="C19" s="70" t="s">
        <v>41</v>
      </c>
      <c r="D19" s="38"/>
      <c r="E19" s="17">
        <f>SUM(F19:L19)</f>
        <v>58</v>
      </c>
      <c r="F19" s="22">
        <v>9</v>
      </c>
      <c r="G19" s="22">
        <v>4</v>
      </c>
      <c r="H19" s="22">
        <v>3</v>
      </c>
      <c r="I19" s="22">
        <v>2</v>
      </c>
      <c r="J19" s="22">
        <v>3</v>
      </c>
      <c r="K19" s="22">
        <v>27</v>
      </c>
      <c r="L19" s="22">
        <v>10</v>
      </c>
      <c r="M19" s="23">
        <v>100</v>
      </c>
      <c r="N19" s="24">
        <f aca="true" t="shared" si="4" ref="N19:T20">ROUND(F19/$E19*100,1)</f>
        <v>15.5</v>
      </c>
      <c r="O19" s="24">
        <f t="shared" si="4"/>
        <v>6.9</v>
      </c>
      <c r="P19" s="24">
        <f t="shared" si="4"/>
        <v>5.2</v>
      </c>
      <c r="Q19" s="24">
        <f t="shared" si="4"/>
        <v>3.4</v>
      </c>
      <c r="R19" s="24">
        <f t="shared" si="4"/>
        <v>5.2</v>
      </c>
      <c r="S19" s="24">
        <f t="shared" si="4"/>
        <v>46.6</v>
      </c>
      <c r="T19" s="24">
        <f t="shared" si="4"/>
        <v>17.2</v>
      </c>
      <c r="U19" s="45" t="s">
        <v>32</v>
      </c>
      <c r="V19" s="47"/>
      <c r="W19" s="40" t="s">
        <v>41</v>
      </c>
      <c r="X19" s="40"/>
    </row>
    <row r="20" spans="1:24" ht="20.25" customHeight="1">
      <c r="A20" s="37" t="s">
        <v>32</v>
      </c>
      <c r="C20" s="70" t="s">
        <v>42</v>
      </c>
      <c r="D20" s="38"/>
      <c r="E20" s="17">
        <f>SUM(F20:L20)</f>
        <v>121</v>
      </c>
      <c r="F20" s="22">
        <v>19</v>
      </c>
      <c r="G20" s="22">
        <v>6</v>
      </c>
      <c r="H20" s="22">
        <v>9</v>
      </c>
      <c r="I20" s="22">
        <v>2</v>
      </c>
      <c r="J20" s="22">
        <v>11</v>
      </c>
      <c r="K20" s="22">
        <v>48</v>
      </c>
      <c r="L20" s="22">
        <v>26</v>
      </c>
      <c r="M20" s="23">
        <v>100</v>
      </c>
      <c r="N20" s="24">
        <f t="shared" si="4"/>
        <v>15.7</v>
      </c>
      <c r="O20" s="24">
        <f t="shared" si="4"/>
        <v>5</v>
      </c>
      <c r="P20" s="24">
        <f t="shared" si="4"/>
        <v>7.4</v>
      </c>
      <c r="Q20" s="24">
        <f t="shared" si="4"/>
        <v>1.7</v>
      </c>
      <c r="R20" s="24">
        <f t="shared" si="4"/>
        <v>9.1</v>
      </c>
      <c r="S20" s="24">
        <f t="shared" si="4"/>
        <v>39.7</v>
      </c>
      <c r="T20" s="24">
        <f t="shared" si="4"/>
        <v>21.5</v>
      </c>
      <c r="U20" s="45" t="s">
        <v>32</v>
      </c>
      <c r="V20" s="47"/>
      <c r="W20" s="40" t="s">
        <v>42</v>
      </c>
      <c r="X20" s="40"/>
    </row>
    <row r="21" spans="1:24" ht="20.25" customHeight="1">
      <c r="A21" s="70" t="s">
        <v>17</v>
      </c>
      <c r="B21" s="70"/>
      <c r="C21" s="70"/>
      <c r="D21" s="70"/>
      <c r="E21" s="17">
        <f t="shared" si="0"/>
        <v>140</v>
      </c>
      <c r="F21" s="22">
        <v>20</v>
      </c>
      <c r="G21" s="22">
        <v>8</v>
      </c>
      <c r="H21" s="22">
        <v>14</v>
      </c>
      <c r="I21" s="22">
        <v>5</v>
      </c>
      <c r="J21" s="22">
        <v>7</v>
      </c>
      <c r="K21" s="22">
        <v>68</v>
      </c>
      <c r="L21" s="22">
        <v>18</v>
      </c>
      <c r="M21" s="23">
        <v>100</v>
      </c>
      <c r="N21" s="24">
        <f>ROUND(F21/$E21*100,1)</f>
        <v>14.3</v>
      </c>
      <c r="O21" s="24">
        <f t="shared" si="2"/>
        <v>5.7</v>
      </c>
      <c r="P21" s="24">
        <f t="shared" si="2"/>
        <v>10</v>
      </c>
      <c r="Q21" s="24">
        <f t="shared" si="2"/>
        <v>3.6</v>
      </c>
      <c r="R21" s="24">
        <f t="shared" si="2"/>
        <v>5</v>
      </c>
      <c r="S21" s="24">
        <f t="shared" si="2"/>
        <v>48.6</v>
      </c>
      <c r="T21" s="24">
        <f t="shared" si="2"/>
        <v>12.9</v>
      </c>
      <c r="U21" s="39" t="s">
        <v>17</v>
      </c>
      <c r="V21" s="40"/>
      <c r="W21" s="40"/>
      <c r="X21" s="40"/>
    </row>
    <row r="22" spans="1:24" ht="20.25" customHeight="1">
      <c r="A22" s="70" t="s">
        <v>18</v>
      </c>
      <c r="B22" s="70"/>
      <c r="C22" s="70"/>
      <c r="D22" s="70"/>
      <c r="E22" s="17">
        <f t="shared" si="0"/>
        <v>80</v>
      </c>
      <c r="F22" s="22">
        <v>18</v>
      </c>
      <c r="G22" s="22">
        <v>6</v>
      </c>
      <c r="H22" s="22">
        <v>0</v>
      </c>
      <c r="I22" s="22">
        <v>2</v>
      </c>
      <c r="J22" s="22">
        <v>7</v>
      </c>
      <c r="K22" s="22">
        <v>34</v>
      </c>
      <c r="L22" s="22">
        <v>13</v>
      </c>
      <c r="M22" s="23">
        <v>100</v>
      </c>
      <c r="N22" s="24">
        <f>ROUND(F22/$E22*100,1)</f>
        <v>22.5</v>
      </c>
      <c r="O22" s="24">
        <f t="shared" si="2"/>
        <v>7.5</v>
      </c>
      <c r="P22" s="24">
        <f t="shared" si="2"/>
        <v>0</v>
      </c>
      <c r="Q22" s="24">
        <f t="shared" si="2"/>
        <v>2.5</v>
      </c>
      <c r="R22" s="24">
        <f t="shared" si="2"/>
        <v>8.8</v>
      </c>
      <c r="S22" s="24">
        <f t="shared" si="2"/>
        <v>42.5</v>
      </c>
      <c r="T22" s="24">
        <f t="shared" si="2"/>
        <v>16.3</v>
      </c>
      <c r="U22" s="39" t="s">
        <v>18</v>
      </c>
      <c r="V22" s="40"/>
      <c r="W22" s="40"/>
      <c r="X22" s="40"/>
    </row>
    <row r="23" spans="1:24" ht="27.75" customHeight="1">
      <c r="A23" s="78" t="s">
        <v>19</v>
      </c>
      <c r="B23" s="78"/>
      <c r="C23" s="78"/>
      <c r="D23" s="78"/>
      <c r="E23" s="17">
        <f t="shared" si="0"/>
        <v>1865</v>
      </c>
      <c r="F23" s="22">
        <v>241</v>
      </c>
      <c r="G23" s="22">
        <v>126</v>
      </c>
      <c r="H23" s="22">
        <v>144</v>
      </c>
      <c r="I23" s="22">
        <v>70</v>
      </c>
      <c r="J23" s="22">
        <v>118</v>
      </c>
      <c r="K23" s="22">
        <v>891</v>
      </c>
      <c r="L23" s="22">
        <v>275</v>
      </c>
      <c r="M23" s="23">
        <v>100</v>
      </c>
      <c r="N23" s="24">
        <f>ROUND(F23/$E23*100,1)</f>
        <v>12.9</v>
      </c>
      <c r="O23" s="24">
        <f aca="true" t="shared" si="5" ref="O23:T42">ROUND(G23/$E23*100,1)</f>
        <v>6.8</v>
      </c>
      <c r="P23" s="24">
        <f t="shared" si="5"/>
        <v>7.7</v>
      </c>
      <c r="Q23" s="24">
        <f t="shared" si="5"/>
        <v>3.8</v>
      </c>
      <c r="R23" s="24">
        <f t="shared" si="5"/>
        <v>6.3</v>
      </c>
      <c r="S23" s="24">
        <f t="shared" si="5"/>
        <v>47.8</v>
      </c>
      <c r="T23" s="24">
        <f t="shared" si="5"/>
        <v>14.7</v>
      </c>
      <c r="U23" s="79" t="s">
        <v>19</v>
      </c>
      <c r="V23" s="80"/>
      <c r="W23" s="80"/>
      <c r="X23" s="80"/>
    </row>
    <row r="24" spans="1:24" ht="20.25" customHeight="1">
      <c r="A24" s="37" t="s">
        <v>32</v>
      </c>
      <c r="B24" s="27"/>
      <c r="C24" s="70" t="s">
        <v>43</v>
      </c>
      <c r="D24" s="38"/>
      <c r="E24" s="17">
        <f>SUM(F24:L24)</f>
        <v>714</v>
      </c>
      <c r="F24" s="22">
        <v>90</v>
      </c>
      <c r="G24" s="22">
        <v>53</v>
      </c>
      <c r="H24" s="22">
        <v>71</v>
      </c>
      <c r="I24" s="22">
        <v>33</v>
      </c>
      <c r="J24" s="22">
        <v>43</v>
      </c>
      <c r="K24" s="22">
        <v>341</v>
      </c>
      <c r="L24" s="22">
        <v>83</v>
      </c>
      <c r="M24" s="23">
        <v>100</v>
      </c>
      <c r="N24" s="24">
        <f aca="true" t="shared" si="6" ref="N24:T27">ROUND(F24/$E24*100,1)</f>
        <v>12.6</v>
      </c>
      <c r="O24" s="24">
        <f t="shared" si="6"/>
        <v>7.4</v>
      </c>
      <c r="P24" s="24">
        <f t="shared" si="6"/>
        <v>9.9</v>
      </c>
      <c r="Q24" s="24">
        <f t="shared" si="6"/>
        <v>4.6</v>
      </c>
      <c r="R24" s="24">
        <f t="shared" si="6"/>
        <v>6</v>
      </c>
      <c r="S24" s="24">
        <f t="shared" si="6"/>
        <v>47.8</v>
      </c>
      <c r="T24" s="24">
        <f t="shared" si="6"/>
        <v>11.6</v>
      </c>
      <c r="U24" s="45" t="s">
        <v>32</v>
      </c>
      <c r="V24" s="26"/>
      <c r="W24" s="40" t="s">
        <v>43</v>
      </c>
      <c r="X24" s="40"/>
    </row>
    <row r="25" spans="1:24" ht="20.25" customHeight="1">
      <c r="A25" s="37" t="s">
        <v>32</v>
      </c>
      <c r="B25" s="28"/>
      <c r="C25" s="78" t="s">
        <v>44</v>
      </c>
      <c r="D25" s="81"/>
      <c r="E25" s="17">
        <f>SUM(F25:L25)</f>
        <v>264</v>
      </c>
      <c r="F25" s="22">
        <v>24</v>
      </c>
      <c r="G25" s="22">
        <v>22</v>
      </c>
      <c r="H25" s="22">
        <v>14</v>
      </c>
      <c r="I25" s="22">
        <v>7</v>
      </c>
      <c r="J25" s="22">
        <v>15</v>
      </c>
      <c r="K25" s="22">
        <v>140</v>
      </c>
      <c r="L25" s="22">
        <v>42</v>
      </c>
      <c r="M25" s="23">
        <v>100</v>
      </c>
      <c r="N25" s="24">
        <f t="shared" si="6"/>
        <v>9.1</v>
      </c>
      <c r="O25" s="24">
        <f t="shared" si="6"/>
        <v>8.3</v>
      </c>
      <c r="P25" s="24">
        <f t="shared" si="6"/>
        <v>5.3</v>
      </c>
      <c r="Q25" s="24">
        <f t="shared" si="6"/>
        <v>2.7</v>
      </c>
      <c r="R25" s="24">
        <f t="shared" si="6"/>
        <v>5.7</v>
      </c>
      <c r="S25" s="24">
        <f t="shared" si="6"/>
        <v>53</v>
      </c>
      <c r="T25" s="24">
        <f t="shared" si="6"/>
        <v>15.9</v>
      </c>
      <c r="U25" s="45" t="s">
        <v>32</v>
      </c>
      <c r="V25" s="29"/>
      <c r="W25" s="80" t="s">
        <v>44</v>
      </c>
      <c r="X25" s="80"/>
    </row>
    <row r="26" spans="1:24" ht="20.25" customHeight="1">
      <c r="A26" s="37" t="s">
        <v>32</v>
      </c>
      <c r="B26" s="28"/>
      <c r="C26" s="82" t="s">
        <v>45</v>
      </c>
      <c r="D26" s="83"/>
      <c r="E26" s="17">
        <f>SUM(F26:L26)</f>
        <v>179</v>
      </c>
      <c r="F26" s="22">
        <v>23</v>
      </c>
      <c r="G26" s="22">
        <v>12</v>
      </c>
      <c r="H26" s="22">
        <v>12</v>
      </c>
      <c r="I26" s="22">
        <v>5</v>
      </c>
      <c r="J26" s="22">
        <v>17</v>
      </c>
      <c r="K26" s="22">
        <v>71</v>
      </c>
      <c r="L26" s="22">
        <v>39</v>
      </c>
      <c r="M26" s="23">
        <v>100</v>
      </c>
      <c r="N26" s="24">
        <f t="shared" si="6"/>
        <v>12.8</v>
      </c>
      <c r="O26" s="24">
        <f t="shared" si="6"/>
        <v>6.7</v>
      </c>
      <c r="P26" s="24">
        <f t="shared" si="6"/>
        <v>6.7</v>
      </c>
      <c r="Q26" s="24">
        <f t="shared" si="6"/>
        <v>2.8</v>
      </c>
      <c r="R26" s="24">
        <f t="shared" si="6"/>
        <v>9.5</v>
      </c>
      <c r="S26" s="24">
        <f t="shared" si="6"/>
        <v>39.7</v>
      </c>
      <c r="T26" s="24">
        <f t="shared" si="6"/>
        <v>21.8</v>
      </c>
      <c r="U26" s="45" t="s">
        <v>32</v>
      </c>
      <c r="V26" s="29"/>
      <c r="W26" s="84" t="s">
        <v>45</v>
      </c>
      <c r="X26" s="84"/>
    </row>
    <row r="27" spans="1:24" ht="20.25" customHeight="1">
      <c r="A27" s="37" t="s">
        <v>32</v>
      </c>
      <c r="B27" s="21"/>
      <c r="C27" s="70" t="s">
        <v>46</v>
      </c>
      <c r="D27" s="38"/>
      <c r="E27" s="17">
        <f>SUM(F27:L27)</f>
        <v>517</v>
      </c>
      <c r="F27" s="22">
        <v>76</v>
      </c>
      <c r="G27" s="22">
        <v>29</v>
      </c>
      <c r="H27" s="22">
        <v>32</v>
      </c>
      <c r="I27" s="22">
        <v>14</v>
      </c>
      <c r="J27" s="22">
        <v>29</v>
      </c>
      <c r="K27" s="22">
        <v>249</v>
      </c>
      <c r="L27" s="22">
        <v>88</v>
      </c>
      <c r="M27" s="23">
        <v>100</v>
      </c>
      <c r="N27" s="24">
        <f t="shared" si="6"/>
        <v>14.7</v>
      </c>
      <c r="O27" s="24">
        <f t="shared" si="6"/>
        <v>5.6</v>
      </c>
      <c r="P27" s="24">
        <f t="shared" si="6"/>
        <v>6.2</v>
      </c>
      <c r="Q27" s="24">
        <f t="shared" si="6"/>
        <v>2.7</v>
      </c>
      <c r="R27" s="24">
        <f t="shared" si="6"/>
        <v>5.6</v>
      </c>
      <c r="S27" s="24">
        <f t="shared" si="6"/>
        <v>48.2</v>
      </c>
      <c r="T27" s="24">
        <f t="shared" si="6"/>
        <v>17</v>
      </c>
      <c r="U27" s="45" t="s">
        <v>32</v>
      </c>
      <c r="V27" s="25"/>
      <c r="W27" s="40" t="s">
        <v>46</v>
      </c>
      <c r="X27" s="40"/>
    </row>
    <row r="28" spans="1:24" ht="27.75" customHeight="1">
      <c r="A28" s="70" t="s">
        <v>20</v>
      </c>
      <c r="B28" s="70"/>
      <c r="C28" s="70"/>
      <c r="D28" s="70"/>
      <c r="E28" s="17">
        <f t="shared" si="0"/>
        <v>1475</v>
      </c>
      <c r="F28" s="22">
        <v>224</v>
      </c>
      <c r="G28" s="22">
        <v>99</v>
      </c>
      <c r="H28" s="22">
        <v>103</v>
      </c>
      <c r="I28" s="22">
        <v>59</v>
      </c>
      <c r="J28" s="22">
        <v>119</v>
      </c>
      <c r="K28" s="22">
        <v>682</v>
      </c>
      <c r="L28" s="22">
        <v>189</v>
      </c>
      <c r="M28" s="23">
        <v>100</v>
      </c>
      <c r="N28" s="24">
        <f>ROUND(F28/$E28*100,1)</f>
        <v>15.2</v>
      </c>
      <c r="O28" s="24">
        <f t="shared" si="5"/>
        <v>6.7</v>
      </c>
      <c r="P28" s="24">
        <f t="shared" si="5"/>
        <v>7</v>
      </c>
      <c r="Q28" s="24">
        <f t="shared" si="5"/>
        <v>4</v>
      </c>
      <c r="R28" s="24">
        <f t="shared" si="5"/>
        <v>8.1</v>
      </c>
      <c r="S28" s="24">
        <f t="shared" si="5"/>
        <v>46.2</v>
      </c>
      <c r="T28" s="24">
        <f t="shared" si="5"/>
        <v>12.8</v>
      </c>
      <c r="U28" s="39" t="s">
        <v>20</v>
      </c>
      <c r="V28" s="40"/>
      <c r="W28" s="40"/>
      <c r="X28" s="40"/>
    </row>
    <row r="29" spans="1:24" ht="20.25" customHeight="1">
      <c r="A29" s="37" t="s">
        <v>32</v>
      </c>
      <c r="B29" s="21"/>
      <c r="C29" s="70" t="s">
        <v>47</v>
      </c>
      <c r="D29" s="38"/>
      <c r="E29" s="17">
        <f t="shared" si="0"/>
        <v>147</v>
      </c>
      <c r="F29" s="22">
        <v>21</v>
      </c>
      <c r="G29" s="22">
        <v>11</v>
      </c>
      <c r="H29" s="22">
        <v>17</v>
      </c>
      <c r="I29" s="22">
        <v>9</v>
      </c>
      <c r="J29" s="22">
        <v>12</v>
      </c>
      <c r="K29" s="22">
        <v>59</v>
      </c>
      <c r="L29" s="22">
        <v>18</v>
      </c>
      <c r="M29" s="23">
        <v>100</v>
      </c>
      <c r="N29" s="24">
        <f>ROUND(F29/$E29*100,1)</f>
        <v>14.3</v>
      </c>
      <c r="O29" s="24">
        <f t="shared" si="5"/>
        <v>7.5</v>
      </c>
      <c r="P29" s="24">
        <f t="shared" si="5"/>
        <v>11.6</v>
      </c>
      <c r="Q29" s="24">
        <f t="shared" si="5"/>
        <v>6.1</v>
      </c>
      <c r="R29" s="24">
        <f t="shared" si="5"/>
        <v>8.2</v>
      </c>
      <c r="S29" s="24">
        <f t="shared" si="5"/>
        <v>40.1</v>
      </c>
      <c r="T29" s="24">
        <f t="shared" si="5"/>
        <v>12.2</v>
      </c>
      <c r="U29" s="45" t="s">
        <v>32</v>
      </c>
      <c r="V29" s="25"/>
      <c r="W29" s="40" t="s">
        <v>47</v>
      </c>
      <c r="X29" s="40"/>
    </row>
    <row r="30" spans="1:24" ht="20.25" customHeight="1">
      <c r="A30" s="37" t="s">
        <v>32</v>
      </c>
      <c r="B30" s="21"/>
      <c r="C30" s="70" t="s">
        <v>48</v>
      </c>
      <c r="D30" s="38"/>
      <c r="E30" s="17">
        <f>SUM(F30:L30)</f>
        <v>344</v>
      </c>
      <c r="F30" s="22">
        <v>49</v>
      </c>
      <c r="G30" s="22">
        <v>29</v>
      </c>
      <c r="H30" s="22">
        <v>23</v>
      </c>
      <c r="I30" s="22">
        <v>14</v>
      </c>
      <c r="J30" s="22">
        <v>45</v>
      </c>
      <c r="K30" s="22">
        <v>137</v>
      </c>
      <c r="L30" s="22">
        <v>47</v>
      </c>
      <c r="M30" s="23">
        <v>100</v>
      </c>
      <c r="N30" s="24">
        <f aca="true" t="shared" si="7" ref="N30:T31">ROUND(F30/$E30*100,1)</f>
        <v>14.2</v>
      </c>
      <c r="O30" s="24">
        <f t="shared" si="7"/>
        <v>8.4</v>
      </c>
      <c r="P30" s="24">
        <f t="shared" si="7"/>
        <v>6.7</v>
      </c>
      <c r="Q30" s="24">
        <f t="shared" si="7"/>
        <v>4.1</v>
      </c>
      <c r="R30" s="24">
        <f t="shared" si="7"/>
        <v>13.1</v>
      </c>
      <c r="S30" s="24">
        <f t="shared" si="7"/>
        <v>39.8</v>
      </c>
      <c r="T30" s="24">
        <f t="shared" si="7"/>
        <v>13.7</v>
      </c>
      <c r="U30" s="45" t="s">
        <v>32</v>
      </c>
      <c r="V30" s="25"/>
      <c r="W30" s="40" t="s">
        <v>48</v>
      </c>
      <c r="X30" s="40"/>
    </row>
    <row r="31" spans="1:24" ht="20.25" customHeight="1">
      <c r="A31" s="37" t="s">
        <v>32</v>
      </c>
      <c r="B31" s="21"/>
      <c r="C31" s="70" t="s">
        <v>49</v>
      </c>
      <c r="D31" s="38"/>
      <c r="E31" s="17">
        <f>SUM(F31:L31)</f>
        <v>925</v>
      </c>
      <c r="F31" s="22">
        <v>145</v>
      </c>
      <c r="G31" s="22">
        <v>54</v>
      </c>
      <c r="H31" s="22">
        <v>60</v>
      </c>
      <c r="I31" s="22">
        <v>33</v>
      </c>
      <c r="J31" s="22">
        <v>61</v>
      </c>
      <c r="K31" s="22">
        <v>453</v>
      </c>
      <c r="L31" s="22">
        <v>119</v>
      </c>
      <c r="M31" s="23">
        <v>100</v>
      </c>
      <c r="N31" s="24">
        <f t="shared" si="7"/>
        <v>15.7</v>
      </c>
      <c r="O31" s="24">
        <f t="shared" si="7"/>
        <v>5.8</v>
      </c>
      <c r="P31" s="24">
        <f t="shared" si="7"/>
        <v>6.5</v>
      </c>
      <c r="Q31" s="24">
        <f t="shared" si="7"/>
        <v>3.6</v>
      </c>
      <c r="R31" s="24">
        <f t="shared" si="7"/>
        <v>6.6</v>
      </c>
      <c r="S31" s="24">
        <f t="shared" si="7"/>
        <v>49</v>
      </c>
      <c r="T31" s="24">
        <f t="shared" si="7"/>
        <v>12.9</v>
      </c>
      <c r="U31" s="45" t="s">
        <v>32</v>
      </c>
      <c r="V31" s="25"/>
      <c r="W31" s="40" t="s">
        <v>49</v>
      </c>
      <c r="X31" s="40"/>
    </row>
    <row r="32" spans="1:24" ht="20.25" customHeight="1">
      <c r="A32" s="70" t="s">
        <v>21</v>
      </c>
      <c r="B32" s="70"/>
      <c r="C32" s="70"/>
      <c r="D32" s="70"/>
      <c r="E32" s="17">
        <f t="shared" si="0"/>
        <v>100</v>
      </c>
      <c r="F32" s="22">
        <v>12</v>
      </c>
      <c r="G32" s="22">
        <v>8</v>
      </c>
      <c r="H32" s="22">
        <v>5</v>
      </c>
      <c r="I32" s="22">
        <v>4</v>
      </c>
      <c r="J32" s="22">
        <v>8</v>
      </c>
      <c r="K32" s="22">
        <v>48</v>
      </c>
      <c r="L32" s="22">
        <v>15</v>
      </c>
      <c r="M32" s="23">
        <v>100</v>
      </c>
      <c r="N32" s="24">
        <f aca="true" t="shared" si="8" ref="N32:N42">ROUND(F32/$E32*100,1)</f>
        <v>12</v>
      </c>
      <c r="O32" s="24">
        <f t="shared" si="5"/>
        <v>8</v>
      </c>
      <c r="P32" s="24">
        <f t="shared" si="5"/>
        <v>5</v>
      </c>
      <c r="Q32" s="24">
        <f t="shared" si="5"/>
        <v>4</v>
      </c>
      <c r="R32" s="24">
        <f t="shared" si="5"/>
        <v>8</v>
      </c>
      <c r="S32" s="24">
        <f t="shared" si="5"/>
        <v>48</v>
      </c>
      <c r="T32" s="24">
        <f t="shared" si="5"/>
        <v>15</v>
      </c>
      <c r="U32" s="39" t="s">
        <v>21</v>
      </c>
      <c r="V32" s="40"/>
      <c r="W32" s="40"/>
      <c r="X32" s="40"/>
    </row>
    <row r="33" spans="1:24" ht="27.75" customHeight="1">
      <c r="A33" s="70" t="s">
        <v>22</v>
      </c>
      <c r="B33" s="70"/>
      <c r="C33" s="70"/>
      <c r="D33" s="70"/>
      <c r="E33" s="17">
        <f t="shared" si="0"/>
        <v>1086</v>
      </c>
      <c r="F33" s="22">
        <v>145</v>
      </c>
      <c r="G33" s="22">
        <v>56</v>
      </c>
      <c r="H33" s="22">
        <v>67</v>
      </c>
      <c r="I33" s="22">
        <v>26</v>
      </c>
      <c r="J33" s="22">
        <v>76</v>
      </c>
      <c r="K33" s="22">
        <v>572</v>
      </c>
      <c r="L33" s="22">
        <v>144</v>
      </c>
      <c r="M33" s="23">
        <v>100</v>
      </c>
      <c r="N33" s="24">
        <f t="shared" si="8"/>
        <v>13.4</v>
      </c>
      <c r="O33" s="24">
        <f t="shared" si="5"/>
        <v>5.2</v>
      </c>
      <c r="P33" s="24">
        <f t="shared" si="5"/>
        <v>6.2</v>
      </c>
      <c r="Q33" s="24">
        <f t="shared" si="5"/>
        <v>2.4</v>
      </c>
      <c r="R33" s="24">
        <f t="shared" si="5"/>
        <v>7</v>
      </c>
      <c r="S33" s="24">
        <f t="shared" si="5"/>
        <v>52.7</v>
      </c>
      <c r="T33" s="24">
        <f t="shared" si="5"/>
        <v>13.3</v>
      </c>
      <c r="U33" s="39" t="s">
        <v>22</v>
      </c>
      <c r="V33" s="40"/>
      <c r="W33" s="40"/>
      <c r="X33" s="40"/>
    </row>
    <row r="34" spans="1:24" ht="20.25" customHeight="1">
      <c r="A34" s="70" t="s">
        <v>23</v>
      </c>
      <c r="B34" s="70"/>
      <c r="C34" s="70"/>
      <c r="D34" s="70"/>
      <c r="E34" s="17">
        <f t="shared" si="0"/>
        <v>212</v>
      </c>
      <c r="F34" s="22">
        <v>38</v>
      </c>
      <c r="G34" s="22">
        <v>12</v>
      </c>
      <c r="H34" s="22">
        <v>9</v>
      </c>
      <c r="I34" s="22">
        <v>8</v>
      </c>
      <c r="J34" s="22">
        <v>13</v>
      </c>
      <c r="K34" s="22">
        <v>105</v>
      </c>
      <c r="L34" s="22">
        <v>27</v>
      </c>
      <c r="M34" s="23">
        <v>100</v>
      </c>
      <c r="N34" s="24">
        <f t="shared" si="8"/>
        <v>17.9</v>
      </c>
      <c r="O34" s="24">
        <f t="shared" si="5"/>
        <v>5.7</v>
      </c>
      <c r="P34" s="24">
        <f t="shared" si="5"/>
        <v>4.2</v>
      </c>
      <c r="Q34" s="24">
        <f t="shared" si="5"/>
        <v>3.8</v>
      </c>
      <c r="R34" s="24">
        <f t="shared" si="5"/>
        <v>6.1</v>
      </c>
      <c r="S34" s="24">
        <f t="shared" si="5"/>
        <v>49.5</v>
      </c>
      <c r="T34" s="24">
        <f t="shared" si="5"/>
        <v>12.7</v>
      </c>
      <c r="U34" s="39" t="s">
        <v>23</v>
      </c>
      <c r="V34" s="40"/>
      <c r="W34" s="40"/>
      <c r="X34" s="40"/>
    </row>
    <row r="35" spans="1:24" ht="20.25" customHeight="1">
      <c r="A35" s="70" t="s">
        <v>24</v>
      </c>
      <c r="B35" s="70"/>
      <c r="C35" s="70"/>
      <c r="D35" s="70"/>
      <c r="E35" s="17">
        <f t="shared" si="0"/>
        <v>42</v>
      </c>
      <c r="F35" s="22">
        <v>5</v>
      </c>
      <c r="G35" s="22">
        <v>2</v>
      </c>
      <c r="H35" s="22">
        <v>4</v>
      </c>
      <c r="I35" s="22">
        <v>1</v>
      </c>
      <c r="J35" s="22">
        <v>3</v>
      </c>
      <c r="K35" s="22">
        <v>21</v>
      </c>
      <c r="L35" s="22">
        <v>6</v>
      </c>
      <c r="M35" s="23">
        <v>100</v>
      </c>
      <c r="N35" s="24">
        <f t="shared" si="8"/>
        <v>11.9</v>
      </c>
      <c r="O35" s="24">
        <f t="shared" si="5"/>
        <v>4.8</v>
      </c>
      <c r="P35" s="24">
        <f t="shared" si="5"/>
        <v>9.5</v>
      </c>
      <c r="Q35" s="24">
        <f t="shared" si="5"/>
        <v>2.4</v>
      </c>
      <c r="R35" s="24">
        <f t="shared" si="5"/>
        <v>7.1</v>
      </c>
      <c r="S35" s="24">
        <f t="shared" si="5"/>
        <v>50</v>
      </c>
      <c r="T35" s="24">
        <f t="shared" si="5"/>
        <v>14.3</v>
      </c>
      <c r="U35" s="39" t="s">
        <v>24</v>
      </c>
      <c r="V35" s="40"/>
      <c r="W35" s="40"/>
      <c r="X35" s="40"/>
    </row>
    <row r="36" spans="1:24" ht="20.25" customHeight="1">
      <c r="A36" s="70" t="s">
        <v>25</v>
      </c>
      <c r="B36" s="70"/>
      <c r="C36" s="70"/>
      <c r="D36" s="70"/>
      <c r="E36" s="17">
        <f t="shared" si="0"/>
        <v>162</v>
      </c>
      <c r="F36" s="22">
        <v>11</v>
      </c>
      <c r="G36" s="22">
        <v>12</v>
      </c>
      <c r="H36" s="22">
        <v>12</v>
      </c>
      <c r="I36" s="22">
        <v>7</v>
      </c>
      <c r="J36" s="22">
        <v>10</v>
      </c>
      <c r="K36" s="22">
        <v>81</v>
      </c>
      <c r="L36" s="22">
        <v>29</v>
      </c>
      <c r="M36" s="23">
        <v>100</v>
      </c>
      <c r="N36" s="24">
        <f t="shared" si="8"/>
        <v>6.8</v>
      </c>
      <c r="O36" s="24">
        <f t="shared" si="5"/>
        <v>7.4</v>
      </c>
      <c r="P36" s="24">
        <f t="shared" si="5"/>
        <v>7.4</v>
      </c>
      <c r="Q36" s="24">
        <f t="shared" si="5"/>
        <v>4.3</v>
      </c>
      <c r="R36" s="24">
        <f t="shared" si="5"/>
        <v>6.2</v>
      </c>
      <c r="S36" s="24">
        <f t="shared" si="5"/>
        <v>50</v>
      </c>
      <c r="T36" s="24">
        <f t="shared" si="5"/>
        <v>17.9</v>
      </c>
      <c r="U36" s="39" t="s">
        <v>25</v>
      </c>
      <c r="V36" s="40"/>
      <c r="W36" s="40"/>
      <c r="X36" s="40"/>
    </row>
    <row r="37" spans="1:24" ht="20.25" customHeight="1">
      <c r="A37" s="70" t="s">
        <v>26</v>
      </c>
      <c r="B37" s="70"/>
      <c r="C37" s="70"/>
      <c r="D37" s="70"/>
      <c r="E37" s="17">
        <f t="shared" si="0"/>
        <v>211</v>
      </c>
      <c r="F37" s="22">
        <v>30</v>
      </c>
      <c r="G37" s="22">
        <v>13</v>
      </c>
      <c r="H37" s="22">
        <v>15</v>
      </c>
      <c r="I37" s="22">
        <v>7</v>
      </c>
      <c r="J37" s="22">
        <v>10</v>
      </c>
      <c r="K37" s="22">
        <v>102</v>
      </c>
      <c r="L37" s="22">
        <v>34</v>
      </c>
      <c r="M37" s="23">
        <v>100</v>
      </c>
      <c r="N37" s="24">
        <f t="shared" si="8"/>
        <v>14.2</v>
      </c>
      <c r="O37" s="24">
        <f t="shared" si="5"/>
        <v>6.2</v>
      </c>
      <c r="P37" s="24">
        <f t="shared" si="5"/>
        <v>7.1</v>
      </c>
      <c r="Q37" s="24">
        <f t="shared" si="5"/>
        <v>3.3</v>
      </c>
      <c r="R37" s="24">
        <f t="shared" si="5"/>
        <v>4.7</v>
      </c>
      <c r="S37" s="24">
        <f t="shared" si="5"/>
        <v>48.3</v>
      </c>
      <c r="T37" s="24">
        <f t="shared" si="5"/>
        <v>16.1</v>
      </c>
      <c r="U37" s="39" t="s">
        <v>26</v>
      </c>
      <c r="V37" s="40"/>
      <c r="W37" s="40"/>
      <c r="X37" s="40"/>
    </row>
    <row r="38" spans="1:24" ht="27.75" customHeight="1">
      <c r="A38" s="70" t="s">
        <v>27</v>
      </c>
      <c r="B38" s="70"/>
      <c r="C38" s="70"/>
      <c r="D38" s="70"/>
      <c r="E38" s="17">
        <f t="shared" si="0"/>
        <v>241</v>
      </c>
      <c r="F38" s="22">
        <v>43</v>
      </c>
      <c r="G38" s="22">
        <v>19</v>
      </c>
      <c r="H38" s="22">
        <v>15</v>
      </c>
      <c r="I38" s="22">
        <v>9</v>
      </c>
      <c r="J38" s="22">
        <v>7</v>
      </c>
      <c r="K38" s="22">
        <v>112</v>
      </c>
      <c r="L38" s="22">
        <v>36</v>
      </c>
      <c r="M38" s="23">
        <v>100</v>
      </c>
      <c r="N38" s="24">
        <f t="shared" si="8"/>
        <v>17.8</v>
      </c>
      <c r="O38" s="24">
        <f t="shared" si="5"/>
        <v>7.9</v>
      </c>
      <c r="P38" s="24">
        <f t="shared" si="5"/>
        <v>6.2</v>
      </c>
      <c r="Q38" s="24">
        <f t="shared" si="5"/>
        <v>3.7</v>
      </c>
      <c r="R38" s="24">
        <f t="shared" si="5"/>
        <v>2.9</v>
      </c>
      <c r="S38" s="24">
        <f t="shared" si="5"/>
        <v>46.5</v>
      </c>
      <c r="T38" s="24">
        <f t="shared" si="5"/>
        <v>14.9</v>
      </c>
      <c r="U38" s="39" t="s">
        <v>27</v>
      </c>
      <c r="V38" s="40"/>
      <c r="W38" s="40"/>
      <c r="X38" s="40"/>
    </row>
    <row r="39" spans="1:24" ht="20.25" customHeight="1">
      <c r="A39" s="70" t="s">
        <v>28</v>
      </c>
      <c r="B39" s="70"/>
      <c r="C39" s="70"/>
      <c r="D39" s="70"/>
      <c r="E39" s="17">
        <f t="shared" si="0"/>
        <v>453</v>
      </c>
      <c r="F39" s="22">
        <v>72</v>
      </c>
      <c r="G39" s="22">
        <v>38</v>
      </c>
      <c r="H39" s="22">
        <v>47</v>
      </c>
      <c r="I39" s="22">
        <v>22</v>
      </c>
      <c r="J39" s="22">
        <v>39</v>
      </c>
      <c r="K39" s="22">
        <v>170</v>
      </c>
      <c r="L39" s="22">
        <v>65</v>
      </c>
      <c r="M39" s="23">
        <v>100</v>
      </c>
      <c r="N39" s="24">
        <f t="shared" si="8"/>
        <v>15.9</v>
      </c>
      <c r="O39" s="24">
        <f t="shared" si="5"/>
        <v>8.4</v>
      </c>
      <c r="P39" s="24">
        <f t="shared" si="5"/>
        <v>10.4</v>
      </c>
      <c r="Q39" s="24">
        <f t="shared" si="5"/>
        <v>4.9</v>
      </c>
      <c r="R39" s="24">
        <f t="shared" si="5"/>
        <v>8.6</v>
      </c>
      <c r="S39" s="24">
        <f t="shared" si="5"/>
        <v>37.5</v>
      </c>
      <c r="T39" s="24">
        <f t="shared" si="5"/>
        <v>14.3</v>
      </c>
      <c r="U39" s="39" t="s">
        <v>28</v>
      </c>
      <c r="V39" s="40"/>
      <c r="W39" s="40"/>
      <c r="X39" s="40"/>
    </row>
    <row r="40" spans="1:24" ht="20.25" customHeight="1">
      <c r="A40" s="37" t="s">
        <v>32</v>
      </c>
      <c r="B40" s="21"/>
      <c r="C40" s="70" t="s">
        <v>50</v>
      </c>
      <c r="D40" s="38"/>
      <c r="E40" s="17">
        <f t="shared" si="0"/>
        <v>134</v>
      </c>
      <c r="F40" s="22">
        <v>20</v>
      </c>
      <c r="G40" s="22">
        <v>13</v>
      </c>
      <c r="H40" s="22">
        <v>16</v>
      </c>
      <c r="I40" s="22">
        <v>9</v>
      </c>
      <c r="J40" s="22">
        <v>15</v>
      </c>
      <c r="K40" s="22">
        <v>39</v>
      </c>
      <c r="L40" s="22">
        <v>22</v>
      </c>
      <c r="M40" s="23">
        <v>100</v>
      </c>
      <c r="N40" s="24">
        <f t="shared" si="8"/>
        <v>14.9</v>
      </c>
      <c r="O40" s="24">
        <f t="shared" si="5"/>
        <v>9.7</v>
      </c>
      <c r="P40" s="24">
        <f t="shared" si="5"/>
        <v>11.9</v>
      </c>
      <c r="Q40" s="24">
        <f t="shared" si="5"/>
        <v>6.7</v>
      </c>
      <c r="R40" s="24">
        <f t="shared" si="5"/>
        <v>11.2</v>
      </c>
      <c r="S40" s="24">
        <f t="shared" si="5"/>
        <v>29.1</v>
      </c>
      <c r="T40" s="24">
        <f t="shared" si="5"/>
        <v>16.4</v>
      </c>
      <c r="U40" s="45" t="s">
        <v>32</v>
      </c>
      <c r="V40" s="25"/>
      <c r="W40" s="40" t="s">
        <v>50</v>
      </c>
      <c r="X40" s="40"/>
    </row>
    <row r="41" spans="1:24" ht="20.25" customHeight="1">
      <c r="A41" s="70" t="s">
        <v>29</v>
      </c>
      <c r="B41" s="70"/>
      <c r="C41" s="70"/>
      <c r="D41" s="70"/>
      <c r="E41" s="17">
        <f t="shared" si="0"/>
        <v>309</v>
      </c>
      <c r="F41" s="22">
        <v>28</v>
      </c>
      <c r="G41" s="22">
        <v>33</v>
      </c>
      <c r="H41" s="22">
        <v>43</v>
      </c>
      <c r="I41" s="22">
        <v>20</v>
      </c>
      <c r="J41" s="22">
        <v>37</v>
      </c>
      <c r="K41" s="22">
        <v>82</v>
      </c>
      <c r="L41" s="22">
        <v>66</v>
      </c>
      <c r="M41" s="23">
        <v>100</v>
      </c>
      <c r="N41" s="24">
        <f t="shared" si="8"/>
        <v>9.1</v>
      </c>
      <c r="O41" s="24">
        <f t="shared" si="5"/>
        <v>10.7</v>
      </c>
      <c r="P41" s="24">
        <f t="shared" si="5"/>
        <v>13.9</v>
      </c>
      <c r="Q41" s="24">
        <f t="shared" si="5"/>
        <v>6.5</v>
      </c>
      <c r="R41" s="24">
        <f t="shared" si="5"/>
        <v>12</v>
      </c>
      <c r="S41" s="24">
        <f t="shared" si="5"/>
        <v>26.5</v>
      </c>
      <c r="T41" s="24">
        <f t="shared" si="5"/>
        <v>21.4</v>
      </c>
      <c r="U41" s="39" t="s">
        <v>29</v>
      </c>
      <c r="V41" s="40"/>
      <c r="W41" s="40"/>
      <c r="X41" s="40"/>
    </row>
    <row r="42" spans="1:24" ht="20.25" customHeight="1">
      <c r="A42" s="85" t="s">
        <v>30</v>
      </c>
      <c r="B42" s="85"/>
      <c r="C42" s="85"/>
      <c r="D42" s="85"/>
      <c r="E42" s="30">
        <f t="shared" si="0"/>
        <v>1792</v>
      </c>
      <c r="F42" s="31">
        <v>214</v>
      </c>
      <c r="G42" s="31">
        <v>98</v>
      </c>
      <c r="H42" s="31">
        <v>149</v>
      </c>
      <c r="I42" s="31">
        <v>65</v>
      </c>
      <c r="J42" s="31">
        <v>127</v>
      </c>
      <c r="K42" s="31">
        <v>859</v>
      </c>
      <c r="L42" s="31">
        <v>280</v>
      </c>
      <c r="M42" s="32">
        <v>100</v>
      </c>
      <c r="N42" s="33">
        <f t="shared" si="8"/>
        <v>11.9</v>
      </c>
      <c r="O42" s="33">
        <f t="shared" si="5"/>
        <v>5.5</v>
      </c>
      <c r="P42" s="33">
        <f t="shared" si="5"/>
        <v>8.3</v>
      </c>
      <c r="Q42" s="33">
        <f t="shared" si="5"/>
        <v>3.6</v>
      </c>
      <c r="R42" s="33">
        <f t="shared" si="5"/>
        <v>7.1</v>
      </c>
      <c r="S42" s="33">
        <f t="shared" si="5"/>
        <v>47.9</v>
      </c>
      <c r="T42" s="33">
        <f t="shared" si="5"/>
        <v>15.6</v>
      </c>
      <c r="U42" s="86" t="s">
        <v>30</v>
      </c>
      <c r="V42" s="85"/>
      <c r="W42" s="85"/>
      <c r="X42" s="85"/>
    </row>
    <row r="43" spans="1:24" ht="18.75" customHeight="1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</sheetData>
  <mergeCells count="81">
    <mergeCell ref="A41:D41"/>
    <mergeCell ref="U41:X41"/>
    <mergeCell ref="A42:D42"/>
    <mergeCell ref="U42:X42"/>
    <mergeCell ref="A39:D39"/>
    <mergeCell ref="U39:X39"/>
    <mergeCell ref="C40:D40"/>
    <mergeCell ref="W40:X40"/>
    <mergeCell ref="A37:D37"/>
    <mergeCell ref="U37:X37"/>
    <mergeCell ref="A38:D38"/>
    <mergeCell ref="U38:X38"/>
    <mergeCell ref="A35:D35"/>
    <mergeCell ref="U35:X35"/>
    <mergeCell ref="A36:D36"/>
    <mergeCell ref="U36:X36"/>
    <mergeCell ref="A33:D33"/>
    <mergeCell ref="U33:X33"/>
    <mergeCell ref="A34:D34"/>
    <mergeCell ref="U34:X34"/>
    <mergeCell ref="A32:D32"/>
    <mergeCell ref="U32:X32"/>
    <mergeCell ref="C31:D31"/>
    <mergeCell ref="W31:X31"/>
    <mergeCell ref="C29:D29"/>
    <mergeCell ref="C30:D30"/>
    <mergeCell ref="W29:X29"/>
    <mergeCell ref="W30:X30"/>
    <mergeCell ref="A28:D28"/>
    <mergeCell ref="U28:X28"/>
    <mergeCell ref="C27:D27"/>
    <mergeCell ref="W27:X27"/>
    <mergeCell ref="C25:D25"/>
    <mergeCell ref="C26:D26"/>
    <mergeCell ref="W25:X25"/>
    <mergeCell ref="W26:X26"/>
    <mergeCell ref="A23:D23"/>
    <mergeCell ref="U23:X23"/>
    <mergeCell ref="C24:D24"/>
    <mergeCell ref="W24:X24"/>
    <mergeCell ref="A21:D21"/>
    <mergeCell ref="U21:X21"/>
    <mergeCell ref="A22:D22"/>
    <mergeCell ref="U22:X22"/>
    <mergeCell ref="C19:D19"/>
    <mergeCell ref="C20:D20"/>
    <mergeCell ref="W19:X19"/>
    <mergeCell ref="W20:X20"/>
    <mergeCell ref="C17:D17"/>
    <mergeCell ref="C18:D18"/>
    <mergeCell ref="W17:X17"/>
    <mergeCell ref="W18:X18"/>
    <mergeCell ref="C15:D15"/>
    <mergeCell ref="C16:D16"/>
    <mergeCell ref="W15:X15"/>
    <mergeCell ref="W16:X16"/>
    <mergeCell ref="C13:D13"/>
    <mergeCell ref="C14:D14"/>
    <mergeCell ref="W13:X13"/>
    <mergeCell ref="W14:X14"/>
    <mergeCell ref="C11:D11"/>
    <mergeCell ref="C12:D12"/>
    <mergeCell ref="W11:X11"/>
    <mergeCell ref="W12:X12"/>
    <mergeCell ref="A9:D9"/>
    <mergeCell ref="U9:X9"/>
    <mergeCell ref="C10:D10"/>
    <mergeCell ref="W10:X10"/>
    <mergeCell ref="A7:D7"/>
    <mergeCell ref="U7:X7"/>
    <mergeCell ref="A8:D8"/>
    <mergeCell ref="U8:X8"/>
    <mergeCell ref="U4:X6"/>
    <mergeCell ref="E5:E6"/>
    <mergeCell ref="L5:L6"/>
    <mergeCell ref="M5:M6"/>
    <mergeCell ref="T5:T6"/>
    <mergeCell ref="F1:T2"/>
    <mergeCell ref="A4:D6"/>
    <mergeCell ref="E4:L4"/>
    <mergeCell ref="M4:T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M7 N24:T42 N7:T23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2004-12-15T06:11:41Z</cp:lastPrinted>
  <dcterms:created xsi:type="dcterms:W3CDTF">2004-12-15T05:23:05Z</dcterms:created>
  <dcterms:modified xsi:type="dcterms:W3CDTF">2004-12-15T06:11:52Z</dcterms:modified>
  <cp:category/>
  <cp:version/>
  <cp:contentType/>
  <cp:contentStatus/>
</cp:coreProperties>
</file>