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<sst xmlns="http://schemas.openxmlformats.org/spreadsheetml/2006/main" count="204" uniqueCount="38">
  <si>
    <t>昭和</t>
  </si>
  <si>
    <t>年</t>
  </si>
  <si>
    <t>平成</t>
  </si>
  <si>
    <t>死亡数</t>
  </si>
  <si>
    <t>出生数</t>
  </si>
  <si>
    <t>新生児</t>
  </si>
  <si>
    <t>乳　児</t>
  </si>
  <si>
    <t>早　期</t>
  </si>
  <si>
    <t>注）「その他の世帯」は，平成6年まで無職を含む。</t>
  </si>
  <si>
    <t>…</t>
  </si>
  <si>
    <t>勤　　労　　世　　帯 （Ⅰ）</t>
  </si>
  <si>
    <t>勤　　労　　世　　帯　（Ⅱ）</t>
  </si>
  <si>
    <t>そ　　の　　他　　の　　世　　帯</t>
  </si>
  <si>
    <t>不　　　　　　　　詳</t>
  </si>
  <si>
    <t>実　　　　　数</t>
  </si>
  <si>
    <t>死　　亡　　率</t>
  </si>
  <si>
    <t>実　　　　　数</t>
  </si>
  <si>
    <t>乳　児</t>
  </si>
  <si>
    <t>新生児</t>
  </si>
  <si>
    <t>早　期</t>
  </si>
  <si>
    <t>出生数</t>
  </si>
  <si>
    <t>新生児</t>
  </si>
  <si>
    <t>乳　児</t>
  </si>
  <si>
    <t>死亡数</t>
  </si>
  <si>
    <t>年　　次</t>
  </si>
  <si>
    <t>総　　　　　　数</t>
  </si>
  <si>
    <t>農　　　家　　　世　　　帯</t>
  </si>
  <si>
    <t>無　　職　　の　　世　　帯</t>
  </si>
  <si>
    <t>自　　営　　業　　者　　世　　帯</t>
  </si>
  <si>
    <t>実　　　　　数</t>
  </si>
  <si>
    <t>死　　亡　　率</t>
  </si>
  <si>
    <t>人　口　動　態</t>
  </si>
  <si>
    <t>昭和45年～平成12年</t>
  </si>
  <si>
    <t>-</t>
  </si>
  <si>
    <t>３３　表</t>
  </si>
  <si>
    <t>第３３表　出生数，乳児・新生児・早期新生児死亡数，死亡率（出生千対），世帯業態・年次別</t>
  </si>
  <si>
    <t xml:space="preserve"> </t>
  </si>
  <si>
    <t>年　　次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</si>
</sst>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 &quot;##0"/>
    <numFmt numFmtId="201" formatCode="0.0"/>
    <numFmt numFmtId="202" formatCode="#&quot;\&quot;\!\ ##0;&quot;△&quot;#&quot;\&quot;\!\ ##0;&quot;-&quot;;@"/>
    <numFmt numFmtId="203" formatCode="#&quot;\&quot;\!\ ##0.0;&quot;△&quot;#&quot;\&quot;\!\ ##0.0;&quot;-&quot;;@"/>
    <numFmt numFmtId="204" formatCode="#&quot;\&quot;\!\ ##0;&quot;△&quot;#&quot;\&quot;\!\ ##0;&quot;…&quot;;@"/>
    <numFmt numFmtId="205" formatCode="#.0&quot;\&quot;\!\ ##0;&quot;△&quot;#.0&quot;\&quot;\!\ ##0;&quot;-&quot;;@"/>
    <numFmt numFmtId="206" formatCode="#\!\ ##0.0;&quot;△&quot;#\!\ ##0.0;&quot;-&quot;;@"/>
    <numFmt numFmtId="207" formatCode="#\ ##0.0;&quot;△&quot;#\ ##0.0;&quot;-&quot;;@"/>
    <numFmt numFmtId="208" formatCode="#\ ##0;&quot;△&quot;#\ ##0;&quot;-&quot;;@"/>
  </numFmts>
  <fonts count="13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200" fontId="4" fillId="0" borderId="0" xfId="0" applyNumberFormat="1" applyFont="1" applyFill="1" applyBorder="1" applyAlignment="1">
      <alignment vertical="center"/>
    </xf>
    <xf numFmtId="20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00" fontId="4" fillId="0" borderId="0" xfId="0" applyNumberFormat="1" applyFont="1" applyFill="1" applyAlignment="1">
      <alignment vertical="center"/>
    </xf>
    <xf numFmtId="200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201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202" fontId="4" fillId="0" borderId="0" xfId="0" applyNumberFormat="1" applyFont="1" applyBorder="1" applyAlignment="1">
      <alignment vertical="center"/>
    </xf>
    <xf numFmtId="202" fontId="4" fillId="0" borderId="0" xfId="0" applyNumberFormat="1" applyFont="1" applyFill="1" applyBorder="1" applyAlignment="1">
      <alignment horizontal="right" vertical="center"/>
    </xf>
    <xf numFmtId="202" fontId="4" fillId="0" borderId="0" xfId="0" applyNumberFormat="1" applyFont="1" applyBorder="1" applyAlignment="1">
      <alignment horizontal="right" vertical="center"/>
    </xf>
    <xf numFmtId="203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00" fontId="3" fillId="0" borderId="0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200" fontId="4" fillId="0" borderId="5" xfId="0" applyNumberFormat="1" applyFont="1" applyFill="1" applyBorder="1" applyAlignment="1">
      <alignment horizontal="center" vertical="center"/>
    </xf>
    <xf numFmtId="200" fontId="4" fillId="0" borderId="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202" fontId="4" fillId="0" borderId="8" xfId="0" applyNumberFormat="1" applyFont="1" applyBorder="1" applyAlignment="1" applyProtection="1">
      <alignment horizontal="right" vertical="center"/>
      <protection locked="0"/>
    </xf>
    <xf numFmtId="202" fontId="4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207" fontId="8" fillId="0" borderId="8" xfId="0" applyNumberFormat="1" applyFont="1" applyBorder="1" applyAlignment="1" applyProtection="1">
      <alignment horizontal="right" vertical="center"/>
      <protection locked="0"/>
    </xf>
    <xf numFmtId="208" fontId="4" fillId="0" borderId="11" xfId="0" applyNumberFormat="1" applyFont="1" applyBorder="1" applyAlignment="1" applyProtection="1">
      <alignment horizontal="right" vertical="center"/>
      <protection locked="0"/>
    </xf>
    <xf numFmtId="208" fontId="4" fillId="0" borderId="8" xfId="0" applyNumberFormat="1" applyFont="1" applyBorder="1" applyAlignment="1" applyProtection="1">
      <alignment horizontal="right" vertical="center"/>
      <protection locked="0"/>
    </xf>
    <xf numFmtId="207" fontId="8" fillId="0" borderId="0" xfId="0" applyNumberFormat="1" applyFont="1" applyBorder="1" applyAlignment="1" applyProtection="1">
      <alignment horizontal="right" vertical="center"/>
      <protection locked="0"/>
    </xf>
    <xf numFmtId="207" fontId="7" fillId="0" borderId="7" xfId="0" applyNumberFormat="1" applyFont="1" applyBorder="1" applyAlignment="1" applyProtection="1">
      <alignment horizontal="right" vertical="center"/>
      <protection locked="0"/>
    </xf>
    <xf numFmtId="207" fontId="7" fillId="0" borderId="10" xfId="0" applyNumberFormat="1" applyFont="1" applyBorder="1" applyAlignment="1" applyProtection="1">
      <alignment horizontal="right" vertical="center"/>
      <protection locked="0"/>
    </xf>
    <xf numFmtId="208" fontId="4" fillId="0" borderId="1" xfId="0" applyNumberFormat="1" applyFont="1" applyBorder="1" applyAlignment="1" applyProtection="1">
      <alignment horizontal="right" vertical="center"/>
      <protection locked="0"/>
    </xf>
    <xf numFmtId="208" fontId="4" fillId="0" borderId="0" xfId="0" applyNumberFormat="1" applyFont="1" applyBorder="1" applyAlignment="1" applyProtection="1">
      <alignment horizontal="right" vertical="center"/>
      <protection locked="0"/>
    </xf>
    <xf numFmtId="208" fontId="5" fillId="0" borderId="6" xfId="0" applyNumberFormat="1" applyFont="1" applyBorder="1" applyAlignment="1" applyProtection="1">
      <alignment horizontal="right" vertical="center"/>
      <protection locked="0"/>
    </xf>
    <xf numFmtId="208" fontId="5" fillId="0" borderId="7" xfId="0" applyNumberFormat="1" applyFont="1" applyBorder="1" applyAlignment="1" applyProtection="1">
      <alignment horizontal="right" vertical="center"/>
      <protection locked="0"/>
    </xf>
    <xf numFmtId="208" fontId="4" fillId="0" borderId="7" xfId="0" applyNumberFormat="1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00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9" customWidth="1"/>
    <col min="2" max="2" width="3.25390625" style="10" customWidth="1"/>
    <col min="3" max="3" width="3.00390625" style="9" customWidth="1"/>
    <col min="4" max="4" width="8.125" style="9" customWidth="1"/>
    <col min="5" max="5" width="7.625" style="11" customWidth="1"/>
    <col min="6" max="6" width="7.625" style="12" customWidth="1"/>
    <col min="7" max="7" width="7.625" style="13" customWidth="1"/>
    <col min="8" max="8" width="7.625" style="14" customWidth="1"/>
    <col min="9" max="9" width="7.625" style="12" customWidth="1"/>
    <col min="10" max="10" width="7.625" style="13" customWidth="1"/>
    <col min="11" max="11" width="7.625" style="9" customWidth="1"/>
    <col min="12" max="12" width="7.625" style="11" customWidth="1"/>
    <col min="13" max="13" width="7.625" style="12" customWidth="1"/>
    <col min="14" max="14" width="7.625" style="13" customWidth="1"/>
    <col min="15" max="15" width="7.625" style="14" customWidth="1"/>
    <col min="16" max="16" width="7.625" style="12" customWidth="1"/>
    <col min="17" max="17" width="7.625" style="13" customWidth="1"/>
    <col min="18" max="18" width="7.625" style="9" customWidth="1"/>
    <col min="19" max="19" width="7.625" style="11" customWidth="1"/>
    <col min="20" max="20" width="7.625" style="12" customWidth="1"/>
    <col min="21" max="21" width="7.625" style="13" customWidth="1"/>
    <col min="22" max="22" width="7.625" style="14" customWidth="1"/>
    <col min="23" max="23" width="7.625" style="12" customWidth="1"/>
    <col min="24" max="24" width="7.625" style="13" customWidth="1"/>
    <col min="25" max="25" width="7.625" style="9" customWidth="1"/>
    <col min="26" max="26" width="7.625" style="11" customWidth="1"/>
    <col min="27" max="27" width="7.625" style="12" customWidth="1"/>
    <col min="28" max="28" width="7.625" style="13" customWidth="1"/>
    <col min="29" max="29" width="7.625" style="14" customWidth="1"/>
    <col min="30" max="30" width="7.625" style="12" customWidth="1"/>
    <col min="31" max="31" width="7.625" style="13" customWidth="1"/>
    <col min="32" max="32" width="5.00390625" style="0" customWidth="1"/>
  </cols>
  <sheetData>
    <row r="1" spans="1:32" ht="17.25">
      <c r="A1" s="46" t="s">
        <v>31</v>
      </c>
      <c r="B1" s="46"/>
      <c r="C1" s="46"/>
      <c r="E1" s="78" t="s">
        <v>35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26"/>
      <c r="AE1" s="26"/>
      <c r="AF1" s="31"/>
    </row>
    <row r="2" spans="1:31" ht="14.25">
      <c r="A2" s="47" t="s">
        <v>34</v>
      </c>
      <c r="B2" s="47"/>
      <c r="C2" s="47"/>
      <c r="D2" s="1"/>
      <c r="E2" s="2"/>
      <c r="F2" s="3"/>
      <c r="G2" s="4"/>
      <c r="H2" s="5"/>
      <c r="I2" s="3"/>
      <c r="J2" s="4"/>
      <c r="K2" s="1"/>
      <c r="L2" s="2"/>
      <c r="M2" s="3"/>
      <c r="N2" s="4"/>
      <c r="O2" s="5"/>
      <c r="P2" s="3"/>
      <c r="Q2" s="4"/>
      <c r="R2" s="1"/>
      <c r="S2" s="2"/>
      <c r="T2" s="3"/>
      <c r="U2" s="4"/>
      <c r="V2" s="5"/>
      <c r="W2" s="3"/>
      <c r="X2" s="4"/>
      <c r="Y2" s="1"/>
      <c r="Z2" s="2"/>
      <c r="AA2" s="3"/>
      <c r="AB2" s="4"/>
      <c r="AC2" s="5"/>
      <c r="AD2" s="3"/>
      <c r="AE2" s="4"/>
    </row>
    <row r="3" ht="9.75" customHeight="1"/>
    <row r="4" spans="1:32" ht="14.25" thickBot="1">
      <c r="A4" s="30" t="s">
        <v>36</v>
      </c>
      <c r="B4" s="30"/>
      <c r="C4" s="30"/>
      <c r="AF4" s="79" t="s">
        <v>32</v>
      </c>
    </row>
    <row r="5" spans="1:32" s="21" customFormat="1" ht="21.75" customHeight="1">
      <c r="A5" s="60" t="s">
        <v>24</v>
      </c>
      <c r="B5" s="60"/>
      <c r="C5" s="61"/>
      <c r="D5" s="66" t="s">
        <v>25</v>
      </c>
      <c r="E5" s="67"/>
      <c r="F5" s="67"/>
      <c r="G5" s="67"/>
      <c r="H5" s="67"/>
      <c r="I5" s="67"/>
      <c r="J5" s="77"/>
      <c r="K5" s="66" t="s">
        <v>26</v>
      </c>
      <c r="L5" s="67"/>
      <c r="M5" s="67"/>
      <c r="N5" s="67"/>
      <c r="O5" s="67"/>
      <c r="P5" s="67"/>
      <c r="Q5" s="77"/>
      <c r="R5" s="66" t="s">
        <v>27</v>
      </c>
      <c r="S5" s="67"/>
      <c r="T5" s="67"/>
      <c r="U5" s="67"/>
      <c r="V5" s="67"/>
      <c r="W5" s="67"/>
      <c r="X5" s="67"/>
      <c r="Y5" s="66" t="s">
        <v>28</v>
      </c>
      <c r="Z5" s="67"/>
      <c r="AA5" s="67"/>
      <c r="AB5" s="67"/>
      <c r="AC5" s="67"/>
      <c r="AD5" s="67"/>
      <c r="AE5" s="67"/>
      <c r="AF5" s="80" t="s">
        <v>37</v>
      </c>
    </row>
    <row r="6" spans="1:32" s="21" customFormat="1" ht="21.75" customHeight="1">
      <c r="A6" s="62"/>
      <c r="B6" s="62"/>
      <c r="C6" s="63"/>
      <c r="D6" s="68" t="s">
        <v>29</v>
      </c>
      <c r="E6" s="69"/>
      <c r="F6" s="69"/>
      <c r="G6" s="70"/>
      <c r="H6" s="68" t="s">
        <v>30</v>
      </c>
      <c r="I6" s="69"/>
      <c r="J6" s="69"/>
      <c r="K6" s="68" t="s">
        <v>16</v>
      </c>
      <c r="L6" s="69"/>
      <c r="M6" s="69"/>
      <c r="N6" s="70"/>
      <c r="O6" s="68" t="s">
        <v>30</v>
      </c>
      <c r="P6" s="69"/>
      <c r="Q6" s="69"/>
      <c r="R6" s="68" t="s">
        <v>16</v>
      </c>
      <c r="S6" s="69"/>
      <c r="T6" s="69"/>
      <c r="U6" s="70"/>
      <c r="V6" s="68" t="s">
        <v>30</v>
      </c>
      <c r="W6" s="69"/>
      <c r="X6" s="69"/>
      <c r="Y6" s="68" t="s">
        <v>16</v>
      </c>
      <c r="Z6" s="69"/>
      <c r="AA6" s="69"/>
      <c r="AB6" s="70"/>
      <c r="AC6" s="68" t="s">
        <v>30</v>
      </c>
      <c r="AD6" s="69"/>
      <c r="AE6" s="69"/>
      <c r="AF6" s="81"/>
    </row>
    <row r="7" spans="1:32" s="21" customFormat="1" ht="18" customHeight="1">
      <c r="A7" s="62"/>
      <c r="B7" s="62"/>
      <c r="C7" s="63"/>
      <c r="D7" s="23"/>
      <c r="E7" s="23" t="s">
        <v>6</v>
      </c>
      <c r="F7" s="23" t="s">
        <v>5</v>
      </c>
      <c r="G7" s="23" t="s">
        <v>7</v>
      </c>
      <c r="H7" s="23"/>
      <c r="I7" s="23"/>
      <c r="J7" s="24" t="s">
        <v>7</v>
      </c>
      <c r="K7" s="23"/>
      <c r="L7" s="23" t="s">
        <v>6</v>
      </c>
      <c r="M7" s="23" t="s">
        <v>5</v>
      </c>
      <c r="N7" s="23" t="s">
        <v>7</v>
      </c>
      <c r="O7" s="23"/>
      <c r="P7" s="23"/>
      <c r="Q7" s="24" t="s">
        <v>7</v>
      </c>
      <c r="R7" s="23"/>
      <c r="S7" s="23" t="s">
        <v>6</v>
      </c>
      <c r="T7" s="23" t="s">
        <v>5</v>
      </c>
      <c r="U7" s="23" t="s">
        <v>7</v>
      </c>
      <c r="V7" s="23"/>
      <c r="W7" s="23"/>
      <c r="X7" s="24" t="s">
        <v>7</v>
      </c>
      <c r="Y7" s="23"/>
      <c r="Z7" s="23" t="s">
        <v>6</v>
      </c>
      <c r="AA7" s="23" t="s">
        <v>5</v>
      </c>
      <c r="AB7" s="23" t="s">
        <v>7</v>
      </c>
      <c r="AC7" s="23"/>
      <c r="AD7" s="23"/>
      <c r="AE7" s="24" t="s">
        <v>7</v>
      </c>
      <c r="AF7" s="81"/>
    </row>
    <row r="8" spans="1:32" s="21" customFormat="1" ht="18" customHeight="1">
      <c r="A8" s="62"/>
      <c r="B8" s="62"/>
      <c r="C8" s="63"/>
      <c r="D8" s="25" t="s">
        <v>4</v>
      </c>
      <c r="E8" s="25"/>
      <c r="F8" s="25"/>
      <c r="G8" s="25" t="s">
        <v>5</v>
      </c>
      <c r="H8" s="25" t="s">
        <v>6</v>
      </c>
      <c r="I8" s="25" t="s">
        <v>5</v>
      </c>
      <c r="J8" s="16"/>
      <c r="K8" s="25" t="s">
        <v>4</v>
      </c>
      <c r="L8" s="25"/>
      <c r="M8" s="25"/>
      <c r="N8" s="25" t="s">
        <v>5</v>
      </c>
      <c r="O8" s="25" t="s">
        <v>6</v>
      </c>
      <c r="P8" s="25" t="s">
        <v>5</v>
      </c>
      <c r="Q8" s="16"/>
      <c r="R8" s="25" t="s">
        <v>4</v>
      </c>
      <c r="S8" s="25"/>
      <c r="T8" s="25"/>
      <c r="U8" s="25" t="s">
        <v>5</v>
      </c>
      <c r="V8" s="25" t="s">
        <v>6</v>
      </c>
      <c r="W8" s="25" t="s">
        <v>5</v>
      </c>
      <c r="X8" s="16"/>
      <c r="Y8" s="25" t="s">
        <v>4</v>
      </c>
      <c r="Z8" s="25"/>
      <c r="AA8" s="25"/>
      <c r="AB8" s="25" t="s">
        <v>5</v>
      </c>
      <c r="AC8" s="25" t="s">
        <v>6</v>
      </c>
      <c r="AD8" s="25" t="s">
        <v>5</v>
      </c>
      <c r="AE8" s="16"/>
      <c r="AF8" s="81"/>
    </row>
    <row r="9" spans="1:32" s="21" customFormat="1" ht="18" customHeight="1" thickBot="1">
      <c r="A9" s="64"/>
      <c r="B9" s="64"/>
      <c r="C9" s="65"/>
      <c r="D9" s="27"/>
      <c r="E9" s="28" t="s">
        <v>3</v>
      </c>
      <c r="F9" s="27" t="s">
        <v>3</v>
      </c>
      <c r="G9" s="28" t="s">
        <v>3</v>
      </c>
      <c r="H9" s="28"/>
      <c r="I9" s="27"/>
      <c r="J9" s="29" t="s">
        <v>5</v>
      </c>
      <c r="K9" s="27"/>
      <c r="L9" s="28" t="s">
        <v>3</v>
      </c>
      <c r="M9" s="27" t="s">
        <v>3</v>
      </c>
      <c r="N9" s="28" t="s">
        <v>3</v>
      </c>
      <c r="O9" s="28"/>
      <c r="P9" s="27"/>
      <c r="Q9" s="29" t="s">
        <v>5</v>
      </c>
      <c r="R9" s="27"/>
      <c r="S9" s="28" t="s">
        <v>3</v>
      </c>
      <c r="T9" s="27" t="s">
        <v>3</v>
      </c>
      <c r="U9" s="28" t="s">
        <v>3</v>
      </c>
      <c r="V9" s="28"/>
      <c r="W9" s="27"/>
      <c r="X9" s="29" t="s">
        <v>5</v>
      </c>
      <c r="Y9" s="27"/>
      <c r="Z9" s="28" t="s">
        <v>3</v>
      </c>
      <c r="AA9" s="27" t="s">
        <v>3</v>
      </c>
      <c r="AB9" s="28" t="s">
        <v>3</v>
      </c>
      <c r="AC9" s="28"/>
      <c r="AD9" s="27"/>
      <c r="AE9" s="29" t="s">
        <v>5</v>
      </c>
      <c r="AF9" s="59"/>
    </row>
    <row r="10" spans="1:32" ht="18" customHeight="1">
      <c r="A10" s="34" t="s">
        <v>0</v>
      </c>
      <c r="B10" s="1">
        <v>45</v>
      </c>
      <c r="C10" s="35" t="s">
        <v>1</v>
      </c>
      <c r="D10" s="49">
        <v>17579</v>
      </c>
      <c r="E10" s="50">
        <f aca="true" t="shared" si="0" ref="E10:G14">SUM(L10,S10,Z10,E33,L33,S33,Z33)</f>
        <v>297</v>
      </c>
      <c r="F10" s="50">
        <f t="shared" si="0"/>
        <v>209</v>
      </c>
      <c r="G10" s="50">
        <f t="shared" si="0"/>
        <v>170</v>
      </c>
      <c r="H10" s="51">
        <f>IF(OR(E10=0,$D10=0),"-",E10/$D10*1000)</f>
        <v>16.89515899652995</v>
      </c>
      <c r="I10" s="51">
        <f>IF(OR(F10=0,$D10=0),"-",F10/$D10*1000)</f>
        <v>11.889185960521075</v>
      </c>
      <c r="J10" s="48">
        <f>IF(OR(G10=0,$D10=0),"-",G10/$D10*1000)</f>
        <v>9.670629728653507</v>
      </c>
      <c r="K10" s="50">
        <v>4073</v>
      </c>
      <c r="L10" s="50">
        <v>94</v>
      </c>
      <c r="M10" s="50">
        <v>67</v>
      </c>
      <c r="N10" s="50">
        <v>53</v>
      </c>
      <c r="O10" s="51">
        <f>IF(OR(L10=0,$K10=0),"-",L10/$K10*1000)</f>
        <v>23.078811686717405</v>
      </c>
      <c r="P10" s="51">
        <f>IF(OR(M10=0,$K10=0),"-",M10/$K10*1000)</f>
        <v>16.449791308617726</v>
      </c>
      <c r="Q10" s="51">
        <f>IF(OR(N10=0,$K10=0),"-",N10/$K10*1000)</f>
        <v>13.01252148293641</v>
      </c>
      <c r="R10" s="32" t="s">
        <v>9</v>
      </c>
      <c r="S10" s="32" t="s">
        <v>9</v>
      </c>
      <c r="T10" s="32" t="s">
        <v>9</v>
      </c>
      <c r="U10" s="32" t="s">
        <v>9</v>
      </c>
      <c r="V10" s="51" t="s">
        <v>9</v>
      </c>
      <c r="W10" s="51" t="s">
        <v>9</v>
      </c>
      <c r="X10" s="51" t="s">
        <v>9</v>
      </c>
      <c r="Y10" s="55">
        <v>1955</v>
      </c>
      <c r="Z10" s="50">
        <v>34</v>
      </c>
      <c r="AA10" s="50">
        <v>19</v>
      </c>
      <c r="AB10" s="50">
        <v>16</v>
      </c>
      <c r="AC10" s="51">
        <f>IF(OR(Z10=0,$Y10=0),"-",Z10/$Y10*1000)</f>
        <v>17.391304347826086</v>
      </c>
      <c r="AD10" s="51">
        <f>IF(OR(AA10=0,$Y10=0),"-",AA10/$Y10*1000)</f>
        <v>9.718670076726342</v>
      </c>
      <c r="AE10" s="51">
        <f>IF(OR(AB10=0,$Y10=0),"-",AB10/$Y10*1000)</f>
        <v>8.184143222506393</v>
      </c>
      <c r="AF10" s="42">
        <v>45</v>
      </c>
    </row>
    <row r="11" spans="1:32" ht="18" customHeight="1">
      <c r="A11" s="34"/>
      <c r="B11" s="1">
        <v>50</v>
      </c>
      <c r="C11" s="35"/>
      <c r="D11" s="54">
        <v>18336</v>
      </c>
      <c r="E11" s="55">
        <f t="shared" si="0"/>
        <v>206</v>
      </c>
      <c r="F11" s="55">
        <f t="shared" si="0"/>
        <v>144</v>
      </c>
      <c r="G11" s="55">
        <f t="shared" si="0"/>
        <v>112</v>
      </c>
      <c r="H11" s="51">
        <f aca="true" t="shared" si="1" ref="H11:H26">IF(OR(E11=0,$D11=0),"-",E11/$D11*1000)</f>
        <v>11.234729493891798</v>
      </c>
      <c r="I11" s="51">
        <f aca="true" t="shared" si="2" ref="I11:I26">IF(OR(F11=0,$D11=0),"-",F11/$D11*1000)</f>
        <v>7.853403141361256</v>
      </c>
      <c r="J11" s="51">
        <f aca="true" t="shared" si="3" ref="J11:J26">IF(OR(G11=0,$D11=0),"-",G11/$D11*1000)</f>
        <v>6.108202443280977</v>
      </c>
      <c r="K11" s="55">
        <v>3051</v>
      </c>
      <c r="L11" s="55">
        <v>32</v>
      </c>
      <c r="M11" s="55">
        <v>21</v>
      </c>
      <c r="N11" s="55">
        <v>17</v>
      </c>
      <c r="O11" s="51">
        <f aca="true" t="shared" si="4" ref="O11:O26">IF(OR(L11=0,$K11=0),"-",L11/$K11*1000)</f>
        <v>10.488364470665356</v>
      </c>
      <c r="P11" s="51">
        <f aca="true" t="shared" si="5" ref="P11:P26">IF(OR(M11=0,$K11=0),"-",M11/$K11*1000)</f>
        <v>6.88298918387414</v>
      </c>
      <c r="Q11" s="51">
        <f aca="true" t="shared" si="6" ref="Q11:Q26">IF(OR(N11=0,$K11=0),"-",N11/$K11*1000)</f>
        <v>5.57194362504097</v>
      </c>
      <c r="R11" s="33" t="s">
        <v>9</v>
      </c>
      <c r="S11" s="33" t="s">
        <v>9</v>
      </c>
      <c r="T11" s="33" t="s">
        <v>9</v>
      </c>
      <c r="U11" s="33" t="s">
        <v>9</v>
      </c>
      <c r="V11" s="51" t="s">
        <v>9</v>
      </c>
      <c r="W11" s="51" t="s">
        <v>9</v>
      </c>
      <c r="X11" s="51" t="s">
        <v>9</v>
      </c>
      <c r="Y11" s="55">
        <v>1948</v>
      </c>
      <c r="Z11" s="55">
        <v>24</v>
      </c>
      <c r="AA11" s="55">
        <v>14</v>
      </c>
      <c r="AB11" s="55">
        <v>10</v>
      </c>
      <c r="AC11" s="51">
        <f aca="true" t="shared" si="7" ref="AC11:AC26">IF(OR(Z11=0,$Y11=0),"-",Z11/$Y11*1000)</f>
        <v>12.320328542094456</v>
      </c>
      <c r="AD11" s="51">
        <f aca="true" t="shared" si="8" ref="AD11:AD26">IF(OR(AA11=0,$Y11=0),"-",AA11/$Y11*1000)</f>
        <v>7.186858316221766</v>
      </c>
      <c r="AE11" s="51">
        <f aca="true" t="shared" si="9" ref="AE11:AE26">IF(OR(AB11=0,$Y11=0),"-",AB11/$Y11*1000)</f>
        <v>5.133470225872689</v>
      </c>
      <c r="AF11" s="42">
        <v>50</v>
      </c>
    </row>
    <row r="12" spans="1:32" ht="18" customHeight="1">
      <c r="A12" s="34"/>
      <c r="B12" s="1">
        <v>55</v>
      </c>
      <c r="C12" s="35"/>
      <c r="D12" s="54">
        <v>16296</v>
      </c>
      <c r="E12" s="55">
        <f t="shared" si="0"/>
        <v>144</v>
      </c>
      <c r="F12" s="55">
        <f t="shared" si="0"/>
        <v>106</v>
      </c>
      <c r="G12" s="55">
        <f t="shared" si="0"/>
        <v>89</v>
      </c>
      <c r="H12" s="51">
        <f t="shared" si="1"/>
        <v>8.836524300441827</v>
      </c>
      <c r="I12" s="51">
        <f t="shared" si="2"/>
        <v>6.5046637211585665</v>
      </c>
      <c r="J12" s="51">
        <f t="shared" si="3"/>
        <v>5.461462935689739</v>
      </c>
      <c r="K12" s="55">
        <v>2640</v>
      </c>
      <c r="L12" s="55">
        <v>29</v>
      </c>
      <c r="M12" s="55">
        <v>20</v>
      </c>
      <c r="N12" s="55">
        <v>13</v>
      </c>
      <c r="O12" s="51">
        <f t="shared" si="4"/>
        <v>10.984848484848484</v>
      </c>
      <c r="P12" s="51">
        <f t="shared" si="5"/>
        <v>7.575757575757576</v>
      </c>
      <c r="Q12" s="51">
        <f t="shared" si="6"/>
        <v>4.924242424242424</v>
      </c>
      <c r="R12" s="33" t="s">
        <v>9</v>
      </c>
      <c r="S12" s="33" t="s">
        <v>9</v>
      </c>
      <c r="T12" s="33" t="s">
        <v>9</v>
      </c>
      <c r="U12" s="33" t="s">
        <v>9</v>
      </c>
      <c r="V12" s="51" t="s">
        <v>9</v>
      </c>
      <c r="W12" s="51" t="s">
        <v>9</v>
      </c>
      <c r="X12" s="51" t="s">
        <v>9</v>
      </c>
      <c r="Y12" s="55">
        <v>1808</v>
      </c>
      <c r="Z12" s="55">
        <v>22</v>
      </c>
      <c r="AA12" s="55">
        <v>15</v>
      </c>
      <c r="AB12" s="55">
        <v>14</v>
      </c>
      <c r="AC12" s="51">
        <f t="shared" si="7"/>
        <v>12.168141592920353</v>
      </c>
      <c r="AD12" s="51">
        <f t="shared" si="8"/>
        <v>8.29646017699115</v>
      </c>
      <c r="AE12" s="51">
        <f t="shared" si="9"/>
        <v>7.743362831858407</v>
      </c>
      <c r="AF12" s="42">
        <v>55</v>
      </c>
    </row>
    <row r="13" spans="1:32" ht="18" customHeight="1">
      <c r="A13" s="34"/>
      <c r="B13" s="1">
        <v>60</v>
      </c>
      <c r="C13" s="35"/>
      <c r="D13" s="54">
        <v>14420</v>
      </c>
      <c r="E13" s="55">
        <f t="shared" si="0"/>
        <v>61</v>
      </c>
      <c r="F13" s="55">
        <f t="shared" si="0"/>
        <v>33</v>
      </c>
      <c r="G13" s="55">
        <f t="shared" si="0"/>
        <v>25</v>
      </c>
      <c r="H13" s="51">
        <f t="shared" si="1"/>
        <v>4.230235783633842</v>
      </c>
      <c r="I13" s="51">
        <f t="shared" si="2"/>
        <v>2.288488210818308</v>
      </c>
      <c r="J13" s="51">
        <f t="shared" si="3"/>
        <v>1.7337031900138697</v>
      </c>
      <c r="K13" s="55">
        <v>2001</v>
      </c>
      <c r="L13" s="55">
        <v>10</v>
      </c>
      <c r="M13" s="55">
        <v>7</v>
      </c>
      <c r="N13" s="55">
        <v>5</v>
      </c>
      <c r="O13" s="51">
        <f t="shared" si="4"/>
        <v>4.997501249375313</v>
      </c>
      <c r="P13" s="51">
        <f t="shared" si="5"/>
        <v>3.4982508745627188</v>
      </c>
      <c r="Q13" s="51">
        <f t="shared" si="6"/>
        <v>2.4987506246876565</v>
      </c>
      <c r="R13" s="33" t="s">
        <v>9</v>
      </c>
      <c r="S13" s="33" t="s">
        <v>9</v>
      </c>
      <c r="T13" s="33" t="s">
        <v>9</v>
      </c>
      <c r="U13" s="33" t="s">
        <v>9</v>
      </c>
      <c r="V13" s="51" t="s">
        <v>9</v>
      </c>
      <c r="W13" s="51" t="s">
        <v>9</v>
      </c>
      <c r="X13" s="51" t="s">
        <v>9</v>
      </c>
      <c r="Y13" s="55">
        <v>1480</v>
      </c>
      <c r="Z13" s="55">
        <v>4</v>
      </c>
      <c r="AA13" s="55">
        <v>2</v>
      </c>
      <c r="AB13" s="55">
        <v>2</v>
      </c>
      <c r="AC13" s="51">
        <f t="shared" si="7"/>
        <v>2.7027027027027026</v>
      </c>
      <c r="AD13" s="51">
        <f t="shared" si="8"/>
        <v>1.3513513513513513</v>
      </c>
      <c r="AE13" s="51">
        <f t="shared" si="9"/>
        <v>1.3513513513513513</v>
      </c>
      <c r="AF13" s="42">
        <v>60</v>
      </c>
    </row>
    <row r="14" spans="1:32" ht="18" customHeight="1">
      <c r="A14" s="34" t="s">
        <v>2</v>
      </c>
      <c r="B14" s="1">
        <v>2</v>
      </c>
      <c r="C14" s="35" t="s">
        <v>1</v>
      </c>
      <c r="D14" s="54">
        <v>11631</v>
      </c>
      <c r="E14" s="55">
        <f t="shared" si="0"/>
        <v>52</v>
      </c>
      <c r="F14" s="55">
        <f t="shared" si="0"/>
        <v>30</v>
      </c>
      <c r="G14" s="55">
        <f t="shared" si="0"/>
        <v>22</v>
      </c>
      <c r="H14" s="51">
        <f t="shared" si="1"/>
        <v>4.470810764336687</v>
      </c>
      <c r="I14" s="51">
        <f t="shared" si="2"/>
        <v>2.5793139025019345</v>
      </c>
      <c r="J14" s="51">
        <f t="shared" si="3"/>
        <v>1.8914968618347519</v>
      </c>
      <c r="K14" s="55">
        <v>1354</v>
      </c>
      <c r="L14" s="55">
        <v>4</v>
      </c>
      <c r="M14" s="55">
        <v>3</v>
      </c>
      <c r="N14" s="55">
        <v>3</v>
      </c>
      <c r="O14" s="51">
        <f t="shared" si="4"/>
        <v>2.9542097488921715</v>
      </c>
      <c r="P14" s="51">
        <f t="shared" si="5"/>
        <v>2.2156573116691285</v>
      </c>
      <c r="Q14" s="51">
        <f t="shared" si="6"/>
        <v>2.2156573116691285</v>
      </c>
      <c r="R14" s="33" t="s">
        <v>9</v>
      </c>
      <c r="S14" s="33" t="s">
        <v>9</v>
      </c>
      <c r="T14" s="33" t="s">
        <v>9</v>
      </c>
      <c r="U14" s="33" t="s">
        <v>9</v>
      </c>
      <c r="V14" s="51" t="s">
        <v>9</v>
      </c>
      <c r="W14" s="51" t="s">
        <v>9</v>
      </c>
      <c r="X14" s="51" t="s">
        <v>9</v>
      </c>
      <c r="Y14" s="55">
        <v>1079</v>
      </c>
      <c r="Z14" s="55">
        <v>2</v>
      </c>
      <c r="AA14" s="55">
        <v>2</v>
      </c>
      <c r="AB14" s="55">
        <v>1</v>
      </c>
      <c r="AC14" s="51">
        <f t="shared" si="7"/>
        <v>1.8535681186283597</v>
      </c>
      <c r="AD14" s="51">
        <f t="shared" si="8"/>
        <v>1.8535681186283597</v>
      </c>
      <c r="AE14" s="51">
        <f t="shared" si="9"/>
        <v>0.9267840593141798</v>
      </c>
      <c r="AF14" s="42">
        <v>2</v>
      </c>
    </row>
    <row r="15" spans="1:32" ht="18" customHeight="1">
      <c r="A15" s="34"/>
      <c r="B15" s="1"/>
      <c r="C15" s="35"/>
      <c r="D15" s="54"/>
      <c r="E15" s="55"/>
      <c r="F15" s="55"/>
      <c r="G15" s="55"/>
      <c r="H15" s="51"/>
      <c r="I15" s="51"/>
      <c r="J15" s="51"/>
      <c r="K15" s="55"/>
      <c r="L15" s="55"/>
      <c r="M15" s="55"/>
      <c r="N15" s="55"/>
      <c r="O15" s="51"/>
      <c r="P15" s="51"/>
      <c r="Q15" s="51"/>
      <c r="R15" s="33"/>
      <c r="S15" s="33"/>
      <c r="T15" s="33"/>
      <c r="U15" s="33"/>
      <c r="V15" s="51"/>
      <c r="W15" s="51"/>
      <c r="X15" s="51"/>
      <c r="Y15" s="55"/>
      <c r="Z15" s="55"/>
      <c r="AA15" s="55"/>
      <c r="AB15" s="55"/>
      <c r="AC15" s="51"/>
      <c r="AD15" s="51"/>
      <c r="AE15" s="51"/>
      <c r="AF15" s="42"/>
    </row>
    <row r="16" spans="1:32" ht="18" customHeight="1">
      <c r="A16" s="34"/>
      <c r="B16" s="1">
        <v>3</v>
      </c>
      <c r="C16" s="35"/>
      <c r="D16" s="54">
        <v>11817</v>
      </c>
      <c r="E16" s="55">
        <f aca="true" t="shared" si="10" ref="E16:G20">SUM(L16,S16,Z16,E39,L39,S39,Z39)</f>
        <v>46</v>
      </c>
      <c r="F16" s="55">
        <f t="shared" si="10"/>
        <v>24</v>
      </c>
      <c r="G16" s="55">
        <f t="shared" si="10"/>
        <v>18</v>
      </c>
      <c r="H16" s="51">
        <f t="shared" si="1"/>
        <v>3.8926969620038925</v>
      </c>
      <c r="I16" s="51">
        <f t="shared" si="2"/>
        <v>2.030972328002031</v>
      </c>
      <c r="J16" s="51">
        <f t="shared" si="3"/>
        <v>1.5232292460015233</v>
      </c>
      <c r="K16" s="55">
        <v>1261</v>
      </c>
      <c r="L16" s="55">
        <v>8</v>
      </c>
      <c r="M16" s="55">
        <v>4</v>
      </c>
      <c r="N16" s="55">
        <v>4</v>
      </c>
      <c r="O16" s="51">
        <f t="shared" si="4"/>
        <v>6.3441712926249005</v>
      </c>
      <c r="P16" s="51">
        <f t="shared" si="5"/>
        <v>3.1720856463124503</v>
      </c>
      <c r="Q16" s="51">
        <f t="shared" si="6"/>
        <v>3.1720856463124503</v>
      </c>
      <c r="R16" s="33" t="s">
        <v>9</v>
      </c>
      <c r="S16" s="33" t="s">
        <v>9</v>
      </c>
      <c r="T16" s="33" t="s">
        <v>9</v>
      </c>
      <c r="U16" s="33" t="s">
        <v>9</v>
      </c>
      <c r="V16" s="51" t="s">
        <v>9</v>
      </c>
      <c r="W16" s="51" t="s">
        <v>9</v>
      </c>
      <c r="X16" s="51" t="s">
        <v>9</v>
      </c>
      <c r="Y16" s="55">
        <v>1057</v>
      </c>
      <c r="Z16" s="55">
        <v>2</v>
      </c>
      <c r="AA16" s="55">
        <v>0</v>
      </c>
      <c r="AB16" s="55">
        <v>0</v>
      </c>
      <c r="AC16" s="51">
        <f t="shared" si="7"/>
        <v>1.8921475875118259</v>
      </c>
      <c r="AD16" s="51" t="str">
        <f t="shared" si="8"/>
        <v>-</v>
      </c>
      <c r="AE16" s="51" t="str">
        <f t="shared" si="9"/>
        <v>-</v>
      </c>
      <c r="AF16" s="42">
        <v>3</v>
      </c>
    </row>
    <row r="17" spans="1:32" ht="18" customHeight="1">
      <c r="A17" s="34"/>
      <c r="B17" s="1">
        <v>4</v>
      </c>
      <c r="C17" s="35"/>
      <c r="D17" s="54">
        <v>11509</v>
      </c>
      <c r="E17" s="55">
        <f t="shared" si="10"/>
        <v>72</v>
      </c>
      <c r="F17" s="55">
        <f t="shared" si="10"/>
        <v>41</v>
      </c>
      <c r="G17" s="55">
        <f t="shared" si="10"/>
        <v>30</v>
      </c>
      <c r="H17" s="51">
        <f t="shared" si="1"/>
        <v>6.255973585889304</v>
      </c>
      <c r="I17" s="51">
        <f t="shared" si="2"/>
        <v>3.562429403075854</v>
      </c>
      <c r="J17" s="51">
        <f t="shared" si="3"/>
        <v>2.60665566078721</v>
      </c>
      <c r="K17" s="55">
        <v>1105</v>
      </c>
      <c r="L17" s="55">
        <v>8</v>
      </c>
      <c r="M17" s="55">
        <v>2</v>
      </c>
      <c r="N17" s="55">
        <v>2</v>
      </c>
      <c r="O17" s="51">
        <f t="shared" si="4"/>
        <v>7.239819004524887</v>
      </c>
      <c r="P17" s="51">
        <f t="shared" si="5"/>
        <v>1.8099547511312217</v>
      </c>
      <c r="Q17" s="51">
        <f t="shared" si="6"/>
        <v>1.8099547511312217</v>
      </c>
      <c r="R17" s="33" t="s">
        <v>9</v>
      </c>
      <c r="S17" s="33" t="s">
        <v>9</v>
      </c>
      <c r="T17" s="33" t="s">
        <v>9</v>
      </c>
      <c r="U17" s="33" t="s">
        <v>9</v>
      </c>
      <c r="V17" s="51" t="s">
        <v>9</v>
      </c>
      <c r="W17" s="51" t="s">
        <v>9</v>
      </c>
      <c r="X17" s="51" t="s">
        <v>9</v>
      </c>
      <c r="Y17" s="55">
        <v>1013</v>
      </c>
      <c r="Z17" s="55">
        <v>2</v>
      </c>
      <c r="AA17" s="55">
        <v>1</v>
      </c>
      <c r="AB17" s="55">
        <v>0</v>
      </c>
      <c r="AC17" s="51">
        <f t="shared" si="7"/>
        <v>1.9743336623889436</v>
      </c>
      <c r="AD17" s="51">
        <f t="shared" si="8"/>
        <v>0.9871668311944718</v>
      </c>
      <c r="AE17" s="51" t="str">
        <f t="shared" si="9"/>
        <v>-</v>
      </c>
      <c r="AF17" s="42">
        <v>4</v>
      </c>
    </row>
    <row r="18" spans="1:32" ht="18" customHeight="1">
      <c r="A18" s="34"/>
      <c r="B18" s="1">
        <v>5</v>
      </c>
      <c r="C18" s="35"/>
      <c r="D18" s="54">
        <v>11301</v>
      </c>
      <c r="E18" s="55">
        <f t="shared" si="10"/>
        <v>42</v>
      </c>
      <c r="F18" s="55">
        <f t="shared" si="10"/>
        <v>26</v>
      </c>
      <c r="G18" s="55">
        <f t="shared" si="10"/>
        <v>22</v>
      </c>
      <c r="H18" s="51">
        <f t="shared" si="1"/>
        <v>3.7164852667905497</v>
      </c>
      <c r="I18" s="51">
        <f t="shared" si="2"/>
        <v>2.3006813556322445</v>
      </c>
      <c r="J18" s="51">
        <f t="shared" si="3"/>
        <v>1.9467303778426688</v>
      </c>
      <c r="K18" s="55">
        <v>967</v>
      </c>
      <c r="L18" s="55">
        <v>3</v>
      </c>
      <c r="M18" s="55">
        <v>1</v>
      </c>
      <c r="N18" s="55">
        <v>1</v>
      </c>
      <c r="O18" s="51">
        <f t="shared" si="4"/>
        <v>3.102378490175801</v>
      </c>
      <c r="P18" s="51">
        <f t="shared" si="5"/>
        <v>1.0341261633919339</v>
      </c>
      <c r="Q18" s="51">
        <f t="shared" si="6"/>
        <v>1.0341261633919339</v>
      </c>
      <c r="R18" s="33" t="s">
        <v>9</v>
      </c>
      <c r="S18" s="33" t="s">
        <v>9</v>
      </c>
      <c r="T18" s="33" t="s">
        <v>9</v>
      </c>
      <c r="U18" s="33" t="s">
        <v>9</v>
      </c>
      <c r="V18" s="51" t="s">
        <v>9</v>
      </c>
      <c r="W18" s="51" t="s">
        <v>9</v>
      </c>
      <c r="X18" s="51" t="s">
        <v>9</v>
      </c>
      <c r="Y18" s="55">
        <v>1034</v>
      </c>
      <c r="Z18" s="55">
        <v>7</v>
      </c>
      <c r="AA18" s="55">
        <v>5</v>
      </c>
      <c r="AB18" s="55">
        <v>3</v>
      </c>
      <c r="AC18" s="51">
        <f t="shared" si="7"/>
        <v>6.7698259187620895</v>
      </c>
      <c r="AD18" s="51">
        <f t="shared" si="8"/>
        <v>4.835589941972921</v>
      </c>
      <c r="AE18" s="51">
        <f t="shared" si="9"/>
        <v>2.9013539651837523</v>
      </c>
      <c r="AF18" s="42">
        <v>5</v>
      </c>
    </row>
    <row r="19" spans="1:32" ht="18" customHeight="1">
      <c r="A19" s="34"/>
      <c r="B19" s="1">
        <v>6</v>
      </c>
      <c r="C19" s="35"/>
      <c r="D19" s="54">
        <v>11770</v>
      </c>
      <c r="E19" s="55">
        <f t="shared" si="10"/>
        <v>41</v>
      </c>
      <c r="F19" s="55">
        <f t="shared" si="10"/>
        <v>22</v>
      </c>
      <c r="G19" s="55">
        <f t="shared" si="10"/>
        <v>18</v>
      </c>
      <c r="H19" s="51">
        <f t="shared" si="1"/>
        <v>3.4834324553950724</v>
      </c>
      <c r="I19" s="51">
        <f t="shared" si="2"/>
        <v>1.8691588785046729</v>
      </c>
      <c r="J19" s="51">
        <f t="shared" si="3"/>
        <v>1.5293118096856415</v>
      </c>
      <c r="K19" s="55">
        <v>989</v>
      </c>
      <c r="L19" s="55">
        <v>6</v>
      </c>
      <c r="M19" s="55">
        <v>4</v>
      </c>
      <c r="N19" s="55">
        <v>4</v>
      </c>
      <c r="O19" s="51">
        <f t="shared" si="4"/>
        <v>6.066734074823054</v>
      </c>
      <c r="P19" s="51">
        <f t="shared" si="5"/>
        <v>4.044489383215369</v>
      </c>
      <c r="Q19" s="51">
        <f t="shared" si="6"/>
        <v>4.044489383215369</v>
      </c>
      <c r="R19" s="33" t="s">
        <v>9</v>
      </c>
      <c r="S19" s="33" t="s">
        <v>9</v>
      </c>
      <c r="T19" s="33" t="s">
        <v>9</v>
      </c>
      <c r="U19" s="33" t="s">
        <v>9</v>
      </c>
      <c r="V19" s="51" t="s">
        <v>9</v>
      </c>
      <c r="W19" s="51" t="s">
        <v>9</v>
      </c>
      <c r="X19" s="51" t="s">
        <v>9</v>
      </c>
      <c r="Y19" s="55">
        <v>994</v>
      </c>
      <c r="Z19" s="55">
        <v>2</v>
      </c>
      <c r="AA19" s="55">
        <v>1</v>
      </c>
      <c r="AB19" s="55">
        <v>1</v>
      </c>
      <c r="AC19" s="51">
        <f t="shared" si="7"/>
        <v>2.012072434607646</v>
      </c>
      <c r="AD19" s="51">
        <f t="shared" si="8"/>
        <v>1.006036217303823</v>
      </c>
      <c r="AE19" s="51">
        <f t="shared" si="9"/>
        <v>1.006036217303823</v>
      </c>
      <c r="AF19" s="42">
        <v>6</v>
      </c>
    </row>
    <row r="20" spans="1:32" ht="18" customHeight="1">
      <c r="A20" s="34"/>
      <c r="B20" s="1">
        <v>7</v>
      </c>
      <c r="C20" s="35"/>
      <c r="D20" s="54">
        <v>11125</v>
      </c>
      <c r="E20" s="55">
        <f t="shared" si="10"/>
        <v>39</v>
      </c>
      <c r="F20" s="55">
        <f t="shared" si="10"/>
        <v>19</v>
      </c>
      <c r="G20" s="55">
        <f t="shared" si="10"/>
        <v>16</v>
      </c>
      <c r="H20" s="51">
        <f t="shared" si="1"/>
        <v>3.50561797752809</v>
      </c>
      <c r="I20" s="51">
        <f t="shared" si="2"/>
        <v>1.7078651685393258</v>
      </c>
      <c r="J20" s="51">
        <f t="shared" si="3"/>
        <v>1.4382022471910114</v>
      </c>
      <c r="K20" s="55">
        <v>731</v>
      </c>
      <c r="L20" s="55">
        <v>2</v>
      </c>
      <c r="M20" s="55">
        <v>1</v>
      </c>
      <c r="N20" s="55">
        <v>1</v>
      </c>
      <c r="O20" s="51">
        <f t="shared" si="4"/>
        <v>2.7359781121751023</v>
      </c>
      <c r="P20" s="51">
        <f t="shared" si="5"/>
        <v>1.3679890560875512</v>
      </c>
      <c r="Q20" s="51">
        <f t="shared" si="6"/>
        <v>1.3679890560875512</v>
      </c>
      <c r="R20" s="55">
        <v>143</v>
      </c>
      <c r="S20" s="55">
        <v>3</v>
      </c>
      <c r="T20" s="55">
        <v>1</v>
      </c>
      <c r="U20" s="55">
        <v>1</v>
      </c>
      <c r="V20" s="51">
        <f>IF(OR(S20=0,$R20=0),"-",S20/$R20*1000)</f>
        <v>20.97902097902098</v>
      </c>
      <c r="W20" s="51">
        <f>IF(OR(T20=0,$R20=0),"-",T20/$R20*1000)</f>
        <v>6.993006993006993</v>
      </c>
      <c r="X20" s="51">
        <f>IF(OR(U20=0,$R20=0),"-",U20/$R20*1000)</f>
        <v>6.993006993006993</v>
      </c>
      <c r="Y20" s="55">
        <v>923</v>
      </c>
      <c r="Z20" s="55">
        <v>6</v>
      </c>
      <c r="AA20" s="55">
        <v>6</v>
      </c>
      <c r="AB20" s="55">
        <v>4</v>
      </c>
      <c r="AC20" s="51">
        <f t="shared" si="7"/>
        <v>6.500541711809317</v>
      </c>
      <c r="AD20" s="51">
        <f t="shared" si="8"/>
        <v>6.500541711809317</v>
      </c>
      <c r="AE20" s="51">
        <f t="shared" si="9"/>
        <v>4.333694474539545</v>
      </c>
      <c r="AF20" s="42">
        <v>7</v>
      </c>
    </row>
    <row r="21" spans="1:32" ht="18" customHeight="1">
      <c r="A21" s="34"/>
      <c r="B21" s="36"/>
      <c r="C21" s="35"/>
      <c r="D21" s="54"/>
      <c r="E21" s="55"/>
      <c r="F21" s="55"/>
      <c r="G21" s="55"/>
      <c r="H21" s="51"/>
      <c r="I21" s="51"/>
      <c r="J21" s="51"/>
      <c r="K21" s="55"/>
      <c r="L21" s="55"/>
      <c r="M21" s="55"/>
      <c r="N21" s="55"/>
      <c r="O21" s="51"/>
      <c r="P21" s="51"/>
      <c r="Q21" s="51"/>
      <c r="R21" s="55"/>
      <c r="S21" s="55"/>
      <c r="T21" s="55"/>
      <c r="U21" s="55"/>
      <c r="V21" s="51"/>
      <c r="W21" s="51"/>
      <c r="X21" s="51"/>
      <c r="Y21" s="55"/>
      <c r="Z21" s="55"/>
      <c r="AA21" s="55"/>
      <c r="AB21" s="55"/>
      <c r="AC21" s="51"/>
      <c r="AD21" s="51"/>
      <c r="AE21" s="51"/>
      <c r="AF21" s="42"/>
    </row>
    <row r="22" spans="1:32" ht="18" customHeight="1">
      <c r="A22" s="37"/>
      <c r="B22" s="1">
        <v>8</v>
      </c>
      <c r="C22" s="35"/>
      <c r="D22" s="54">
        <v>11344</v>
      </c>
      <c r="E22" s="55">
        <f aca="true" t="shared" si="11" ref="E22:G24">SUM(L22,S22,Z22,E45,L45,S45,Z45)</f>
        <v>31</v>
      </c>
      <c r="F22" s="55">
        <f t="shared" si="11"/>
        <v>21</v>
      </c>
      <c r="G22" s="55">
        <f t="shared" si="11"/>
        <v>19</v>
      </c>
      <c r="H22" s="51">
        <f t="shared" si="1"/>
        <v>2.7327221438645983</v>
      </c>
      <c r="I22" s="51">
        <f t="shared" si="2"/>
        <v>1.8511988716502115</v>
      </c>
      <c r="J22" s="51">
        <f t="shared" si="3"/>
        <v>1.6748942172073342</v>
      </c>
      <c r="K22" s="55">
        <v>646</v>
      </c>
      <c r="L22" s="55">
        <v>3</v>
      </c>
      <c r="M22" s="55">
        <v>1</v>
      </c>
      <c r="N22" s="55">
        <v>1</v>
      </c>
      <c r="O22" s="51">
        <f t="shared" si="4"/>
        <v>4.643962848297213</v>
      </c>
      <c r="P22" s="51">
        <f t="shared" si="5"/>
        <v>1.5479876160990713</v>
      </c>
      <c r="Q22" s="51">
        <f t="shared" si="6"/>
        <v>1.5479876160990713</v>
      </c>
      <c r="R22" s="55">
        <v>158</v>
      </c>
      <c r="S22" s="55">
        <v>1</v>
      </c>
      <c r="T22" s="55">
        <v>1</v>
      </c>
      <c r="U22" s="55">
        <v>1</v>
      </c>
      <c r="V22" s="51">
        <f aca="true" t="shared" si="12" ref="V22:X26">IF(OR(S22=0,$R22=0),"-",S22/$R22*1000)</f>
        <v>6.329113924050633</v>
      </c>
      <c r="W22" s="51">
        <f t="shared" si="12"/>
        <v>6.329113924050633</v>
      </c>
      <c r="X22" s="51">
        <f t="shared" si="12"/>
        <v>6.329113924050633</v>
      </c>
      <c r="Y22" s="55">
        <v>981</v>
      </c>
      <c r="Z22" s="55">
        <v>1</v>
      </c>
      <c r="AA22" s="55">
        <v>0</v>
      </c>
      <c r="AB22" s="55">
        <v>0</v>
      </c>
      <c r="AC22" s="51">
        <f t="shared" si="7"/>
        <v>1.0193679918450562</v>
      </c>
      <c r="AD22" s="51" t="str">
        <f t="shared" si="8"/>
        <v>-</v>
      </c>
      <c r="AE22" s="51" t="str">
        <f t="shared" si="9"/>
        <v>-</v>
      </c>
      <c r="AF22" s="42">
        <v>8</v>
      </c>
    </row>
    <row r="23" spans="1:32" ht="18" customHeight="1">
      <c r="A23" s="37"/>
      <c r="B23" s="1">
        <v>9</v>
      </c>
      <c r="C23" s="35"/>
      <c r="D23" s="54">
        <v>11103</v>
      </c>
      <c r="E23" s="55">
        <f t="shared" si="11"/>
        <v>40</v>
      </c>
      <c r="F23" s="55">
        <f t="shared" si="11"/>
        <v>24</v>
      </c>
      <c r="G23" s="55">
        <f t="shared" si="11"/>
        <v>18</v>
      </c>
      <c r="H23" s="51">
        <f t="shared" si="1"/>
        <v>3.602629919841484</v>
      </c>
      <c r="I23" s="51">
        <f t="shared" si="2"/>
        <v>2.1615779519048903</v>
      </c>
      <c r="J23" s="51">
        <f t="shared" si="3"/>
        <v>1.6211834639286677</v>
      </c>
      <c r="K23" s="55">
        <v>544</v>
      </c>
      <c r="L23" s="55">
        <v>4</v>
      </c>
      <c r="M23" s="55">
        <v>2</v>
      </c>
      <c r="N23" s="55">
        <v>1</v>
      </c>
      <c r="O23" s="51">
        <f t="shared" si="4"/>
        <v>7.352941176470588</v>
      </c>
      <c r="P23" s="51">
        <f t="shared" si="5"/>
        <v>3.676470588235294</v>
      </c>
      <c r="Q23" s="51">
        <f t="shared" si="6"/>
        <v>1.838235294117647</v>
      </c>
      <c r="R23" s="55">
        <v>143</v>
      </c>
      <c r="S23" s="55">
        <v>1</v>
      </c>
      <c r="T23" s="55">
        <v>1</v>
      </c>
      <c r="U23" s="55">
        <v>1</v>
      </c>
      <c r="V23" s="51">
        <f t="shared" si="12"/>
        <v>6.993006993006993</v>
      </c>
      <c r="W23" s="51">
        <f t="shared" si="12"/>
        <v>6.993006993006993</v>
      </c>
      <c r="X23" s="51">
        <f t="shared" si="12"/>
        <v>6.993006993006993</v>
      </c>
      <c r="Y23" s="55">
        <v>955</v>
      </c>
      <c r="Z23" s="55">
        <v>5</v>
      </c>
      <c r="AA23" s="55">
        <v>4</v>
      </c>
      <c r="AB23" s="55">
        <v>4</v>
      </c>
      <c r="AC23" s="51">
        <f t="shared" si="7"/>
        <v>5.235602094240838</v>
      </c>
      <c r="AD23" s="51">
        <f t="shared" si="8"/>
        <v>4.188481675392671</v>
      </c>
      <c r="AE23" s="51">
        <f t="shared" si="9"/>
        <v>4.188481675392671</v>
      </c>
      <c r="AF23" s="42">
        <v>9</v>
      </c>
    </row>
    <row r="24" spans="1:32" ht="18" customHeight="1">
      <c r="A24" s="34"/>
      <c r="B24" s="1">
        <v>10</v>
      </c>
      <c r="C24" s="35"/>
      <c r="D24" s="54">
        <v>11129</v>
      </c>
      <c r="E24" s="55">
        <f t="shared" si="11"/>
        <v>37</v>
      </c>
      <c r="F24" s="55">
        <f t="shared" si="11"/>
        <v>18</v>
      </c>
      <c r="G24" s="55">
        <f t="shared" si="11"/>
        <v>14</v>
      </c>
      <c r="H24" s="51">
        <f t="shared" si="1"/>
        <v>3.3246473178183127</v>
      </c>
      <c r="I24" s="51">
        <f t="shared" si="2"/>
        <v>1.6173959924521522</v>
      </c>
      <c r="J24" s="51">
        <f t="shared" si="3"/>
        <v>1.2579746607961182</v>
      </c>
      <c r="K24" s="55">
        <v>491</v>
      </c>
      <c r="L24" s="55">
        <v>3</v>
      </c>
      <c r="M24" s="55">
        <v>1</v>
      </c>
      <c r="N24" s="55">
        <v>0</v>
      </c>
      <c r="O24" s="51">
        <f t="shared" si="4"/>
        <v>6.109979633401222</v>
      </c>
      <c r="P24" s="51">
        <f t="shared" si="5"/>
        <v>2.0366598778004072</v>
      </c>
      <c r="Q24" s="51" t="str">
        <f t="shared" si="6"/>
        <v>-</v>
      </c>
      <c r="R24" s="55">
        <v>170</v>
      </c>
      <c r="S24" s="55">
        <v>3</v>
      </c>
      <c r="T24" s="55">
        <v>2</v>
      </c>
      <c r="U24" s="55">
        <v>1</v>
      </c>
      <c r="V24" s="51">
        <f t="shared" si="12"/>
        <v>17.647058823529413</v>
      </c>
      <c r="W24" s="51">
        <f t="shared" si="12"/>
        <v>11.76470588235294</v>
      </c>
      <c r="X24" s="51">
        <f t="shared" si="12"/>
        <v>5.88235294117647</v>
      </c>
      <c r="Y24" s="55">
        <v>934</v>
      </c>
      <c r="Z24" s="55">
        <v>1</v>
      </c>
      <c r="AA24" s="55">
        <v>0</v>
      </c>
      <c r="AB24" s="55">
        <v>0</v>
      </c>
      <c r="AC24" s="51">
        <f t="shared" si="7"/>
        <v>1.0706638115631693</v>
      </c>
      <c r="AD24" s="51" t="str">
        <f t="shared" si="8"/>
        <v>-</v>
      </c>
      <c r="AE24" s="51" t="str">
        <f t="shared" si="9"/>
        <v>-</v>
      </c>
      <c r="AF24" s="42">
        <v>10</v>
      </c>
    </row>
    <row r="25" spans="1:32" ht="18" customHeight="1">
      <c r="A25" s="34"/>
      <c r="B25" s="1">
        <v>11</v>
      </c>
      <c r="C25" s="35"/>
      <c r="D25" s="54">
        <v>10714</v>
      </c>
      <c r="E25" s="55">
        <v>31</v>
      </c>
      <c r="F25" s="55">
        <v>13</v>
      </c>
      <c r="G25" s="55">
        <v>9</v>
      </c>
      <c r="H25" s="51">
        <v>2.8934104909464256</v>
      </c>
      <c r="I25" s="51">
        <v>1.2133656897517267</v>
      </c>
      <c r="J25" s="51">
        <v>0.8400224005973493</v>
      </c>
      <c r="K25" s="55">
        <v>476</v>
      </c>
      <c r="L25" s="55">
        <v>5</v>
      </c>
      <c r="M25" s="55">
        <v>3</v>
      </c>
      <c r="N25" s="55">
        <v>2</v>
      </c>
      <c r="O25" s="51">
        <v>10.504201680672269</v>
      </c>
      <c r="P25" s="51">
        <v>6.302521008403361</v>
      </c>
      <c r="Q25" s="51">
        <v>4.201680672268908</v>
      </c>
      <c r="R25" s="55">
        <v>178</v>
      </c>
      <c r="S25" s="55">
        <v>3</v>
      </c>
      <c r="T25" s="55">
        <v>1</v>
      </c>
      <c r="U25" s="55">
        <v>1</v>
      </c>
      <c r="V25" s="51">
        <v>16.853932584269664</v>
      </c>
      <c r="W25" s="51">
        <v>5.617977528089887</v>
      </c>
      <c r="X25" s="51">
        <v>5.617977528089887</v>
      </c>
      <c r="Y25" s="55">
        <v>880</v>
      </c>
      <c r="Z25" s="55">
        <v>5</v>
      </c>
      <c r="AA25" s="55">
        <v>1</v>
      </c>
      <c r="AB25" s="55">
        <v>1</v>
      </c>
      <c r="AC25" s="51">
        <v>5.681818181818182</v>
      </c>
      <c r="AD25" s="51">
        <v>1.1363636363636362</v>
      </c>
      <c r="AE25" s="51">
        <v>1.1363636363636362</v>
      </c>
      <c r="AF25" s="42">
        <v>11</v>
      </c>
    </row>
    <row r="26" spans="1:32" s="45" customFormat="1" ht="18" customHeight="1" thickBot="1">
      <c r="A26" s="38"/>
      <c r="B26" s="39">
        <v>12</v>
      </c>
      <c r="C26" s="40"/>
      <c r="D26" s="56">
        <v>10910</v>
      </c>
      <c r="E26" s="57">
        <f>SUM(L26,S26,Z26,E49,L49,S49,Z49)</f>
        <v>37</v>
      </c>
      <c r="F26" s="57">
        <f>SUM(M26,T26,AA26,F49,M49,T49,AA49)</f>
        <v>20</v>
      </c>
      <c r="G26" s="57">
        <f>SUM(N26,U26,AB26,G49,N49,U49,AB49)</f>
        <v>13</v>
      </c>
      <c r="H26" s="52">
        <f t="shared" si="1"/>
        <v>3.391384051329056</v>
      </c>
      <c r="I26" s="52">
        <f t="shared" si="2"/>
        <v>1.8331805682859763</v>
      </c>
      <c r="J26" s="52">
        <f t="shared" si="3"/>
        <v>1.1915673693858844</v>
      </c>
      <c r="K26" s="57">
        <v>429</v>
      </c>
      <c r="L26" s="57">
        <v>2</v>
      </c>
      <c r="M26" s="57">
        <v>2</v>
      </c>
      <c r="N26" s="57">
        <v>0</v>
      </c>
      <c r="O26" s="52">
        <f t="shared" si="4"/>
        <v>4.662004662004662</v>
      </c>
      <c r="P26" s="52">
        <f t="shared" si="5"/>
        <v>4.662004662004662</v>
      </c>
      <c r="Q26" s="52" t="str">
        <f t="shared" si="6"/>
        <v>-</v>
      </c>
      <c r="R26" s="58">
        <v>216</v>
      </c>
      <c r="S26" s="58">
        <v>4</v>
      </c>
      <c r="T26" s="58">
        <v>3</v>
      </c>
      <c r="U26" s="58">
        <v>2</v>
      </c>
      <c r="V26" s="52">
        <f t="shared" si="12"/>
        <v>18.51851851851852</v>
      </c>
      <c r="W26" s="52">
        <f t="shared" si="12"/>
        <v>13.888888888888888</v>
      </c>
      <c r="X26" s="52">
        <f t="shared" si="12"/>
        <v>9.25925925925926</v>
      </c>
      <c r="Y26" s="57">
        <v>907</v>
      </c>
      <c r="Z26" s="57">
        <v>6</v>
      </c>
      <c r="AA26" s="57">
        <v>2</v>
      </c>
      <c r="AB26" s="57">
        <v>1</v>
      </c>
      <c r="AC26" s="52">
        <f t="shared" si="7"/>
        <v>6.615214994487321</v>
      </c>
      <c r="AD26" s="52">
        <f t="shared" si="8"/>
        <v>2.205071664829107</v>
      </c>
      <c r="AE26" s="53">
        <f t="shared" si="9"/>
        <v>1.1025358324145536</v>
      </c>
      <c r="AF26" s="43">
        <v>12</v>
      </c>
    </row>
    <row r="27" spans="1:32" ht="30" customHeight="1" thickBot="1">
      <c r="A27" s="34"/>
      <c r="B27" s="1"/>
      <c r="C27" s="41"/>
      <c r="D27" s="17"/>
      <c r="E27" s="18"/>
      <c r="F27" s="19"/>
      <c r="G27" s="18"/>
      <c r="H27" s="20"/>
      <c r="I27" s="17"/>
      <c r="J27" s="18"/>
      <c r="K27" s="17"/>
      <c r="L27" s="18"/>
      <c r="M27" s="19"/>
      <c r="N27" s="18"/>
      <c r="O27" s="20"/>
      <c r="P27" s="17"/>
      <c r="Q27" s="18"/>
      <c r="R27" s="17"/>
      <c r="S27" s="18"/>
      <c r="T27" s="19"/>
      <c r="U27" s="18"/>
      <c r="V27" s="20"/>
      <c r="W27" s="17"/>
      <c r="X27" s="18"/>
      <c r="Y27" s="17"/>
      <c r="Z27" s="18"/>
      <c r="AA27" s="19"/>
      <c r="AB27" s="18"/>
      <c r="AC27" s="20"/>
      <c r="AD27" s="17"/>
      <c r="AE27" s="18"/>
      <c r="AF27" s="44"/>
    </row>
    <row r="28" spans="1:32" ht="21.75" customHeight="1">
      <c r="A28" s="60" t="s">
        <v>24</v>
      </c>
      <c r="B28" s="60"/>
      <c r="C28" s="61"/>
      <c r="D28" s="71" t="s">
        <v>10</v>
      </c>
      <c r="E28" s="72"/>
      <c r="F28" s="72"/>
      <c r="G28" s="72"/>
      <c r="H28" s="72"/>
      <c r="I28" s="72"/>
      <c r="J28" s="76"/>
      <c r="K28" s="71" t="s">
        <v>11</v>
      </c>
      <c r="L28" s="72"/>
      <c r="M28" s="72"/>
      <c r="N28" s="72"/>
      <c r="O28" s="72"/>
      <c r="P28" s="72"/>
      <c r="Q28" s="76"/>
      <c r="R28" s="71" t="s">
        <v>12</v>
      </c>
      <c r="S28" s="72"/>
      <c r="T28" s="72"/>
      <c r="U28" s="72"/>
      <c r="V28" s="72"/>
      <c r="W28" s="72"/>
      <c r="X28" s="72"/>
      <c r="Y28" s="71" t="s">
        <v>13</v>
      </c>
      <c r="Z28" s="72"/>
      <c r="AA28" s="72"/>
      <c r="AB28" s="72"/>
      <c r="AC28" s="72"/>
      <c r="AD28" s="72"/>
      <c r="AE28" s="72"/>
      <c r="AF28" s="80" t="s">
        <v>37</v>
      </c>
    </row>
    <row r="29" spans="1:32" ht="21.75" customHeight="1">
      <c r="A29" s="62"/>
      <c r="B29" s="62"/>
      <c r="C29" s="63"/>
      <c r="D29" s="73" t="s">
        <v>14</v>
      </c>
      <c r="E29" s="74"/>
      <c r="F29" s="74"/>
      <c r="G29" s="75"/>
      <c r="H29" s="73" t="s">
        <v>15</v>
      </c>
      <c r="I29" s="74"/>
      <c r="J29" s="74"/>
      <c r="K29" s="73" t="s">
        <v>16</v>
      </c>
      <c r="L29" s="74"/>
      <c r="M29" s="74"/>
      <c r="N29" s="75"/>
      <c r="O29" s="73" t="s">
        <v>15</v>
      </c>
      <c r="P29" s="74"/>
      <c r="Q29" s="74"/>
      <c r="R29" s="73" t="s">
        <v>16</v>
      </c>
      <c r="S29" s="74"/>
      <c r="T29" s="74"/>
      <c r="U29" s="75"/>
      <c r="V29" s="73" t="s">
        <v>15</v>
      </c>
      <c r="W29" s="74"/>
      <c r="X29" s="74"/>
      <c r="Y29" s="73" t="s">
        <v>16</v>
      </c>
      <c r="Z29" s="74"/>
      <c r="AA29" s="74"/>
      <c r="AB29" s="75"/>
      <c r="AC29" s="73" t="s">
        <v>15</v>
      </c>
      <c r="AD29" s="74"/>
      <c r="AE29" s="74"/>
      <c r="AF29" s="81"/>
    </row>
    <row r="30" spans="1:32" ht="18" customHeight="1">
      <c r="A30" s="62"/>
      <c r="B30" s="62"/>
      <c r="C30" s="63"/>
      <c r="D30" s="23"/>
      <c r="E30" s="23" t="s">
        <v>17</v>
      </c>
      <c r="F30" s="23" t="s">
        <v>18</v>
      </c>
      <c r="G30" s="23" t="s">
        <v>19</v>
      </c>
      <c r="H30" s="23"/>
      <c r="I30" s="23"/>
      <c r="J30" s="24" t="s">
        <v>19</v>
      </c>
      <c r="K30" s="23"/>
      <c r="L30" s="23" t="s">
        <v>17</v>
      </c>
      <c r="M30" s="23" t="s">
        <v>18</v>
      </c>
      <c r="N30" s="23" t="s">
        <v>19</v>
      </c>
      <c r="O30" s="23"/>
      <c r="P30" s="23"/>
      <c r="Q30" s="24" t="s">
        <v>19</v>
      </c>
      <c r="R30" s="23"/>
      <c r="S30" s="23" t="s">
        <v>17</v>
      </c>
      <c r="T30" s="23" t="s">
        <v>18</v>
      </c>
      <c r="U30" s="23" t="s">
        <v>19</v>
      </c>
      <c r="V30" s="23"/>
      <c r="W30" s="23"/>
      <c r="X30" s="24" t="s">
        <v>19</v>
      </c>
      <c r="Y30" s="23"/>
      <c r="Z30" s="23" t="s">
        <v>17</v>
      </c>
      <c r="AA30" s="23" t="s">
        <v>18</v>
      </c>
      <c r="AB30" s="23" t="s">
        <v>19</v>
      </c>
      <c r="AC30" s="23"/>
      <c r="AD30" s="23"/>
      <c r="AE30" s="24" t="s">
        <v>19</v>
      </c>
      <c r="AF30" s="81"/>
    </row>
    <row r="31" spans="1:32" ht="18" customHeight="1">
      <c r="A31" s="62"/>
      <c r="B31" s="62"/>
      <c r="C31" s="63"/>
      <c r="D31" s="25" t="s">
        <v>20</v>
      </c>
      <c r="E31" s="25"/>
      <c r="F31" s="25"/>
      <c r="G31" s="25" t="s">
        <v>21</v>
      </c>
      <c r="H31" s="25" t="s">
        <v>22</v>
      </c>
      <c r="I31" s="25" t="s">
        <v>18</v>
      </c>
      <c r="J31" s="16"/>
      <c r="K31" s="25" t="s">
        <v>20</v>
      </c>
      <c r="L31" s="25"/>
      <c r="M31" s="25"/>
      <c r="N31" s="25" t="s">
        <v>21</v>
      </c>
      <c r="O31" s="25" t="s">
        <v>22</v>
      </c>
      <c r="P31" s="25" t="s">
        <v>18</v>
      </c>
      <c r="Q31" s="16"/>
      <c r="R31" s="25" t="s">
        <v>20</v>
      </c>
      <c r="S31" s="25"/>
      <c r="T31" s="25"/>
      <c r="U31" s="25" t="s">
        <v>21</v>
      </c>
      <c r="V31" s="25" t="s">
        <v>22</v>
      </c>
      <c r="W31" s="25" t="s">
        <v>18</v>
      </c>
      <c r="X31" s="16"/>
      <c r="Y31" s="25" t="s">
        <v>20</v>
      </c>
      <c r="Z31" s="25"/>
      <c r="AA31" s="25"/>
      <c r="AB31" s="25" t="s">
        <v>21</v>
      </c>
      <c r="AC31" s="25" t="s">
        <v>22</v>
      </c>
      <c r="AD31" s="25" t="s">
        <v>18</v>
      </c>
      <c r="AE31" s="16"/>
      <c r="AF31" s="81"/>
    </row>
    <row r="32" spans="1:32" ht="18" customHeight="1" thickBot="1">
      <c r="A32" s="64"/>
      <c r="B32" s="64"/>
      <c r="C32" s="65"/>
      <c r="D32" s="27"/>
      <c r="E32" s="28" t="s">
        <v>23</v>
      </c>
      <c r="F32" s="27" t="s">
        <v>23</v>
      </c>
      <c r="G32" s="28" t="s">
        <v>23</v>
      </c>
      <c r="H32" s="28"/>
      <c r="I32" s="27"/>
      <c r="J32" s="29" t="s">
        <v>18</v>
      </c>
      <c r="K32" s="27"/>
      <c r="L32" s="28" t="s">
        <v>23</v>
      </c>
      <c r="M32" s="27" t="s">
        <v>23</v>
      </c>
      <c r="N32" s="28" t="s">
        <v>23</v>
      </c>
      <c r="O32" s="28"/>
      <c r="P32" s="27"/>
      <c r="Q32" s="28" t="s">
        <v>18</v>
      </c>
      <c r="R32" s="27"/>
      <c r="S32" s="28" t="s">
        <v>23</v>
      </c>
      <c r="T32" s="27" t="s">
        <v>23</v>
      </c>
      <c r="U32" s="28" t="s">
        <v>23</v>
      </c>
      <c r="V32" s="28"/>
      <c r="W32" s="27"/>
      <c r="X32" s="29" t="s">
        <v>18</v>
      </c>
      <c r="Y32" s="27"/>
      <c r="Z32" s="28" t="s">
        <v>23</v>
      </c>
      <c r="AA32" s="27" t="s">
        <v>23</v>
      </c>
      <c r="AB32" s="28" t="s">
        <v>23</v>
      </c>
      <c r="AC32" s="28"/>
      <c r="AD32" s="27"/>
      <c r="AE32" s="29" t="s">
        <v>18</v>
      </c>
      <c r="AF32" s="59"/>
    </row>
    <row r="33" spans="1:32" ht="18" customHeight="1">
      <c r="A33" s="34" t="s">
        <v>0</v>
      </c>
      <c r="B33" s="1">
        <v>45</v>
      </c>
      <c r="C33" s="35" t="s">
        <v>1</v>
      </c>
      <c r="D33" s="49">
        <v>5094</v>
      </c>
      <c r="E33" s="50">
        <v>67</v>
      </c>
      <c r="F33" s="50">
        <v>51</v>
      </c>
      <c r="G33" s="50">
        <v>44</v>
      </c>
      <c r="H33" s="48">
        <f>IF(OR(E33=0,$D33=0),"-",E33/$D33*1000)</f>
        <v>13.15272870043188</v>
      </c>
      <c r="I33" s="48">
        <f>IF(OR(F33=0,$D33=0),"-",F33/$D33*1000)</f>
        <v>10.011778563015312</v>
      </c>
      <c r="J33" s="51">
        <f>IF(OR(G33=0,$D33=0),"-",G33/$D33*1000)</f>
        <v>8.637612877895563</v>
      </c>
      <c r="K33" s="55">
        <v>5205</v>
      </c>
      <c r="L33" s="50">
        <v>74</v>
      </c>
      <c r="M33" s="50">
        <v>52</v>
      </c>
      <c r="N33" s="50">
        <v>43</v>
      </c>
      <c r="O33" s="51">
        <f>IF(OR(L33=0,$K33=0),"-",L33/$K33*1000)</f>
        <v>14.217098943323727</v>
      </c>
      <c r="P33" s="51">
        <f>IF(OR(M33=0,$K33=0),"-",M33/$K33*1000)</f>
        <v>9.99039385206532</v>
      </c>
      <c r="Q33" s="51">
        <f>IF(OR(N33=0,$K33=0),"-",N33/$K33*1000)</f>
        <v>8.261287223823247</v>
      </c>
      <c r="R33" s="55">
        <v>1243</v>
      </c>
      <c r="S33" s="50">
        <v>28</v>
      </c>
      <c r="T33" s="50">
        <v>20</v>
      </c>
      <c r="U33" s="50">
        <v>14</v>
      </c>
      <c r="V33" s="51">
        <f>IF(OR(S33=0,$R33=0),"-",S33/$R33*1000)</f>
        <v>22.52614641995173</v>
      </c>
      <c r="W33" s="51">
        <f>IF(OR(T33=0,$R33=0),"-",T33/$R33*1000)</f>
        <v>16.090104585679807</v>
      </c>
      <c r="X33" s="51">
        <f>IF(OR(U33=0,$R33=0),"-",U33/$R33*1000)</f>
        <v>11.263073209975865</v>
      </c>
      <c r="Y33" s="55">
        <v>9</v>
      </c>
      <c r="Z33" s="50">
        <v>0</v>
      </c>
      <c r="AA33" s="50">
        <v>0</v>
      </c>
      <c r="AB33" s="50">
        <v>0</v>
      </c>
      <c r="AC33" s="51" t="str">
        <f>IF(OR(Z33=0,$Y33=0),"-",Z33/$Y33*1000)</f>
        <v>-</v>
      </c>
      <c r="AD33" s="51" t="str">
        <f>IF(OR(AA33=0,$Y33=0),"-",AA33/$Y33*1000)</f>
        <v>-</v>
      </c>
      <c r="AE33" s="51" t="str">
        <f>IF(OR(AB33=0,$Y33=0),"-",AB33/$Y33*1000)</f>
        <v>-</v>
      </c>
      <c r="AF33" s="42">
        <v>45</v>
      </c>
    </row>
    <row r="34" spans="1:32" ht="18" customHeight="1">
      <c r="A34" s="34"/>
      <c r="B34" s="1">
        <v>50</v>
      </c>
      <c r="C34" s="35"/>
      <c r="D34" s="54">
        <v>5897</v>
      </c>
      <c r="E34" s="55">
        <v>50</v>
      </c>
      <c r="F34" s="55">
        <v>34</v>
      </c>
      <c r="G34" s="55">
        <v>26</v>
      </c>
      <c r="H34" s="51">
        <f aca="true" t="shared" si="13" ref="H34:H49">IF(OR(E34=0,$D34=0),"-",E34/$D34*1000)</f>
        <v>8.478887569950821</v>
      </c>
      <c r="I34" s="51">
        <f aca="true" t="shared" si="14" ref="I34:I49">IF(OR(F34=0,$D34=0),"-",F34/$D34*1000)</f>
        <v>5.765643547566559</v>
      </c>
      <c r="J34" s="51">
        <f aca="true" t="shared" si="15" ref="J34:J49">IF(OR(G34=0,$D34=0),"-",G34/$D34*1000)</f>
        <v>4.409021536374428</v>
      </c>
      <c r="K34" s="55">
        <v>6275</v>
      </c>
      <c r="L34" s="55">
        <v>82</v>
      </c>
      <c r="M34" s="55">
        <v>61</v>
      </c>
      <c r="N34" s="55">
        <v>50</v>
      </c>
      <c r="O34" s="51">
        <f aca="true" t="shared" si="16" ref="O34:O49">IF(OR(L34=0,$K34=0),"-",L34/$K34*1000)</f>
        <v>13.06772908366534</v>
      </c>
      <c r="P34" s="51">
        <f aca="true" t="shared" si="17" ref="P34:P49">IF(OR(M34=0,$K34=0),"-",M34/$K34*1000)</f>
        <v>9.721115537848604</v>
      </c>
      <c r="Q34" s="51">
        <f aca="true" t="shared" si="18" ref="Q34:Q49">IF(OR(N34=0,$K34=0),"-",N34/$K34*1000)</f>
        <v>7.968127490039841</v>
      </c>
      <c r="R34" s="55">
        <v>1159</v>
      </c>
      <c r="S34" s="55">
        <v>18</v>
      </c>
      <c r="T34" s="55">
        <v>14</v>
      </c>
      <c r="U34" s="55">
        <v>9</v>
      </c>
      <c r="V34" s="51">
        <f aca="true" t="shared" si="19" ref="V34:V49">IF(OR(S34=0,$R34=0),"-",S34/$R34*1000)</f>
        <v>15.530629853321829</v>
      </c>
      <c r="W34" s="51">
        <f aca="true" t="shared" si="20" ref="W34:W49">IF(OR(T34=0,$R34=0),"-",T34/$R34*1000)</f>
        <v>12.079378774805868</v>
      </c>
      <c r="X34" s="51">
        <f aca="true" t="shared" si="21" ref="X34:X49">IF(OR(U34=0,$R34=0),"-",U34/$R34*1000)</f>
        <v>7.765314926660914</v>
      </c>
      <c r="Y34" s="55">
        <v>6</v>
      </c>
      <c r="Z34" s="55">
        <v>0</v>
      </c>
      <c r="AA34" s="55">
        <v>0</v>
      </c>
      <c r="AB34" s="55">
        <v>0</v>
      </c>
      <c r="AC34" s="51" t="str">
        <f aca="true" t="shared" si="22" ref="AC34:AC49">IF(OR(Z34=0,$Y34=0),"-",Z34/$Y34*1000)</f>
        <v>-</v>
      </c>
      <c r="AD34" s="51" t="str">
        <f aca="true" t="shared" si="23" ref="AD34:AD49">IF(OR(AA34=0,$Y34=0),"-",AA34/$Y34*1000)</f>
        <v>-</v>
      </c>
      <c r="AE34" s="51" t="str">
        <f aca="true" t="shared" si="24" ref="AE34:AE49">IF(OR(AB34=0,$Y34=0),"-",AB34/$Y34*1000)</f>
        <v>-</v>
      </c>
      <c r="AF34" s="42">
        <v>50</v>
      </c>
    </row>
    <row r="35" spans="1:32" ht="18" customHeight="1">
      <c r="A35" s="34"/>
      <c r="B35" s="1">
        <v>55</v>
      </c>
      <c r="C35" s="35"/>
      <c r="D35" s="54">
        <v>5443</v>
      </c>
      <c r="E35" s="55">
        <v>39</v>
      </c>
      <c r="F35" s="55">
        <v>30</v>
      </c>
      <c r="G35" s="55">
        <v>26</v>
      </c>
      <c r="H35" s="51">
        <f t="shared" si="13"/>
        <v>7.165166268601874</v>
      </c>
      <c r="I35" s="51">
        <f t="shared" si="14"/>
        <v>5.51166636046298</v>
      </c>
      <c r="J35" s="51">
        <f t="shared" si="15"/>
        <v>4.7767775124012495</v>
      </c>
      <c r="K35" s="55">
        <v>5385</v>
      </c>
      <c r="L35" s="55">
        <v>47</v>
      </c>
      <c r="M35" s="55">
        <v>36</v>
      </c>
      <c r="N35" s="55">
        <v>33</v>
      </c>
      <c r="O35" s="51">
        <f t="shared" si="16"/>
        <v>8.727948003714019</v>
      </c>
      <c r="P35" s="51">
        <f t="shared" si="17"/>
        <v>6.685236768802228</v>
      </c>
      <c r="Q35" s="51">
        <f t="shared" si="18"/>
        <v>6.128133704735376</v>
      </c>
      <c r="R35" s="55">
        <v>1007</v>
      </c>
      <c r="S35" s="55">
        <v>7</v>
      </c>
      <c r="T35" s="55">
        <v>5</v>
      </c>
      <c r="U35" s="55">
        <v>3</v>
      </c>
      <c r="V35" s="51">
        <f t="shared" si="19"/>
        <v>6.951340615690168</v>
      </c>
      <c r="W35" s="51">
        <f t="shared" si="20"/>
        <v>4.96524329692155</v>
      </c>
      <c r="X35" s="51">
        <f t="shared" si="21"/>
        <v>2.9791459781529297</v>
      </c>
      <c r="Y35" s="55">
        <v>13</v>
      </c>
      <c r="Z35" s="55">
        <v>0</v>
      </c>
      <c r="AA35" s="55">
        <v>0</v>
      </c>
      <c r="AB35" s="55">
        <v>0</v>
      </c>
      <c r="AC35" s="51" t="str">
        <f t="shared" si="22"/>
        <v>-</v>
      </c>
      <c r="AD35" s="51" t="str">
        <f t="shared" si="23"/>
        <v>-</v>
      </c>
      <c r="AE35" s="51" t="str">
        <f t="shared" si="24"/>
        <v>-</v>
      </c>
      <c r="AF35" s="42">
        <v>55</v>
      </c>
    </row>
    <row r="36" spans="1:32" ht="18" customHeight="1">
      <c r="A36" s="34"/>
      <c r="B36" s="1">
        <v>60</v>
      </c>
      <c r="C36" s="35"/>
      <c r="D36" s="54">
        <v>5312</v>
      </c>
      <c r="E36" s="55">
        <v>19</v>
      </c>
      <c r="F36" s="55">
        <v>11</v>
      </c>
      <c r="G36" s="55">
        <v>9</v>
      </c>
      <c r="H36" s="51">
        <f t="shared" si="13"/>
        <v>3.5768072289156625</v>
      </c>
      <c r="I36" s="51">
        <f t="shared" si="14"/>
        <v>2.0707831325301207</v>
      </c>
      <c r="J36" s="51">
        <f t="shared" si="15"/>
        <v>1.694277108433735</v>
      </c>
      <c r="K36" s="55">
        <v>4627</v>
      </c>
      <c r="L36" s="55">
        <v>21</v>
      </c>
      <c r="M36" s="55">
        <v>11</v>
      </c>
      <c r="N36" s="55">
        <v>7</v>
      </c>
      <c r="O36" s="51">
        <f t="shared" si="16"/>
        <v>4.53857791225416</v>
      </c>
      <c r="P36" s="51">
        <f t="shared" si="17"/>
        <v>2.3773503349902745</v>
      </c>
      <c r="Q36" s="51">
        <f t="shared" si="18"/>
        <v>1.5128593040847202</v>
      </c>
      <c r="R36" s="55">
        <v>988</v>
      </c>
      <c r="S36" s="55">
        <v>6</v>
      </c>
      <c r="T36" s="55">
        <v>2</v>
      </c>
      <c r="U36" s="55">
        <v>2</v>
      </c>
      <c r="V36" s="51">
        <f t="shared" si="19"/>
        <v>6.0728744939271255</v>
      </c>
      <c r="W36" s="51">
        <f t="shared" si="20"/>
        <v>2.0242914979757085</v>
      </c>
      <c r="X36" s="51">
        <f t="shared" si="21"/>
        <v>2.0242914979757085</v>
      </c>
      <c r="Y36" s="55">
        <v>12</v>
      </c>
      <c r="Z36" s="55">
        <v>1</v>
      </c>
      <c r="AA36" s="55">
        <v>0</v>
      </c>
      <c r="AB36" s="55">
        <v>0</v>
      </c>
      <c r="AC36" s="51">
        <f t="shared" si="22"/>
        <v>83.33333333333333</v>
      </c>
      <c r="AD36" s="51" t="str">
        <f t="shared" si="23"/>
        <v>-</v>
      </c>
      <c r="AE36" s="51" t="str">
        <f t="shared" si="24"/>
        <v>-</v>
      </c>
      <c r="AF36" s="42">
        <v>60</v>
      </c>
    </row>
    <row r="37" spans="1:32" ht="18" customHeight="1">
      <c r="A37" s="34" t="s">
        <v>2</v>
      </c>
      <c r="B37" s="1">
        <v>2</v>
      </c>
      <c r="C37" s="35" t="s">
        <v>1</v>
      </c>
      <c r="D37" s="54">
        <v>4527</v>
      </c>
      <c r="E37" s="55">
        <v>20</v>
      </c>
      <c r="F37" s="55">
        <v>13</v>
      </c>
      <c r="G37" s="55">
        <v>9</v>
      </c>
      <c r="H37" s="51">
        <f t="shared" si="13"/>
        <v>4.417936823503425</v>
      </c>
      <c r="I37" s="51">
        <f t="shared" si="14"/>
        <v>2.8716589352772255</v>
      </c>
      <c r="J37" s="51">
        <f t="shared" si="15"/>
        <v>1.9880715705765406</v>
      </c>
      <c r="K37" s="55">
        <v>3947</v>
      </c>
      <c r="L37" s="55">
        <v>15</v>
      </c>
      <c r="M37" s="55">
        <v>7</v>
      </c>
      <c r="N37" s="55">
        <v>5</v>
      </c>
      <c r="O37" s="51">
        <f t="shared" si="16"/>
        <v>3.8003546997719786</v>
      </c>
      <c r="P37" s="51">
        <f t="shared" si="17"/>
        <v>1.77349885989359</v>
      </c>
      <c r="Q37" s="51">
        <f t="shared" si="18"/>
        <v>1.266784899923993</v>
      </c>
      <c r="R37" s="55">
        <v>710</v>
      </c>
      <c r="S37" s="55">
        <v>11</v>
      </c>
      <c r="T37" s="55">
        <v>5</v>
      </c>
      <c r="U37" s="55">
        <v>4</v>
      </c>
      <c r="V37" s="51">
        <f t="shared" si="19"/>
        <v>15.492957746478874</v>
      </c>
      <c r="W37" s="51">
        <f t="shared" si="20"/>
        <v>7.042253521126761</v>
      </c>
      <c r="X37" s="51">
        <f t="shared" si="21"/>
        <v>5.633802816901409</v>
      </c>
      <c r="Y37" s="55">
        <v>14</v>
      </c>
      <c r="Z37" s="55">
        <v>0</v>
      </c>
      <c r="AA37" s="55">
        <v>0</v>
      </c>
      <c r="AB37" s="55">
        <v>0</v>
      </c>
      <c r="AC37" s="51" t="str">
        <f t="shared" si="22"/>
        <v>-</v>
      </c>
      <c r="AD37" s="51" t="str">
        <f t="shared" si="23"/>
        <v>-</v>
      </c>
      <c r="AE37" s="51" t="str">
        <f t="shared" si="24"/>
        <v>-</v>
      </c>
      <c r="AF37" s="42">
        <v>2</v>
      </c>
    </row>
    <row r="38" spans="1:32" ht="18" customHeight="1">
      <c r="A38" s="34"/>
      <c r="B38" s="1"/>
      <c r="C38" s="35"/>
      <c r="D38" s="54"/>
      <c r="E38" s="55"/>
      <c r="F38" s="55"/>
      <c r="G38" s="55"/>
      <c r="H38" s="51"/>
      <c r="I38" s="51"/>
      <c r="J38" s="51"/>
      <c r="K38" s="55"/>
      <c r="L38" s="55"/>
      <c r="M38" s="55"/>
      <c r="N38" s="55"/>
      <c r="O38" s="51"/>
      <c r="P38" s="51"/>
      <c r="Q38" s="51"/>
      <c r="R38" s="55"/>
      <c r="S38" s="55"/>
      <c r="T38" s="55"/>
      <c r="U38" s="55"/>
      <c r="V38" s="51"/>
      <c r="W38" s="51"/>
      <c r="X38" s="51"/>
      <c r="Y38" s="55"/>
      <c r="Z38" s="55"/>
      <c r="AA38" s="55"/>
      <c r="AB38" s="55"/>
      <c r="AC38" s="51"/>
      <c r="AD38" s="51"/>
      <c r="AE38" s="51"/>
      <c r="AF38" s="42"/>
    </row>
    <row r="39" spans="1:32" ht="18" customHeight="1">
      <c r="A39" s="34"/>
      <c r="B39" s="1">
        <v>3</v>
      </c>
      <c r="C39" s="35"/>
      <c r="D39" s="54">
        <v>4803</v>
      </c>
      <c r="E39" s="55">
        <v>13</v>
      </c>
      <c r="F39" s="55">
        <v>11</v>
      </c>
      <c r="G39" s="55">
        <v>8</v>
      </c>
      <c r="H39" s="51">
        <f t="shared" si="13"/>
        <v>2.7066416822819073</v>
      </c>
      <c r="I39" s="51">
        <f t="shared" si="14"/>
        <v>2.2902352696231523</v>
      </c>
      <c r="J39" s="51">
        <f t="shared" si="15"/>
        <v>1.6656256506350198</v>
      </c>
      <c r="K39" s="55">
        <v>3870</v>
      </c>
      <c r="L39" s="55">
        <v>12</v>
      </c>
      <c r="M39" s="55">
        <v>6</v>
      </c>
      <c r="N39" s="55">
        <v>4</v>
      </c>
      <c r="O39" s="51">
        <f t="shared" si="16"/>
        <v>3.10077519379845</v>
      </c>
      <c r="P39" s="51">
        <f t="shared" si="17"/>
        <v>1.550387596899225</v>
      </c>
      <c r="Q39" s="51">
        <f t="shared" si="18"/>
        <v>1.0335917312661498</v>
      </c>
      <c r="R39" s="55">
        <v>812</v>
      </c>
      <c r="S39" s="55">
        <v>11</v>
      </c>
      <c r="T39" s="55">
        <v>3</v>
      </c>
      <c r="U39" s="55">
        <v>2</v>
      </c>
      <c r="V39" s="51">
        <f t="shared" si="19"/>
        <v>13.546798029556651</v>
      </c>
      <c r="W39" s="51">
        <f t="shared" si="20"/>
        <v>3.694581280788177</v>
      </c>
      <c r="X39" s="51">
        <f t="shared" si="21"/>
        <v>2.4630541871921183</v>
      </c>
      <c r="Y39" s="55">
        <v>14</v>
      </c>
      <c r="Z39" s="55">
        <v>0</v>
      </c>
      <c r="AA39" s="55">
        <v>0</v>
      </c>
      <c r="AB39" s="55">
        <v>0</v>
      </c>
      <c r="AC39" s="51" t="str">
        <f t="shared" si="22"/>
        <v>-</v>
      </c>
      <c r="AD39" s="51" t="str">
        <f t="shared" si="23"/>
        <v>-</v>
      </c>
      <c r="AE39" s="51" t="str">
        <f t="shared" si="24"/>
        <v>-</v>
      </c>
      <c r="AF39" s="42">
        <v>3</v>
      </c>
    </row>
    <row r="40" spans="1:32" ht="18" customHeight="1">
      <c r="A40" s="34"/>
      <c r="B40" s="1">
        <v>4</v>
      </c>
      <c r="C40" s="35"/>
      <c r="D40" s="54">
        <v>4725</v>
      </c>
      <c r="E40" s="55">
        <v>27</v>
      </c>
      <c r="F40" s="55">
        <v>19</v>
      </c>
      <c r="G40" s="55">
        <v>14</v>
      </c>
      <c r="H40" s="51">
        <f t="shared" si="13"/>
        <v>5.714285714285714</v>
      </c>
      <c r="I40" s="51">
        <f t="shared" si="14"/>
        <v>4.0211640211640205</v>
      </c>
      <c r="J40" s="51">
        <f t="shared" si="15"/>
        <v>2.962962962962963</v>
      </c>
      <c r="K40" s="55">
        <v>3908</v>
      </c>
      <c r="L40" s="55">
        <v>26</v>
      </c>
      <c r="M40" s="55">
        <v>16</v>
      </c>
      <c r="N40" s="55">
        <v>12</v>
      </c>
      <c r="O40" s="51">
        <f t="shared" si="16"/>
        <v>6.653019447287615</v>
      </c>
      <c r="P40" s="51">
        <f t="shared" si="17"/>
        <v>4.094165813715455</v>
      </c>
      <c r="Q40" s="51">
        <f t="shared" si="18"/>
        <v>3.0706243602865912</v>
      </c>
      <c r="R40" s="55">
        <v>740</v>
      </c>
      <c r="S40" s="55">
        <v>9</v>
      </c>
      <c r="T40" s="55">
        <v>3</v>
      </c>
      <c r="U40" s="55">
        <v>2</v>
      </c>
      <c r="V40" s="51">
        <f t="shared" si="19"/>
        <v>12.162162162162163</v>
      </c>
      <c r="W40" s="51">
        <f t="shared" si="20"/>
        <v>4.054054054054054</v>
      </c>
      <c r="X40" s="51">
        <f t="shared" si="21"/>
        <v>2.7027027027027026</v>
      </c>
      <c r="Y40" s="55">
        <v>18</v>
      </c>
      <c r="Z40" s="55">
        <v>0</v>
      </c>
      <c r="AA40" s="55">
        <v>0</v>
      </c>
      <c r="AB40" s="55">
        <v>0</v>
      </c>
      <c r="AC40" s="51" t="str">
        <f t="shared" si="22"/>
        <v>-</v>
      </c>
      <c r="AD40" s="51" t="str">
        <f t="shared" si="23"/>
        <v>-</v>
      </c>
      <c r="AE40" s="51" t="str">
        <f t="shared" si="24"/>
        <v>-</v>
      </c>
      <c r="AF40" s="42">
        <v>4</v>
      </c>
    </row>
    <row r="41" spans="1:32" ht="18" customHeight="1">
      <c r="A41" s="34"/>
      <c r="B41" s="1">
        <v>5</v>
      </c>
      <c r="C41" s="35"/>
      <c r="D41" s="54">
        <v>4655</v>
      </c>
      <c r="E41" s="55">
        <v>10</v>
      </c>
      <c r="F41" s="55">
        <v>7</v>
      </c>
      <c r="G41" s="55">
        <v>5</v>
      </c>
      <c r="H41" s="51">
        <f t="shared" si="13"/>
        <v>2.1482277121374866</v>
      </c>
      <c r="I41" s="51">
        <f t="shared" si="14"/>
        <v>1.5037593984962407</v>
      </c>
      <c r="J41" s="51">
        <f t="shared" si="15"/>
        <v>1.0741138560687433</v>
      </c>
      <c r="K41" s="55">
        <v>3890</v>
      </c>
      <c r="L41" s="55">
        <v>10</v>
      </c>
      <c r="M41" s="55">
        <v>5</v>
      </c>
      <c r="N41" s="55">
        <v>5</v>
      </c>
      <c r="O41" s="51">
        <f t="shared" si="16"/>
        <v>2.5706940874035986</v>
      </c>
      <c r="P41" s="51">
        <f t="shared" si="17"/>
        <v>1.2853470437017993</v>
      </c>
      <c r="Q41" s="51">
        <f t="shared" si="18"/>
        <v>1.2853470437017993</v>
      </c>
      <c r="R41" s="55">
        <v>697</v>
      </c>
      <c r="S41" s="55">
        <v>11</v>
      </c>
      <c r="T41" s="55">
        <v>7</v>
      </c>
      <c r="U41" s="55">
        <v>7</v>
      </c>
      <c r="V41" s="51">
        <f t="shared" si="19"/>
        <v>15.781922525107603</v>
      </c>
      <c r="W41" s="51">
        <f t="shared" si="20"/>
        <v>10.043041606886657</v>
      </c>
      <c r="X41" s="51">
        <f t="shared" si="21"/>
        <v>10.043041606886657</v>
      </c>
      <c r="Y41" s="55">
        <v>58</v>
      </c>
      <c r="Z41" s="55">
        <v>1</v>
      </c>
      <c r="AA41" s="55">
        <v>1</v>
      </c>
      <c r="AB41" s="55">
        <v>1</v>
      </c>
      <c r="AC41" s="51">
        <f t="shared" si="22"/>
        <v>17.241379310344826</v>
      </c>
      <c r="AD41" s="51">
        <f t="shared" si="23"/>
        <v>17.241379310344826</v>
      </c>
      <c r="AE41" s="51">
        <f t="shared" si="24"/>
        <v>17.241379310344826</v>
      </c>
      <c r="AF41" s="42">
        <v>5</v>
      </c>
    </row>
    <row r="42" spans="1:32" ht="18" customHeight="1">
      <c r="A42" s="34"/>
      <c r="B42" s="1">
        <v>6</v>
      </c>
      <c r="C42" s="35"/>
      <c r="D42" s="54">
        <v>4797</v>
      </c>
      <c r="E42" s="55">
        <v>15</v>
      </c>
      <c r="F42" s="55">
        <v>12</v>
      </c>
      <c r="G42" s="55">
        <v>8</v>
      </c>
      <c r="H42" s="51">
        <f t="shared" si="13"/>
        <v>3.1269543464665417</v>
      </c>
      <c r="I42" s="51">
        <f t="shared" si="14"/>
        <v>2.5015634771732334</v>
      </c>
      <c r="J42" s="51">
        <f t="shared" si="15"/>
        <v>1.6677089847821556</v>
      </c>
      <c r="K42" s="55">
        <v>4143</v>
      </c>
      <c r="L42" s="55">
        <v>11</v>
      </c>
      <c r="M42" s="55">
        <v>4</v>
      </c>
      <c r="N42" s="55">
        <v>4</v>
      </c>
      <c r="O42" s="51">
        <f t="shared" si="16"/>
        <v>2.6550808592807145</v>
      </c>
      <c r="P42" s="51">
        <f t="shared" si="17"/>
        <v>0.9654839488293507</v>
      </c>
      <c r="Q42" s="51">
        <f t="shared" si="18"/>
        <v>0.9654839488293507</v>
      </c>
      <c r="R42" s="55">
        <v>780</v>
      </c>
      <c r="S42" s="55">
        <v>7</v>
      </c>
      <c r="T42" s="55">
        <v>1</v>
      </c>
      <c r="U42" s="55">
        <v>1</v>
      </c>
      <c r="V42" s="51">
        <f t="shared" si="19"/>
        <v>8.974358974358974</v>
      </c>
      <c r="W42" s="51">
        <f t="shared" si="20"/>
        <v>1.2820512820512822</v>
      </c>
      <c r="X42" s="51">
        <f t="shared" si="21"/>
        <v>1.2820512820512822</v>
      </c>
      <c r="Y42" s="55">
        <v>67</v>
      </c>
      <c r="Z42" s="55">
        <v>0</v>
      </c>
      <c r="AA42" s="55">
        <v>0</v>
      </c>
      <c r="AB42" s="55">
        <v>0</v>
      </c>
      <c r="AC42" s="51" t="str">
        <f t="shared" si="22"/>
        <v>-</v>
      </c>
      <c r="AD42" s="51" t="str">
        <f t="shared" si="23"/>
        <v>-</v>
      </c>
      <c r="AE42" s="51" t="str">
        <f t="shared" si="24"/>
        <v>-</v>
      </c>
      <c r="AF42" s="42">
        <v>6</v>
      </c>
    </row>
    <row r="43" spans="1:32" ht="18" customHeight="1">
      <c r="A43" s="34"/>
      <c r="B43" s="1">
        <v>7</v>
      </c>
      <c r="C43" s="35"/>
      <c r="D43" s="54">
        <v>3646</v>
      </c>
      <c r="E43" s="55">
        <v>8</v>
      </c>
      <c r="F43" s="55">
        <v>1</v>
      </c>
      <c r="G43" s="55">
        <v>1</v>
      </c>
      <c r="H43" s="51">
        <f t="shared" si="13"/>
        <v>2.1941854086670323</v>
      </c>
      <c r="I43" s="51">
        <f t="shared" si="14"/>
        <v>0.27427317608337903</v>
      </c>
      <c r="J43" s="51">
        <f t="shared" si="15"/>
        <v>0.27427317608337903</v>
      </c>
      <c r="K43" s="55">
        <v>4140</v>
      </c>
      <c r="L43" s="55">
        <v>12</v>
      </c>
      <c r="M43" s="55">
        <v>7</v>
      </c>
      <c r="N43" s="55">
        <v>6</v>
      </c>
      <c r="O43" s="51">
        <f t="shared" si="16"/>
        <v>2.898550724637681</v>
      </c>
      <c r="P43" s="51">
        <f t="shared" si="17"/>
        <v>1.6908212560386475</v>
      </c>
      <c r="Q43" s="51">
        <f t="shared" si="18"/>
        <v>1.4492753623188406</v>
      </c>
      <c r="R43" s="55">
        <v>1457</v>
      </c>
      <c r="S43" s="55">
        <v>8</v>
      </c>
      <c r="T43" s="55">
        <v>3</v>
      </c>
      <c r="U43" s="55">
        <v>3</v>
      </c>
      <c r="V43" s="51">
        <f t="shared" si="19"/>
        <v>5.490734385724091</v>
      </c>
      <c r="W43" s="51">
        <f t="shared" si="20"/>
        <v>2.0590253946465342</v>
      </c>
      <c r="X43" s="51">
        <f t="shared" si="21"/>
        <v>2.0590253946465342</v>
      </c>
      <c r="Y43" s="55">
        <v>85</v>
      </c>
      <c r="Z43" s="55">
        <v>0</v>
      </c>
      <c r="AA43" s="55">
        <v>0</v>
      </c>
      <c r="AB43" s="55">
        <v>0</v>
      </c>
      <c r="AC43" s="51" t="str">
        <f t="shared" si="22"/>
        <v>-</v>
      </c>
      <c r="AD43" s="51" t="str">
        <f t="shared" si="23"/>
        <v>-</v>
      </c>
      <c r="AE43" s="51" t="str">
        <f t="shared" si="24"/>
        <v>-</v>
      </c>
      <c r="AF43" s="42">
        <v>7</v>
      </c>
    </row>
    <row r="44" spans="1:32" ht="18" customHeight="1">
      <c r="A44" s="34"/>
      <c r="B44" s="36"/>
      <c r="C44" s="35"/>
      <c r="D44" s="54"/>
      <c r="E44" s="55"/>
      <c r="F44" s="55"/>
      <c r="G44" s="55"/>
      <c r="H44" s="51"/>
      <c r="I44" s="51"/>
      <c r="J44" s="51"/>
      <c r="K44" s="55"/>
      <c r="L44" s="55"/>
      <c r="M44" s="55"/>
      <c r="N44" s="55"/>
      <c r="O44" s="51"/>
      <c r="P44" s="51"/>
      <c r="Q44" s="51"/>
      <c r="R44" s="55"/>
      <c r="S44" s="55"/>
      <c r="T44" s="55"/>
      <c r="U44" s="55"/>
      <c r="V44" s="51"/>
      <c r="W44" s="51"/>
      <c r="X44" s="51"/>
      <c r="Y44" s="55"/>
      <c r="Z44" s="55"/>
      <c r="AA44" s="55"/>
      <c r="AB44" s="55"/>
      <c r="AC44" s="51"/>
      <c r="AD44" s="51"/>
      <c r="AE44" s="51"/>
      <c r="AF44" s="42"/>
    </row>
    <row r="45" spans="1:32" ht="18" customHeight="1">
      <c r="A45" s="37"/>
      <c r="B45" s="1">
        <v>8</v>
      </c>
      <c r="C45" s="35"/>
      <c r="D45" s="54">
        <v>3780</v>
      </c>
      <c r="E45" s="55">
        <v>15</v>
      </c>
      <c r="F45" s="55">
        <v>12</v>
      </c>
      <c r="G45" s="55">
        <v>10</v>
      </c>
      <c r="H45" s="51">
        <f t="shared" si="13"/>
        <v>3.968253968253968</v>
      </c>
      <c r="I45" s="51">
        <f t="shared" si="14"/>
        <v>3.1746031746031744</v>
      </c>
      <c r="J45" s="51">
        <f t="shared" si="15"/>
        <v>2.6455026455026456</v>
      </c>
      <c r="K45" s="55">
        <v>4188</v>
      </c>
      <c r="L45" s="55">
        <v>7</v>
      </c>
      <c r="M45" s="55">
        <v>5</v>
      </c>
      <c r="N45" s="55">
        <v>5</v>
      </c>
      <c r="O45" s="51">
        <f t="shared" si="16"/>
        <v>1.6714422158548234</v>
      </c>
      <c r="P45" s="51">
        <f t="shared" si="17"/>
        <v>1.1938872970391596</v>
      </c>
      <c r="Q45" s="51">
        <f t="shared" si="18"/>
        <v>1.1938872970391596</v>
      </c>
      <c r="R45" s="55">
        <v>1384</v>
      </c>
      <c r="S45" s="55">
        <v>0</v>
      </c>
      <c r="T45" s="55">
        <v>0</v>
      </c>
      <c r="U45" s="55">
        <v>0</v>
      </c>
      <c r="V45" s="51" t="str">
        <f t="shared" si="19"/>
        <v>-</v>
      </c>
      <c r="W45" s="51" t="str">
        <f t="shared" si="20"/>
        <v>-</v>
      </c>
      <c r="X45" s="51" t="str">
        <f t="shared" si="21"/>
        <v>-</v>
      </c>
      <c r="Y45" s="55">
        <v>207</v>
      </c>
      <c r="Z45" s="55">
        <v>4</v>
      </c>
      <c r="AA45" s="55">
        <v>2</v>
      </c>
      <c r="AB45" s="55">
        <v>2</v>
      </c>
      <c r="AC45" s="51">
        <f t="shared" si="22"/>
        <v>19.32367149758454</v>
      </c>
      <c r="AD45" s="51">
        <f t="shared" si="23"/>
        <v>9.66183574879227</v>
      </c>
      <c r="AE45" s="51">
        <f t="shared" si="24"/>
        <v>9.66183574879227</v>
      </c>
      <c r="AF45" s="42">
        <v>8</v>
      </c>
    </row>
    <row r="46" spans="1:32" ht="18" customHeight="1">
      <c r="A46" s="37"/>
      <c r="B46" s="1">
        <v>9</v>
      </c>
      <c r="C46" s="35"/>
      <c r="D46" s="54">
        <v>3771</v>
      </c>
      <c r="E46" s="55">
        <v>12</v>
      </c>
      <c r="F46" s="55">
        <v>8</v>
      </c>
      <c r="G46" s="55">
        <v>5</v>
      </c>
      <c r="H46" s="51">
        <f t="shared" si="13"/>
        <v>3.182179793158314</v>
      </c>
      <c r="I46" s="51">
        <f t="shared" si="14"/>
        <v>2.1214531954388756</v>
      </c>
      <c r="J46" s="51">
        <f t="shared" si="15"/>
        <v>1.3259082471492973</v>
      </c>
      <c r="K46" s="55">
        <v>4139</v>
      </c>
      <c r="L46" s="55">
        <v>11</v>
      </c>
      <c r="M46" s="55">
        <v>8</v>
      </c>
      <c r="N46" s="55">
        <v>7</v>
      </c>
      <c r="O46" s="51">
        <f t="shared" si="16"/>
        <v>2.657646774583233</v>
      </c>
      <c r="P46" s="51">
        <f t="shared" si="17"/>
        <v>1.9328340178787147</v>
      </c>
      <c r="Q46" s="51">
        <f t="shared" si="18"/>
        <v>1.6912297656438753</v>
      </c>
      <c r="R46" s="55">
        <v>1302</v>
      </c>
      <c r="S46" s="55">
        <v>2</v>
      </c>
      <c r="T46" s="55">
        <v>1</v>
      </c>
      <c r="U46" s="55">
        <v>0</v>
      </c>
      <c r="V46" s="51">
        <f t="shared" si="19"/>
        <v>1.5360983102918586</v>
      </c>
      <c r="W46" s="51">
        <f t="shared" si="20"/>
        <v>0.7680491551459293</v>
      </c>
      <c r="X46" s="51" t="str">
        <f t="shared" si="21"/>
        <v>-</v>
      </c>
      <c r="Y46" s="55">
        <v>249</v>
      </c>
      <c r="Z46" s="55">
        <v>5</v>
      </c>
      <c r="AA46" s="55">
        <v>0</v>
      </c>
      <c r="AB46" s="55">
        <v>0</v>
      </c>
      <c r="AC46" s="51">
        <f t="shared" si="22"/>
        <v>20.080321285140563</v>
      </c>
      <c r="AD46" s="51" t="str">
        <f t="shared" si="23"/>
        <v>-</v>
      </c>
      <c r="AE46" s="51" t="str">
        <f t="shared" si="24"/>
        <v>-</v>
      </c>
      <c r="AF46" s="42">
        <v>9</v>
      </c>
    </row>
    <row r="47" spans="1:32" ht="18" customHeight="1">
      <c r="A47" s="34"/>
      <c r="B47" s="1">
        <v>10</v>
      </c>
      <c r="C47" s="35"/>
      <c r="D47" s="54">
        <v>3832</v>
      </c>
      <c r="E47" s="55">
        <v>11</v>
      </c>
      <c r="F47" s="55">
        <v>7</v>
      </c>
      <c r="G47" s="55">
        <v>6</v>
      </c>
      <c r="H47" s="51">
        <f t="shared" si="13"/>
        <v>2.8705636743215033</v>
      </c>
      <c r="I47" s="51">
        <f t="shared" si="14"/>
        <v>1.8267223382045927</v>
      </c>
      <c r="J47" s="51">
        <f t="shared" si="15"/>
        <v>1.5657620041753655</v>
      </c>
      <c r="K47" s="55">
        <v>4063</v>
      </c>
      <c r="L47" s="55">
        <v>11</v>
      </c>
      <c r="M47" s="55">
        <v>6</v>
      </c>
      <c r="N47" s="55">
        <v>6</v>
      </c>
      <c r="O47" s="51">
        <f t="shared" si="16"/>
        <v>2.707359094265321</v>
      </c>
      <c r="P47" s="51">
        <f t="shared" si="17"/>
        <v>1.4767413241447205</v>
      </c>
      <c r="Q47" s="51">
        <f t="shared" si="18"/>
        <v>1.4767413241447205</v>
      </c>
      <c r="R47" s="55">
        <v>1242</v>
      </c>
      <c r="S47" s="55">
        <v>3</v>
      </c>
      <c r="T47" s="55">
        <v>0</v>
      </c>
      <c r="U47" s="55">
        <v>0</v>
      </c>
      <c r="V47" s="51">
        <f t="shared" si="19"/>
        <v>2.4154589371980677</v>
      </c>
      <c r="W47" s="51" t="str">
        <f t="shared" si="20"/>
        <v>-</v>
      </c>
      <c r="X47" s="51" t="str">
        <f t="shared" si="21"/>
        <v>-</v>
      </c>
      <c r="Y47" s="55">
        <v>397</v>
      </c>
      <c r="Z47" s="55">
        <v>5</v>
      </c>
      <c r="AA47" s="55">
        <v>2</v>
      </c>
      <c r="AB47" s="55">
        <v>1</v>
      </c>
      <c r="AC47" s="51">
        <f t="shared" si="22"/>
        <v>12.594458438287154</v>
      </c>
      <c r="AD47" s="51">
        <f t="shared" si="23"/>
        <v>5.037783375314861</v>
      </c>
      <c r="AE47" s="51">
        <f t="shared" si="24"/>
        <v>2.5188916876574305</v>
      </c>
      <c r="AF47" s="42">
        <v>10</v>
      </c>
    </row>
    <row r="48" spans="1:32" ht="18" customHeight="1">
      <c r="A48" s="34"/>
      <c r="B48" s="1">
        <v>11</v>
      </c>
      <c r="C48" s="35"/>
      <c r="D48" s="54">
        <v>3835</v>
      </c>
      <c r="E48" s="55">
        <v>5</v>
      </c>
      <c r="F48" s="55">
        <v>4</v>
      </c>
      <c r="G48" s="55">
        <v>4</v>
      </c>
      <c r="H48" s="51">
        <v>1.303780964797914</v>
      </c>
      <c r="I48" s="51">
        <v>1.0430247718383312</v>
      </c>
      <c r="J48" s="51">
        <v>1.0430247718383312</v>
      </c>
      <c r="K48" s="55">
        <v>3901</v>
      </c>
      <c r="L48" s="55">
        <v>5</v>
      </c>
      <c r="M48" s="55">
        <v>2</v>
      </c>
      <c r="N48" s="55">
        <v>1</v>
      </c>
      <c r="O48" s="51">
        <v>1.281722635221738</v>
      </c>
      <c r="P48" s="51">
        <v>0.5126890540886953</v>
      </c>
      <c r="Q48" s="51">
        <v>0.2563445270443476</v>
      </c>
      <c r="R48" s="55">
        <v>1218</v>
      </c>
      <c r="S48" s="55">
        <v>7</v>
      </c>
      <c r="T48" s="55">
        <v>2</v>
      </c>
      <c r="U48" s="55">
        <v>0</v>
      </c>
      <c r="V48" s="51">
        <v>5.747126436781609</v>
      </c>
      <c r="W48" s="51">
        <v>1.6420361247947455</v>
      </c>
      <c r="X48" s="51" t="s">
        <v>33</v>
      </c>
      <c r="Y48" s="55">
        <v>226</v>
      </c>
      <c r="Z48" s="55">
        <v>1</v>
      </c>
      <c r="AA48" s="55">
        <v>0</v>
      </c>
      <c r="AB48" s="55">
        <v>0</v>
      </c>
      <c r="AC48" s="51">
        <v>4.424778761061947</v>
      </c>
      <c r="AD48" s="51" t="s">
        <v>33</v>
      </c>
      <c r="AE48" s="51" t="s">
        <v>33</v>
      </c>
      <c r="AF48" s="42">
        <v>11</v>
      </c>
    </row>
    <row r="49" spans="1:32" s="45" customFormat="1" ht="18" customHeight="1" thickBot="1">
      <c r="A49" s="38"/>
      <c r="B49" s="39">
        <v>12</v>
      </c>
      <c r="C49" s="40"/>
      <c r="D49" s="56">
        <v>4033</v>
      </c>
      <c r="E49" s="57">
        <v>11</v>
      </c>
      <c r="F49" s="57">
        <v>6</v>
      </c>
      <c r="G49" s="57">
        <v>4</v>
      </c>
      <c r="H49" s="52">
        <f t="shared" si="13"/>
        <v>2.727498140342177</v>
      </c>
      <c r="I49" s="52">
        <f t="shared" si="14"/>
        <v>1.4877262583684603</v>
      </c>
      <c r="J49" s="52">
        <f t="shared" si="15"/>
        <v>0.9918175055789735</v>
      </c>
      <c r="K49" s="57">
        <v>3832</v>
      </c>
      <c r="L49" s="57">
        <v>5</v>
      </c>
      <c r="M49" s="57">
        <v>4</v>
      </c>
      <c r="N49" s="57">
        <v>4</v>
      </c>
      <c r="O49" s="52">
        <f t="shared" si="16"/>
        <v>1.3048016701461378</v>
      </c>
      <c r="P49" s="52">
        <f t="shared" si="17"/>
        <v>1.04384133611691</v>
      </c>
      <c r="Q49" s="52">
        <f t="shared" si="18"/>
        <v>1.04384133611691</v>
      </c>
      <c r="R49" s="57">
        <v>1216</v>
      </c>
      <c r="S49" s="57">
        <v>7</v>
      </c>
      <c r="T49" s="57">
        <v>3</v>
      </c>
      <c r="U49" s="57">
        <v>2</v>
      </c>
      <c r="V49" s="52">
        <f t="shared" si="19"/>
        <v>5.75657894736842</v>
      </c>
      <c r="W49" s="52">
        <f t="shared" si="20"/>
        <v>2.4671052631578947</v>
      </c>
      <c r="X49" s="52">
        <f t="shared" si="21"/>
        <v>1.644736842105263</v>
      </c>
      <c r="Y49" s="57">
        <v>277</v>
      </c>
      <c r="Z49" s="57">
        <v>2</v>
      </c>
      <c r="AA49" s="57">
        <v>0</v>
      </c>
      <c r="AB49" s="57">
        <v>0</v>
      </c>
      <c r="AC49" s="52">
        <f t="shared" si="22"/>
        <v>7.220216606498195</v>
      </c>
      <c r="AD49" s="52" t="str">
        <f t="shared" si="23"/>
        <v>-</v>
      </c>
      <c r="AE49" s="53" t="str">
        <f t="shared" si="24"/>
        <v>-</v>
      </c>
      <c r="AF49" s="43">
        <v>12</v>
      </c>
    </row>
    <row r="50" spans="1:31" ht="13.5">
      <c r="A50" s="15"/>
      <c r="B50" s="8"/>
      <c r="C50" s="5"/>
      <c r="D50" s="17"/>
      <c r="E50" s="18"/>
      <c r="F50" s="19"/>
      <c r="G50" s="18"/>
      <c r="H50" s="20"/>
      <c r="I50" s="17"/>
      <c r="J50" s="18"/>
      <c r="K50" s="17"/>
      <c r="L50" s="18"/>
      <c r="M50" s="19"/>
      <c r="N50" s="18"/>
      <c r="O50" s="20"/>
      <c r="P50" s="17"/>
      <c r="Q50" s="18"/>
      <c r="R50" s="17"/>
      <c r="S50" s="18"/>
      <c r="T50" s="19"/>
      <c r="U50" s="18"/>
      <c r="V50" s="20"/>
      <c r="W50" s="17"/>
      <c r="X50" s="18"/>
      <c r="Y50" s="17"/>
      <c r="Z50" s="18"/>
      <c r="AA50" s="19"/>
      <c r="AB50" s="18"/>
      <c r="AC50" s="20"/>
      <c r="AD50" s="17"/>
      <c r="AE50" s="18"/>
    </row>
    <row r="51" spans="1:31" ht="13.5">
      <c r="A51" s="22" t="s">
        <v>8</v>
      </c>
      <c r="B51" s="5"/>
      <c r="C51" s="5"/>
      <c r="D51" s="3"/>
      <c r="E51" s="2"/>
      <c r="F51" s="5"/>
      <c r="G51" s="6"/>
      <c r="H51" s="7"/>
      <c r="I51" s="3"/>
      <c r="J51" s="6"/>
      <c r="K51" s="3"/>
      <c r="L51" s="2"/>
      <c r="M51" s="5"/>
      <c r="N51" s="6"/>
      <c r="O51" s="7"/>
      <c r="P51" s="3"/>
      <c r="Q51" s="6"/>
      <c r="R51" s="3"/>
      <c r="S51" s="2"/>
      <c r="T51" s="5"/>
      <c r="U51" s="6"/>
      <c r="V51" s="7"/>
      <c r="W51" s="3"/>
      <c r="X51" s="6"/>
      <c r="Y51" s="3"/>
      <c r="Z51" s="2"/>
      <c r="AA51" s="5"/>
      <c r="AB51" s="6"/>
      <c r="AC51" s="7"/>
      <c r="AD51" s="3"/>
      <c r="AE51" s="6"/>
    </row>
    <row r="52" spans="1:31" ht="13.5">
      <c r="A52" s="22"/>
      <c r="B52" s="5"/>
      <c r="C52" s="5"/>
      <c r="D52" s="3"/>
      <c r="E52" s="2"/>
      <c r="F52" s="5"/>
      <c r="G52" s="6"/>
      <c r="H52" s="7"/>
      <c r="I52" s="3"/>
      <c r="J52" s="6"/>
      <c r="K52" s="3"/>
      <c r="L52" s="2"/>
      <c r="M52" s="5"/>
      <c r="N52" s="6"/>
      <c r="O52" s="7"/>
      <c r="P52" s="3"/>
      <c r="Q52" s="6"/>
      <c r="R52" s="3"/>
      <c r="S52" s="2"/>
      <c r="T52" s="5"/>
      <c r="U52" s="6"/>
      <c r="V52" s="7"/>
      <c r="W52" s="3"/>
      <c r="X52" s="6"/>
      <c r="Y52" s="3"/>
      <c r="Z52" s="2"/>
      <c r="AA52" s="5"/>
      <c r="AB52" s="6"/>
      <c r="AC52" s="7"/>
      <c r="AD52" s="3"/>
      <c r="AE52" s="6"/>
    </row>
    <row r="53" spans="1:31" ht="13.5">
      <c r="A53" s="22"/>
      <c r="B53" s="5"/>
      <c r="C53" s="5"/>
      <c r="D53" s="3"/>
      <c r="E53" s="2"/>
      <c r="F53" s="5"/>
      <c r="G53" s="6"/>
      <c r="H53" s="7"/>
      <c r="I53" s="3"/>
      <c r="J53" s="6"/>
      <c r="K53" s="3"/>
      <c r="L53" s="2"/>
      <c r="M53" s="5"/>
      <c r="N53" s="6"/>
      <c r="O53" s="7"/>
      <c r="P53" s="3"/>
      <c r="Q53" s="6"/>
      <c r="R53" s="3"/>
      <c r="S53" s="2"/>
      <c r="T53" s="5"/>
      <c r="U53" s="6"/>
      <c r="V53" s="7"/>
      <c r="W53" s="3"/>
      <c r="X53" s="6"/>
      <c r="Y53" s="3"/>
      <c r="Z53" s="2"/>
      <c r="AA53" s="5"/>
      <c r="AB53" s="6"/>
      <c r="AC53" s="7"/>
      <c r="AD53" s="3"/>
      <c r="AE53" s="6"/>
    </row>
    <row r="54" spans="1:31" ht="13.5">
      <c r="A54" s="22"/>
      <c r="B54" s="8"/>
      <c r="C54" s="5"/>
      <c r="D54" s="3"/>
      <c r="E54" s="2"/>
      <c r="F54" s="5"/>
      <c r="G54" s="6"/>
      <c r="H54" s="7"/>
      <c r="I54" s="3"/>
      <c r="J54" s="6"/>
      <c r="K54" s="3"/>
      <c r="L54" s="2"/>
      <c r="M54" s="5"/>
      <c r="N54" s="6"/>
      <c r="O54" s="7"/>
      <c r="P54" s="3"/>
      <c r="Q54" s="6"/>
      <c r="R54" s="3"/>
      <c r="S54" s="2"/>
      <c r="T54" s="5"/>
      <c r="U54" s="6"/>
      <c r="V54" s="7"/>
      <c r="W54" s="3"/>
      <c r="X54" s="6"/>
      <c r="Y54" s="3"/>
      <c r="Z54" s="2"/>
      <c r="AA54" s="5"/>
      <c r="AB54" s="6"/>
      <c r="AC54" s="7"/>
      <c r="AD54" s="3"/>
      <c r="AE54" s="6"/>
    </row>
    <row r="55" spans="1:31" ht="13.5">
      <c r="A55" s="5"/>
      <c r="B55" s="8"/>
      <c r="C55" s="5"/>
      <c r="D55" s="3"/>
      <c r="E55" s="2"/>
      <c r="F55" s="5"/>
      <c r="G55" s="6"/>
      <c r="H55" s="7"/>
      <c r="I55" s="3"/>
      <c r="J55" s="6"/>
      <c r="K55" s="3"/>
      <c r="L55" s="2"/>
      <c r="M55" s="5"/>
      <c r="N55" s="6"/>
      <c r="O55" s="7"/>
      <c r="P55" s="3"/>
      <c r="Q55" s="6"/>
      <c r="R55" s="3"/>
      <c r="S55" s="2"/>
      <c r="T55" s="5"/>
      <c r="U55" s="6"/>
      <c r="V55" s="7"/>
      <c r="W55" s="3"/>
      <c r="X55" s="6"/>
      <c r="Y55" s="3"/>
      <c r="Z55" s="2"/>
      <c r="AA55" s="5"/>
      <c r="AB55" s="6"/>
      <c r="AC55" s="7"/>
      <c r="AD55" s="3"/>
      <c r="AE55" s="6"/>
    </row>
    <row r="56" spans="1:31" ht="13.5">
      <c r="A56" s="5"/>
      <c r="B56" s="8"/>
      <c r="C56" s="5"/>
      <c r="D56" s="3"/>
      <c r="E56" s="2"/>
      <c r="F56" s="5"/>
      <c r="G56" s="6"/>
      <c r="H56" s="7"/>
      <c r="I56" s="3"/>
      <c r="J56" s="6"/>
      <c r="K56" s="3"/>
      <c r="L56" s="2"/>
      <c r="M56" s="5"/>
      <c r="N56" s="6"/>
      <c r="O56" s="7"/>
      <c r="P56" s="3"/>
      <c r="Q56" s="6"/>
      <c r="R56" s="3"/>
      <c r="S56" s="2"/>
      <c r="T56" s="5"/>
      <c r="U56" s="6"/>
      <c r="V56" s="7"/>
      <c r="W56" s="3"/>
      <c r="X56" s="6"/>
      <c r="Y56" s="3"/>
      <c r="Z56" s="2"/>
      <c r="AA56" s="5"/>
      <c r="AB56" s="6"/>
      <c r="AC56" s="7"/>
      <c r="AD56" s="3"/>
      <c r="AE56" s="6"/>
    </row>
    <row r="57" spans="1:31" ht="13.5">
      <c r="A57" s="5"/>
      <c r="B57" s="8"/>
      <c r="C57" s="5"/>
      <c r="D57" s="3"/>
      <c r="E57" s="2"/>
      <c r="F57" s="5"/>
      <c r="G57" s="6"/>
      <c r="H57" s="7"/>
      <c r="I57" s="3"/>
      <c r="J57" s="6"/>
      <c r="K57" s="3"/>
      <c r="L57" s="2"/>
      <c r="M57" s="5"/>
      <c r="N57" s="6"/>
      <c r="O57" s="7"/>
      <c r="P57" s="3"/>
      <c r="Q57" s="6"/>
      <c r="R57" s="3"/>
      <c r="S57" s="2"/>
      <c r="T57" s="5"/>
      <c r="U57" s="6"/>
      <c r="V57" s="7"/>
      <c r="W57" s="3"/>
      <c r="X57" s="6"/>
      <c r="Y57" s="3"/>
      <c r="Z57" s="2"/>
      <c r="AA57" s="5"/>
      <c r="AB57" s="6"/>
      <c r="AC57" s="7"/>
      <c r="AD57" s="3"/>
      <c r="AE57" s="6"/>
    </row>
    <row r="58" spans="1:31" ht="13.5">
      <c r="A58" s="5"/>
      <c r="B58" s="8"/>
      <c r="C58" s="5"/>
      <c r="D58" s="5"/>
      <c r="E58" s="2"/>
      <c r="F58" s="3"/>
      <c r="G58" s="4"/>
      <c r="H58" s="7"/>
      <c r="I58" s="3"/>
      <c r="J58" s="4"/>
      <c r="K58" s="5"/>
      <c r="L58" s="2"/>
      <c r="M58" s="3"/>
      <c r="N58" s="4"/>
      <c r="O58" s="7"/>
      <c r="P58" s="3"/>
      <c r="Q58" s="4"/>
      <c r="R58" s="5"/>
      <c r="S58" s="2"/>
      <c r="T58" s="3"/>
      <c r="U58" s="4"/>
      <c r="V58" s="7"/>
      <c r="W58" s="3"/>
      <c r="X58" s="4"/>
      <c r="Y58" s="5"/>
      <c r="Z58" s="2"/>
      <c r="AA58" s="3"/>
      <c r="AB58" s="4"/>
      <c r="AC58" s="7"/>
      <c r="AD58" s="3"/>
      <c r="AE58" s="4"/>
    </row>
    <row r="59" spans="1:31" ht="13.5">
      <c r="A59" s="5"/>
      <c r="B59" s="8"/>
      <c r="C59" s="5"/>
      <c r="D59" s="5"/>
      <c r="E59" s="2"/>
      <c r="F59" s="3"/>
      <c r="G59" s="4"/>
      <c r="H59" s="7"/>
      <c r="I59" s="3"/>
      <c r="J59" s="4"/>
      <c r="K59" s="5"/>
      <c r="L59" s="2"/>
      <c r="M59" s="3"/>
      <c r="N59" s="4"/>
      <c r="O59" s="7"/>
      <c r="P59" s="3"/>
      <c r="Q59" s="4"/>
      <c r="R59" s="5"/>
      <c r="S59" s="2"/>
      <c r="T59" s="3"/>
      <c r="U59" s="4"/>
      <c r="V59" s="7"/>
      <c r="W59" s="3"/>
      <c r="X59" s="4"/>
      <c r="Y59" s="5"/>
      <c r="Z59" s="2"/>
      <c r="AA59" s="3"/>
      <c r="AB59" s="4"/>
      <c r="AC59" s="7"/>
      <c r="AD59" s="3"/>
      <c r="AE59" s="4"/>
    </row>
    <row r="60" spans="1:31" ht="13.5">
      <c r="A60" s="5"/>
      <c r="B60" s="8"/>
      <c r="C60" s="5"/>
      <c r="D60" s="5"/>
      <c r="E60" s="2"/>
      <c r="F60" s="3"/>
      <c r="G60" s="4"/>
      <c r="H60" s="7"/>
      <c r="I60" s="3"/>
      <c r="J60" s="4"/>
      <c r="K60" s="5"/>
      <c r="L60" s="2"/>
      <c r="M60" s="3"/>
      <c r="N60" s="4"/>
      <c r="O60" s="7"/>
      <c r="P60" s="3"/>
      <c r="Q60" s="4"/>
      <c r="R60" s="5"/>
      <c r="S60" s="2"/>
      <c r="T60" s="3"/>
      <c r="U60" s="4"/>
      <c r="V60" s="7"/>
      <c r="W60" s="3"/>
      <c r="X60" s="4"/>
      <c r="Y60" s="5"/>
      <c r="Z60" s="2"/>
      <c r="AA60" s="3"/>
      <c r="AB60" s="4"/>
      <c r="AC60" s="7"/>
      <c r="AD60" s="3"/>
      <c r="AE60" s="4"/>
    </row>
    <row r="61" spans="1:31" ht="13.5">
      <c r="A61" s="5"/>
      <c r="B61" s="8"/>
      <c r="C61" s="5"/>
      <c r="D61" s="5"/>
      <c r="E61" s="2"/>
      <c r="F61" s="3"/>
      <c r="G61" s="4"/>
      <c r="H61" s="7"/>
      <c r="I61" s="3"/>
      <c r="J61" s="4"/>
      <c r="K61" s="5"/>
      <c r="L61" s="2"/>
      <c r="M61" s="3"/>
      <c r="N61" s="4"/>
      <c r="O61" s="7"/>
      <c r="P61" s="3"/>
      <c r="Q61" s="4"/>
      <c r="R61" s="5"/>
      <c r="S61" s="2"/>
      <c r="T61" s="3"/>
      <c r="U61" s="4"/>
      <c r="V61" s="7"/>
      <c r="W61" s="3"/>
      <c r="X61" s="4"/>
      <c r="Y61" s="5"/>
      <c r="Z61" s="2"/>
      <c r="AA61" s="3"/>
      <c r="AB61" s="4"/>
      <c r="AC61" s="7"/>
      <c r="AD61" s="3"/>
      <c r="AE61" s="4"/>
    </row>
  </sheetData>
  <mergeCells count="29">
    <mergeCell ref="AF5:AF9"/>
    <mergeCell ref="D6:G6"/>
    <mergeCell ref="H6:J6"/>
    <mergeCell ref="D5:J5"/>
    <mergeCell ref="E1:AC1"/>
    <mergeCell ref="K5:Q5"/>
    <mergeCell ref="K6:N6"/>
    <mergeCell ref="O6:Q6"/>
    <mergeCell ref="R5:X5"/>
    <mergeCell ref="R6:U6"/>
    <mergeCell ref="V6:X6"/>
    <mergeCell ref="R28:X28"/>
    <mergeCell ref="AF28:AF32"/>
    <mergeCell ref="D29:G29"/>
    <mergeCell ref="H29:J29"/>
    <mergeCell ref="R29:U29"/>
    <mergeCell ref="V29:X29"/>
    <mergeCell ref="Y29:AB29"/>
    <mergeCell ref="AC29:AE29"/>
    <mergeCell ref="A5:C9"/>
    <mergeCell ref="A28:C32"/>
    <mergeCell ref="Y5:AE5"/>
    <mergeCell ref="Y6:AB6"/>
    <mergeCell ref="AC6:AE6"/>
    <mergeCell ref="Y28:AE28"/>
    <mergeCell ref="K29:N29"/>
    <mergeCell ref="O29:Q29"/>
    <mergeCell ref="D28:J28"/>
    <mergeCell ref="K28:Q2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2002-07-01T23:57:21Z</cp:lastPrinted>
  <dcterms:created xsi:type="dcterms:W3CDTF">2002-01-16T04:16:00Z</dcterms:created>
  <dcterms:modified xsi:type="dcterms:W3CDTF">2002-07-01T23:57:24Z</dcterms:modified>
  <cp:category/>
  <cp:version/>
  <cp:contentType/>
  <cp:contentStatus/>
</cp:coreProperties>
</file>