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９表" sheetId="1" r:id="rId1"/>
    <sheet name="第10表" sheetId="2" r:id="rId2"/>
    <sheet name="第11表" sheetId="3" r:id="rId3"/>
    <sheet name="第12表" sheetId="4" r:id="rId4"/>
    <sheet name="第13表" sheetId="5" r:id="rId5"/>
    <sheet name="第14表" sheetId="6" r:id="rId6"/>
    <sheet name="第15表" sheetId="7" r:id="rId7"/>
    <sheet name="第16表" sheetId="8" r:id="rId8"/>
  </sheets>
  <definedNames>
    <definedName name="\P">'第９表'!$CS$5:$CS$5</definedName>
    <definedName name="_xlnm.Print_Area" localSheetId="1">'第10表'!$A$1:$L$25,'第10表'!#REF!</definedName>
    <definedName name="_xlnm.Print_Area" localSheetId="2">'第11表'!$A$1:$K$38</definedName>
    <definedName name="_xlnm.Print_Area" localSheetId="3">'第12表'!$A$1:$G$25,'第12表'!#REF!</definedName>
    <definedName name="_xlnm.Print_Area" localSheetId="4">'第13表'!$A$1:$L$38</definedName>
    <definedName name="_xlnm.Print_Area" localSheetId="5">'第14表'!$A$1:$I$25,'第14表'!#REF!</definedName>
    <definedName name="_xlnm.Print_Area" localSheetId="6">'第15表'!$A$1:$N$38</definedName>
    <definedName name="_xlnm.Print_Area" localSheetId="7">'第16表'!$A$1:$I$38</definedName>
    <definedName name="_xlnm.Print_Area" localSheetId="0">'第９表'!$A$1:$J$38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<sst xmlns="http://schemas.openxmlformats.org/spreadsheetml/2006/main" count="353" uniqueCount="120">
  <si>
    <t>第９表　　学校数及び学級数    （中学校）</t>
  </si>
  <si>
    <t xml:space="preserve"> </t>
  </si>
  <si>
    <t>学    級    数</t>
  </si>
  <si>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</si>
  <si>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</si>
  <si>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</si>
  <si>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</si>
  <si>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</si>
  <si>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</si>
  <si>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</si>
  <si>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</si>
  <si>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</si>
  <si>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</si>
  <si>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</si>
  <si>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</si>
  <si>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</si>
  <si>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</si>
  <si>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</si>
  <si>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</si>
  <si>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</si>
  <si>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</si>
  <si>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</si>
  <si>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</si>
  <si>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</si>
  <si>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</si>
  <si>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</si>
  <si>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</si>
  <si>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</si>
  <si>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</si>
  <si>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第10表　　収容人員別学級数    （中学校）</t>
  </si>
  <si>
    <t>８～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</si>
  <si>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</si>
  <si>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</si>
  <si>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</si>
  <si>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</si>
  <si>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</si>
  <si>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</si>
  <si>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</si>
  <si>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</si>
  <si>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</si>
  <si>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</si>
  <si>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</si>
  <si>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</si>
  <si>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</si>
  <si>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</si>
  <si>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</si>
  <si>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１　学　年</t>
  </si>
  <si>
    <t>２　学　年</t>
  </si>
  <si>
    <t>３　学　年</t>
  </si>
  <si>
    <t>男</t>
  </si>
  <si>
    <t>女</t>
  </si>
  <si>
    <t>理   由   別   長   期   欠   席   者   数</t>
  </si>
  <si>
    <t>30  日  以  上</t>
  </si>
  <si>
    <t>第13表　　職名別教員数　　（中学校）</t>
  </si>
  <si>
    <t>助教諭</t>
  </si>
  <si>
    <t>第14表　　職　員　数　　（中学校）</t>
  </si>
  <si>
    <t>第15表　　本務教員のうち理由別休職等教員数　（中学校）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</si>
  <si>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</si>
  <si>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</si>
  <si>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</si>
  <si>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</si>
  <si>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</si>
  <si>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</si>
  <si>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</si>
  <si>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>第16表　　本務教職員のうち産休代替等教職員数　　（中学校）</t>
  </si>
  <si>
    <t>・</t>
  </si>
  <si>
    <t>養護助教諭</t>
  </si>
  <si>
    <t>第12表　　理由別長期欠席者数　　（中学校）</t>
  </si>
  <si>
    <t>　</t>
  </si>
  <si>
    <t>　</t>
  </si>
  <si>
    <t>７人以下</t>
  </si>
  <si>
    <t>第11表　　学年別生徒数    （中学校）</t>
  </si>
  <si>
    <t xml:space="preserve"> </t>
  </si>
  <si>
    <t>病    気</t>
  </si>
  <si>
    <t>不 登 校</t>
  </si>
  <si>
    <t>そ の 他</t>
  </si>
  <si>
    <t>左のうち負担法による者(公立)</t>
  </si>
  <si>
    <t>事 務 職 員</t>
  </si>
  <si>
    <t xml:space="preserve"> 産 休 代 替 教 職 員</t>
  </si>
  <si>
    <t>助教諭・講師</t>
  </si>
  <si>
    <t>学校栄養職員</t>
  </si>
  <si>
    <t>設 置 者 別 学 校 数</t>
  </si>
  <si>
    <t>国 立</t>
  </si>
  <si>
    <t>公 立</t>
  </si>
  <si>
    <t>私 立</t>
  </si>
  <si>
    <t>単式学級</t>
  </si>
  <si>
    <t>複式学級</t>
  </si>
  <si>
    <t>75条の学級</t>
  </si>
  <si>
    <t>校 長</t>
  </si>
  <si>
    <t>教 頭</t>
  </si>
  <si>
    <t>教 諭</t>
  </si>
  <si>
    <t>講 師</t>
  </si>
  <si>
    <t>吏員相当者</t>
  </si>
  <si>
    <t>準吏員相当者</t>
  </si>
  <si>
    <t>学校栄養職員</t>
  </si>
  <si>
    <t>校長・教頭・教諭・助教諭・講師</t>
  </si>
  <si>
    <t>養護教諭・養護助教諭</t>
  </si>
  <si>
    <t>育児休業</t>
  </si>
  <si>
    <t>その他</t>
  </si>
  <si>
    <t>教員組合</t>
  </si>
  <si>
    <t>事務専従</t>
  </si>
  <si>
    <t>疾  病</t>
  </si>
  <si>
    <t>結 核</t>
  </si>
  <si>
    <t>養護教諭</t>
  </si>
  <si>
    <t>養護助教諭</t>
  </si>
  <si>
    <t>養護教諭</t>
  </si>
  <si>
    <t>経済的理由</t>
  </si>
  <si>
    <t>学　　　　年　　　　別　　　　生　　　　徒　　　　数</t>
  </si>
  <si>
    <t>教頭・教諭・</t>
  </si>
  <si>
    <t>総　　　　数</t>
  </si>
  <si>
    <t>育児休業代替教員</t>
  </si>
  <si>
    <t xml:space="preserve">  平成17年5月</t>
  </si>
  <si>
    <t xml:space="preserve">  平成16年5月</t>
  </si>
  <si>
    <t>豊後大野  市</t>
  </si>
  <si>
    <t>　平成16年5月</t>
  </si>
  <si>
    <t>　平成17年5月</t>
  </si>
  <si>
    <t>　平成15年度間</t>
  </si>
  <si>
    <t>　平成16年度間</t>
  </si>
  <si>
    <t>　平成16年5月</t>
  </si>
  <si>
    <t>　平成17年5月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</si>
</sst>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  <font>
      <sz val="10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9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12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horizontal="centerContinuous"/>
    </xf>
    <xf numFmtId="3" fontId="0" fillId="2" borderId="15" xfId="0" applyNumberFormat="1" applyBorder="1" applyAlignment="1">
      <alignment/>
    </xf>
    <xf numFmtId="3" fontId="0" fillId="2" borderId="12" xfId="0" applyNumberFormat="1" applyBorder="1" applyAlignment="1">
      <alignment horizontal="centerContinuous" vertical="center"/>
    </xf>
    <xf numFmtId="41" fontId="0" fillId="2" borderId="11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6" xfId="0" applyNumberFormat="1" applyBorder="1" applyAlignment="1">
      <alignment vertical="center"/>
    </xf>
    <xf numFmtId="41" fontId="0" fillId="2" borderId="14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17" xfId="0" applyNumberFormat="1" applyBorder="1" applyAlignment="1">
      <alignment horizontal="centerContinuous" vertical="center"/>
    </xf>
    <xf numFmtId="3" fontId="0" fillId="2" borderId="18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23" xfId="0" applyNumberFormat="1" applyBorder="1" applyAlignment="1">
      <alignment horizontal="centerContinuous" vertical="center"/>
    </xf>
    <xf numFmtId="3" fontId="0" fillId="2" borderId="2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1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41" fontId="0" fillId="2" borderId="11" xfId="0" applyNumberFormat="1" applyFont="1" applyBorder="1" applyAlignment="1">
      <alignment vertical="center"/>
    </xf>
    <xf numFmtId="41" fontId="0" fillId="2" borderId="0" xfId="0" applyNumberFormat="1" applyFont="1" applyAlignment="1">
      <alignment vertical="center"/>
    </xf>
    <xf numFmtId="41" fontId="0" fillId="2" borderId="0" xfId="0" applyNumberFormat="1" applyFont="1" applyBorder="1" applyAlignment="1">
      <alignment vertical="center"/>
    </xf>
    <xf numFmtId="41" fontId="0" fillId="2" borderId="14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vertical="center"/>
    </xf>
    <xf numFmtId="3" fontId="0" fillId="2" borderId="24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5" fillId="2" borderId="30" xfId="0" applyNumberFormat="1" applyFont="1" applyBorder="1" applyAlignment="1">
      <alignment horizontal="center" vertical="center"/>
    </xf>
    <xf numFmtId="3" fontId="5" fillId="2" borderId="31" xfId="0" applyNumberFormat="1" applyFont="1" applyBorder="1" applyAlignment="1">
      <alignment horizontal="center" vertical="center"/>
    </xf>
    <xf numFmtId="3" fontId="5" fillId="2" borderId="32" xfId="0" applyNumberFormat="1" applyFont="1" applyBorder="1" applyAlignment="1">
      <alignment horizontal="center" vertical="center"/>
    </xf>
    <xf numFmtId="3" fontId="6" fillId="2" borderId="33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34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35" xfId="0" applyNumberFormat="1" applyBorder="1" applyAlignment="1">
      <alignment horizontal="center" vertical="center"/>
    </xf>
    <xf numFmtId="3" fontId="0" fillId="2" borderId="36" xfId="0" applyNumberFormat="1" applyBorder="1" applyAlignment="1">
      <alignment horizontal="center" vertical="center"/>
    </xf>
    <xf numFmtId="3" fontId="0" fillId="2" borderId="37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  <xf numFmtId="3" fontId="0" fillId="2" borderId="31" xfId="0" applyNumberFormat="1" applyBorder="1" applyAlignment="1">
      <alignment horizontal="center" vertical="center"/>
    </xf>
    <xf numFmtId="3" fontId="0" fillId="2" borderId="32" xfId="0" applyNumberFormat="1" applyBorder="1" applyAlignment="1">
      <alignment horizontal="center" vertical="center"/>
    </xf>
    <xf numFmtId="3" fontId="7" fillId="2" borderId="30" xfId="0" applyNumberFormat="1" applyFont="1" applyBorder="1" applyAlignment="1">
      <alignment horizontal="center" vertical="center"/>
    </xf>
    <xf numFmtId="3" fontId="7" fillId="2" borderId="31" xfId="0" applyNumberFormat="1" applyFont="1" applyBorder="1" applyAlignment="1">
      <alignment horizontal="center" vertical="center"/>
    </xf>
    <xf numFmtId="3" fontId="7" fillId="2" borderId="32" xfId="0" applyNumberFormat="1" applyFont="1" applyBorder="1" applyAlignment="1">
      <alignment horizontal="center" vertical="center"/>
    </xf>
    <xf numFmtId="3" fontId="0" fillId="2" borderId="33" xfId="0" applyNumberFormat="1" applyBorder="1" applyAlignment="1">
      <alignment horizontal="center" vertical="center"/>
    </xf>
    <xf numFmtId="3" fontId="5" fillId="2" borderId="33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0" fillId="2" borderId="40" xfId="0" applyNumberFormat="1" applyBorder="1" applyAlignment="1">
      <alignment horizontal="center" vertical="center"/>
    </xf>
    <xf numFmtId="3" fontId="0" fillId="2" borderId="41" xfId="0" applyNumberFormat="1" applyBorder="1" applyAlignment="1">
      <alignment horizontal="center" vertical="center"/>
    </xf>
    <xf numFmtId="3" fontId="0" fillId="2" borderId="42" xfId="0" applyNumberFormat="1" applyBorder="1" applyAlignment="1">
      <alignment horizontal="center" vertical="center"/>
    </xf>
    <xf numFmtId="3" fontId="0" fillId="2" borderId="43" xfId="0" applyNumberFormat="1" applyBorder="1" applyAlignment="1">
      <alignment horizontal="center" vertical="center"/>
    </xf>
    <xf numFmtId="3" fontId="0" fillId="2" borderId="36" xfId="0" applyNumberFormat="1" applyBorder="1" applyAlignment="1">
      <alignment horizontal="center"/>
    </xf>
    <xf numFmtId="3" fontId="6" fillId="2" borderId="30" xfId="0" applyNumberFormat="1" applyFont="1" applyBorder="1" applyAlignment="1">
      <alignment horizontal="center" vertical="center"/>
    </xf>
    <xf numFmtId="3" fontId="6" fillId="2" borderId="31" xfId="0" applyNumberFormat="1" applyFont="1" applyBorder="1" applyAlignment="1">
      <alignment horizontal="center" vertical="center"/>
    </xf>
    <xf numFmtId="3" fontId="6" fillId="2" borderId="32" xfId="0" applyNumberFormat="1" applyFont="1" applyBorder="1" applyAlignment="1">
      <alignment horizontal="center" vertical="center"/>
    </xf>
    <xf numFmtId="3" fontId="6" fillId="2" borderId="44" xfId="0" applyNumberFormat="1" applyFont="1" applyBorder="1" applyAlignment="1">
      <alignment horizontal="center" vertical="center"/>
    </xf>
    <xf numFmtId="3" fontId="5" fillId="2" borderId="45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9"/>
  <sheetViews>
    <sheetView tabSelected="1" showOutlineSymbols="0" zoomScale="75" zoomScaleNormal="75" zoomScalePageLayoutView="0" workbookViewId="0" topLeftCell="A1">
      <selection activeCell="C55" sqref="C55"/>
    </sheetView>
  </sheetViews>
  <sheetFormatPr defaultColWidth="10.66015625" defaultRowHeight="27.75" customHeight="1"/>
  <cols>
    <col min="1" max="1" width="4.58203125" style="1" customWidth="1"/>
    <col min="2" max="2" width="12.66015625" style="1" customWidth="1"/>
    <col min="3" max="10" width="8.66015625" style="1" customWidth="1"/>
    <col min="11" max="11" width="10.66015625" style="1" customWidth="1"/>
    <col min="12" max="12" width="4.66015625" style="1" customWidth="1"/>
    <col min="13" max="14" width="12.66015625" style="1" customWidth="1"/>
    <col min="15" max="21" width="6.66015625" style="1" customWidth="1"/>
    <col min="22" max="23" width="10.66015625" style="1" customWidth="1"/>
    <col min="24" max="24" width="4.66015625" style="1" customWidth="1"/>
    <col min="25" max="25" width="12.66015625" style="1" customWidth="1"/>
    <col min="26" max="34" width="8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47" width="6.66015625" style="1" customWidth="1"/>
    <col min="48" max="48" width="9" style="1" customWidth="1"/>
    <col min="49" max="49" width="10.66015625" style="1" customWidth="1"/>
    <col min="50" max="50" width="4.66015625" style="1" customWidth="1"/>
    <col min="51" max="51" width="12.66015625" style="1" customWidth="1"/>
    <col min="52" max="54" width="8.66015625" style="1" customWidth="1"/>
    <col min="55" max="61" width="6.66015625" style="1" customWidth="1"/>
    <col min="62" max="62" width="4.66015625" style="1" customWidth="1"/>
    <col min="63" max="63" width="12.66015625" style="1" customWidth="1"/>
    <col min="64" max="67" width="10.66015625" style="1" customWidth="1"/>
    <col min="68" max="70" width="8.66015625" style="1" customWidth="1"/>
    <col min="71" max="71" width="10.66015625" style="1" customWidth="1"/>
    <col min="72" max="72" width="4.66015625" style="1" customWidth="1"/>
    <col min="73" max="73" width="12.66015625" style="1" customWidth="1"/>
    <col min="74" max="74" width="6.66015625" style="1" customWidth="1"/>
    <col min="75" max="75" width="8.66015625" style="1" customWidth="1"/>
    <col min="76" max="76" width="6.66015625" style="1" customWidth="1"/>
    <col min="77" max="79" width="4.66015625" style="1" customWidth="1"/>
    <col min="80" max="80" width="6.66015625" style="1" customWidth="1"/>
    <col min="81" max="81" width="8.66015625" style="1" customWidth="1"/>
    <col min="82" max="82" width="6.66015625" style="1" customWidth="1"/>
    <col min="83" max="85" width="4.66015625" style="1" customWidth="1"/>
    <col min="86" max="86" width="10.66015625" style="1" customWidth="1"/>
    <col min="87" max="87" width="4.66015625" style="1" customWidth="1"/>
    <col min="88" max="89" width="12.66015625" style="1" customWidth="1"/>
    <col min="90" max="92" width="10.66015625" style="1" customWidth="1"/>
    <col min="93" max="93" width="12.66015625" style="1" customWidth="1"/>
    <col min="94" max="16384" width="10.66015625" style="1" customWidth="1"/>
  </cols>
  <sheetData>
    <row r="1" ht="27.75" customHeight="1">
      <c r="B1" s="1" t="s">
        <v>0</v>
      </c>
    </row>
    <row r="2" spans="1:96" ht="27.75" customHeight="1">
      <c r="A2" s="2"/>
      <c r="B2" s="2"/>
      <c r="C2" s="22"/>
      <c r="D2" s="22"/>
      <c r="E2" s="22"/>
      <c r="F2" s="22"/>
      <c r="G2" s="2"/>
      <c r="H2" s="2"/>
      <c r="I2" s="2"/>
      <c r="J2" s="2"/>
      <c r="CR2" s="1" t="s">
        <v>1</v>
      </c>
    </row>
    <row r="3" spans="3:96" ht="27.75" customHeight="1">
      <c r="C3" s="47" t="s">
        <v>81</v>
      </c>
      <c r="D3" s="48"/>
      <c r="E3" s="48"/>
      <c r="F3" s="49"/>
      <c r="G3" s="53" t="s">
        <v>2</v>
      </c>
      <c r="H3" s="54"/>
      <c r="I3" s="54"/>
      <c r="J3" s="54"/>
      <c r="CR3" s="1" t="s">
        <v>1</v>
      </c>
    </row>
    <row r="4" spans="3:10" ht="27.75" customHeight="1">
      <c r="C4" s="50"/>
      <c r="D4" s="51"/>
      <c r="E4" s="51"/>
      <c r="F4" s="52"/>
      <c r="G4" s="55"/>
      <c r="H4" s="56"/>
      <c r="I4" s="56"/>
      <c r="J4" s="56"/>
    </row>
    <row r="5" spans="2:97" ht="27.75" customHeight="1">
      <c r="B5" s="1" t="s">
        <v>3</v>
      </c>
      <c r="C5" s="3"/>
      <c r="D5" s="3"/>
      <c r="E5" s="3"/>
      <c r="F5" s="3"/>
      <c r="G5" s="3"/>
      <c r="H5" s="57" t="s">
        <v>85</v>
      </c>
      <c r="I5" s="57" t="s">
        <v>86</v>
      </c>
      <c r="J5" s="60" t="s">
        <v>87</v>
      </c>
      <c r="CR5" s="6" t="s">
        <v>1</v>
      </c>
      <c r="CS5" s="1" t="s">
        <v>1</v>
      </c>
    </row>
    <row r="6" spans="3:97" ht="27.75" customHeight="1">
      <c r="C6" s="5" t="s">
        <v>4</v>
      </c>
      <c r="D6" s="5" t="s">
        <v>82</v>
      </c>
      <c r="E6" s="5" t="s">
        <v>83</v>
      </c>
      <c r="F6" s="5" t="s">
        <v>84</v>
      </c>
      <c r="G6" s="5" t="s">
        <v>4</v>
      </c>
      <c r="H6" s="58"/>
      <c r="I6" s="58"/>
      <c r="J6" s="61"/>
      <c r="CS6" s="1" t="s">
        <v>1</v>
      </c>
    </row>
    <row r="7" spans="1:97" ht="27.75" customHeight="1">
      <c r="A7" s="2"/>
      <c r="B7" s="2"/>
      <c r="C7" s="4"/>
      <c r="D7" s="4"/>
      <c r="E7" s="4"/>
      <c r="F7" s="4"/>
      <c r="G7" s="4"/>
      <c r="H7" s="59"/>
      <c r="I7" s="59"/>
      <c r="J7" s="62"/>
      <c r="CS7" s="1" t="s">
        <v>1</v>
      </c>
    </row>
    <row r="8" ht="27.75" customHeight="1">
      <c r="C8" s="3"/>
    </row>
    <row r="9" spans="1:10" ht="27.75" customHeight="1">
      <c r="A9" s="33" t="s">
        <v>112</v>
      </c>
      <c r="B9" s="33"/>
      <c r="C9" s="14">
        <v>151</v>
      </c>
      <c r="D9" s="15">
        <v>1</v>
      </c>
      <c r="E9" s="15">
        <v>146</v>
      </c>
      <c r="F9" s="15">
        <v>4</v>
      </c>
      <c r="G9" s="15">
        <v>1207</v>
      </c>
      <c r="H9" s="15">
        <v>1130</v>
      </c>
      <c r="I9" s="15">
        <v>0</v>
      </c>
      <c r="J9" s="15">
        <v>77</v>
      </c>
    </row>
    <row r="10" spans="3:10" ht="27.75" customHeight="1">
      <c r="C10" s="14"/>
      <c r="D10" s="15"/>
      <c r="E10" s="15"/>
      <c r="F10" s="15"/>
      <c r="G10" s="15"/>
      <c r="H10" s="15"/>
      <c r="I10" s="15"/>
      <c r="J10" s="15"/>
    </row>
    <row r="11" spans="1:10" ht="27.75" customHeight="1">
      <c r="A11" s="1" t="s">
        <v>111</v>
      </c>
      <c r="C11" s="14">
        <f>SUM(D11:F11)</f>
        <v>150</v>
      </c>
      <c r="D11" s="15">
        <f>SUM(D13:D38)</f>
        <v>1</v>
      </c>
      <c r="E11" s="15">
        <f>SUM(E13:E38)</f>
        <v>145</v>
      </c>
      <c r="F11" s="15">
        <f>SUM(F13:F38)</f>
        <v>4</v>
      </c>
      <c r="G11" s="15">
        <f>SUM(H11:J11)</f>
        <v>1184</v>
      </c>
      <c r="H11" s="15">
        <f>SUM(H13:H38)</f>
        <v>1107</v>
      </c>
      <c r="I11" s="15">
        <f>SUM(I13:I38)</f>
        <v>0</v>
      </c>
      <c r="J11" s="15">
        <f>SUM(J13:J38)</f>
        <v>77</v>
      </c>
    </row>
    <row r="12" spans="1:10" ht="27.75" customHeight="1">
      <c r="A12" s="2"/>
      <c r="B12" s="2"/>
      <c r="C12" s="14"/>
      <c r="D12" s="15"/>
      <c r="E12" s="15"/>
      <c r="F12" s="15"/>
      <c r="G12" s="15"/>
      <c r="H12" s="15"/>
      <c r="I12" s="15"/>
      <c r="J12" s="15"/>
    </row>
    <row r="13" spans="1:10" ht="27.75" customHeight="1">
      <c r="A13" s="34" t="s">
        <v>5</v>
      </c>
      <c r="B13" s="35"/>
      <c r="C13" s="14">
        <f aca="true" t="shared" si="0" ref="C13:C23">SUM(D13:F13)</f>
        <v>30</v>
      </c>
      <c r="D13" s="15">
        <v>1</v>
      </c>
      <c r="E13" s="15">
        <v>27</v>
      </c>
      <c r="F13" s="15">
        <v>2</v>
      </c>
      <c r="G13" s="15">
        <f aca="true" t="shared" si="1" ref="G13:G23">SUM(H13:J13)</f>
        <v>419</v>
      </c>
      <c r="H13" s="15">
        <v>397</v>
      </c>
      <c r="I13" s="15">
        <v>0</v>
      </c>
      <c r="J13" s="15">
        <v>22</v>
      </c>
    </row>
    <row r="14" spans="1:10" ht="27.75" customHeight="1">
      <c r="A14" s="36" t="s">
        <v>6</v>
      </c>
      <c r="B14" s="37"/>
      <c r="C14" s="14">
        <f t="shared" si="0"/>
        <v>9</v>
      </c>
      <c r="D14" s="15">
        <v>0</v>
      </c>
      <c r="E14" s="15">
        <v>8</v>
      </c>
      <c r="F14" s="15">
        <v>1</v>
      </c>
      <c r="G14" s="15">
        <f t="shared" si="1"/>
        <v>100</v>
      </c>
      <c r="H14" s="15">
        <v>92</v>
      </c>
      <c r="I14" s="15">
        <v>0</v>
      </c>
      <c r="J14" s="15">
        <v>8</v>
      </c>
    </row>
    <row r="15" spans="1:10" ht="27.75" customHeight="1">
      <c r="A15" s="36" t="s">
        <v>7</v>
      </c>
      <c r="B15" s="37"/>
      <c r="C15" s="14">
        <f t="shared" si="0"/>
        <v>11</v>
      </c>
      <c r="D15" s="15">
        <v>0</v>
      </c>
      <c r="E15" s="15">
        <v>10</v>
      </c>
      <c r="F15" s="15">
        <v>1</v>
      </c>
      <c r="G15" s="15">
        <f t="shared" si="1"/>
        <v>91</v>
      </c>
      <c r="H15" s="15">
        <v>82</v>
      </c>
      <c r="I15" s="15">
        <v>0</v>
      </c>
      <c r="J15" s="15">
        <v>9</v>
      </c>
    </row>
    <row r="16" spans="1:10" ht="27.75" customHeight="1">
      <c r="A16" s="36" t="s">
        <v>8</v>
      </c>
      <c r="B16" s="37"/>
      <c r="C16" s="14">
        <f t="shared" si="0"/>
        <v>12</v>
      </c>
      <c r="D16" s="15">
        <v>0</v>
      </c>
      <c r="E16" s="15">
        <v>12</v>
      </c>
      <c r="F16" s="15">
        <v>0</v>
      </c>
      <c r="G16" s="15">
        <f t="shared" si="1"/>
        <v>79</v>
      </c>
      <c r="H16" s="15">
        <v>75</v>
      </c>
      <c r="I16" s="15">
        <v>0</v>
      </c>
      <c r="J16" s="15">
        <v>4</v>
      </c>
    </row>
    <row r="17" spans="1:10" ht="27.75" customHeight="1">
      <c r="A17" s="36" t="s">
        <v>9</v>
      </c>
      <c r="B17" s="37"/>
      <c r="C17" s="14">
        <f t="shared" si="0"/>
        <v>15</v>
      </c>
      <c r="D17" s="15">
        <v>0</v>
      </c>
      <c r="E17" s="15">
        <v>15</v>
      </c>
      <c r="F17" s="15">
        <v>0</v>
      </c>
      <c r="G17" s="15">
        <f t="shared" si="1"/>
        <v>82</v>
      </c>
      <c r="H17" s="15">
        <v>78</v>
      </c>
      <c r="I17" s="15">
        <v>0</v>
      </c>
      <c r="J17" s="15">
        <v>4</v>
      </c>
    </row>
    <row r="18" spans="1:10" ht="27.75" customHeight="1">
      <c r="A18" s="36" t="s">
        <v>10</v>
      </c>
      <c r="B18" s="37"/>
      <c r="C18" s="14">
        <f t="shared" si="0"/>
        <v>8</v>
      </c>
      <c r="D18" s="15">
        <v>0</v>
      </c>
      <c r="E18" s="15">
        <v>8</v>
      </c>
      <c r="F18" s="15">
        <v>0</v>
      </c>
      <c r="G18" s="15">
        <f t="shared" si="1"/>
        <v>44</v>
      </c>
      <c r="H18" s="15">
        <v>41</v>
      </c>
      <c r="I18" s="15">
        <v>0</v>
      </c>
      <c r="J18" s="15">
        <v>3</v>
      </c>
    </row>
    <row r="19" spans="1:10" ht="27.75" customHeight="1">
      <c r="A19" s="36" t="s">
        <v>11</v>
      </c>
      <c r="B19" s="37"/>
      <c r="C19" s="14">
        <f t="shared" si="0"/>
        <v>6</v>
      </c>
      <c r="D19" s="15">
        <v>0</v>
      </c>
      <c r="E19" s="15">
        <v>6</v>
      </c>
      <c r="F19" s="15">
        <v>0</v>
      </c>
      <c r="G19" s="15">
        <f t="shared" si="1"/>
        <v>26</v>
      </c>
      <c r="H19" s="15">
        <v>25</v>
      </c>
      <c r="I19" s="15">
        <v>0</v>
      </c>
      <c r="J19" s="15">
        <v>1</v>
      </c>
    </row>
    <row r="20" spans="1:10" ht="27.75" customHeight="1">
      <c r="A20" s="36" t="s">
        <v>12</v>
      </c>
      <c r="B20" s="37"/>
      <c r="C20" s="14">
        <f t="shared" si="0"/>
        <v>6</v>
      </c>
      <c r="D20" s="15">
        <v>0</v>
      </c>
      <c r="E20" s="15">
        <v>6</v>
      </c>
      <c r="F20" s="15">
        <v>0</v>
      </c>
      <c r="G20" s="15">
        <f t="shared" si="1"/>
        <v>26</v>
      </c>
      <c r="H20" s="15">
        <v>24</v>
      </c>
      <c r="I20" s="15">
        <v>0</v>
      </c>
      <c r="J20" s="15">
        <v>2</v>
      </c>
    </row>
    <row r="21" spans="1:10" ht="27.75" customHeight="1">
      <c r="A21" s="36" t="s">
        <v>13</v>
      </c>
      <c r="B21" s="37"/>
      <c r="C21" s="14">
        <f t="shared" si="0"/>
        <v>6</v>
      </c>
      <c r="D21" s="15">
        <v>0</v>
      </c>
      <c r="E21" s="15">
        <v>6</v>
      </c>
      <c r="F21" s="15">
        <v>0</v>
      </c>
      <c r="G21" s="15">
        <f t="shared" si="1"/>
        <v>31</v>
      </c>
      <c r="H21" s="15">
        <v>28</v>
      </c>
      <c r="I21" s="15">
        <v>0</v>
      </c>
      <c r="J21" s="15">
        <v>3</v>
      </c>
    </row>
    <row r="22" spans="1:10" ht="27.75" customHeight="1">
      <c r="A22" s="36" t="s">
        <v>14</v>
      </c>
      <c r="B22" s="37"/>
      <c r="C22" s="14">
        <f t="shared" si="0"/>
        <v>2</v>
      </c>
      <c r="D22" s="15">
        <v>0</v>
      </c>
      <c r="E22" s="15">
        <v>2</v>
      </c>
      <c r="F22" s="15">
        <v>0</v>
      </c>
      <c r="G22" s="15">
        <f t="shared" si="1"/>
        <v>21</v>
      </c>
      <c r="H22" s="15">
        <v>20</v>
      </c>
      <c r="I22" s="15">
        <v>0</v>
      </c>
      <c r="J22" s="15">
        <v>1</v>
      </c>
    </row>
    <row r="23" spans="1:10" ht="27.75" customHeight="1">
      <c r="A23" s="36" t="s">
        <v>15</v>
      </c>
      <c r="B23" s="37"/>
      <c r="C23" s="14">
        <f t="shared" si="0"/>
        <v>9</v>
      </c>
      <c r="D23" s="15">
        <v>0</v>
      </c>
      <c r="E23" s="15">
        <v>9</v>
      </c>
      <c r="F23" s="15">
        <v>0</v>
      </c>
      <c r="G23" s="15">
        <f t="shared" si="1"/>
        <v>71</v>
      </c>
      <c r="H23" s="15">
        <v>63</v>
      </c>
      <c r="I23" s="15">
        <v>0</v>
      </c>
      <c r="J23" s="15">
        <v>8</v>
      </c>
    </row>
    <row r="24" spans="1:10" ht="27.75" customHeight="1">
      <c r="A24" s="36" t="s">
        <v>113</v>
      </c>
      <c r="B24" s="37"/>
      <c r="C24" s="14">
        <f>SUM(D24:F24)</f>
        <v>7</v>
      </c>
      <c r="D24" s="15">
        <v>0</v>
      </c>
      <c r="E24" s="15">
        <v>7</v>
      </c>
      <c r="F24" s="15">
        <v>0</v>
      </c>
      <c r="G24" s="15">
        <f>SUM(H24:J24)</f>
        <v>37</v>
      </c>
      <c r="H24" s="15">
        <v>34</v>
      </c>
      <c r="I24" s="15">
        <v>0</v>
      </c>
      <c r="J24" s="15">
        <v>3</v>
      </c>
    </row>
    <row r="25" spans="1:10" ht="27.75" customHeight="1">
      <c r="A25" s="22"/>
      <c r="B25" s="38"/>
      <c r="C25" s="14"/>
      <c r="D25" s="15"/>
      <c r="E25" s="15"/>
      <c r="F25" s="15"/>
      <c r="G25" s="15" t="s">
        <v>1</v>
      </c>
      <c r="H25" s="15"/>
      <c r="I25" s="15"/>
      <c r="J25" s="15"/>
    </row>
    <row r="26" spans="1:10" ht="27.75" customHeight="1">
      <c r="A26" s="54" t="s">
        <v>16</v>
      </c>
      <c r="B26" s="63"/>
      <c r="C26" s="14">
        <f aca="true" t="shared" si="2" ref="C26:C36">SUM(D26:F26)</f>
        <v>1</v>
      </c>
      <c r="D26" s="15">
        <v>0</v>
      </c>
      <c r="E26" s="15">
        <v>1</v>
      </c>
      <c r="F26" s="15">
        <v>0</v>
      </c>
      <c r="G26" s="15">
        <f aca="true" t="shared" si="3" ref="G26:G36">SUM(H26:J26)</f>
        <v>4</v>
      </c>
      <c r="H26" s="15">
        <v>3</v>
      </c>
      <c r="I26" s="15">
        <v>0</v>
      </c>
      <c r="J26" s="15">
        <v>1</v>
      </c>
    </row>
    <row r="27" spans="1:10" ht="27.75" customHeight="1">
      <c r="A27" s="64" t="s">
        <v>17</v>
      </c>
      <c r="B27" s="65"/>
      <c r="C27" s="14">
        <f t="shared" si="2"/>
        <v>1</v>
      </c>
      <c r="D27" s="15">
        <v>0</v>
      </c>
      <c r="E27" s="15">
        <v>1</v>
      </c>
      <c r="F27" s="15">
        <v>0</v>
      </c>
      <c r="G27" s="15">
        <f t="shared" si="3"/>
        <v>5</v>
      </c>
      <c r="H27" s="15">
        <v>4</v>
      </c>
      <c r="I27" s="15">
        <v>0</v>
      </c>
      <c r="J27" s="15">
        <v>1</v>
      </c>
    </row>
    <row r="28" spans="1:10" ht="27.75" customHeight="1">
      <c r="A28" s="64" t="s">
        <v>18</v>
      </c>
      <c r="B28" s="65"/>
      <c r="C28" s="14">
        <f t="shared" si="2"/>
        <v>1</v>
      </c>
      <c r="D28" s="15">
        <v>0</v>
      </c>
      <c r="E28" s="15">
        <v>1</v>
      </c>
      <c r="F28" s="15">
        <v>0</v>
      </c>
      <c r="G28" s="15">
        <f t="shared" si="3"/>
        <v>3</v>
      </c>
      <c r="H28" s="15">
        <v>3</v>
      </c>
      <c r="I28" s="15">
        <v>0</v>
      </c>
      <c r="J28" s="15">
        <v>0</v>
      </c>
    </row>
    <row r="29" spans="1:10" ht="27.75" customHeight="1">
      <c r="A29" s="64" t="s">
        <v>19</v>
      </c>
      <c r="B29" s="65"/>
      <c r="C29" s="14">
        <f t="shared" si="2"/>
        <v>4</v>
      </c>
      <c r="D29" s="15">
        <v>0</v>
      </c>
      <c r="E29" s="15">
        <v>4</v>
      </c>
      <c r="F29" s="15">
        <v>0</v>
      </c>
      <c r="G29" s="15">
        <f t="shared" si="3"/>
        <v>17</v>
      </c>
      <c r="H29" s="15">
        <v>16</v>
      </c>
      <c r="I29" s="15">
        <v>0</v>
      </c>
      <c r="J29" s="15">
        <v>1</v>
      </c>
    </row>
    <row r="30" spans="1:10" ht="27.75" customHeight="1">
      <c r="A30" s="64" t="s">
        <v>20</v>
      </c>
      <c r="B30" s="65"/>
      <c r="C30" s="14">
        <f t="shared" si="2"/>
        <v>1</v>
      </c>
      <c r="D30" s="15">
        <v>0</v>
      </c>
      <c r="E30" s="15">
        <v>1</v>
      </c>
      <c r="F30" s="15">
        <v>0</v>
      </c>
      <c r="G30" s="15">
        <f t="shared" si="3"/>
        <v>6</v>
      </c>
      <c r="H30" s="15">
        <v>6</v>
      </c>
      <c r="I30" s="15">
        <v>0</v>
      </c>
      <c r="J30" s="15">
        <v>0</v>
      </c>
    </row>
    <row r="31" spans="1:10" ht="27.75" customHeight="1">
      <c r="A31" s="64" t="s">
        <v>21</v>
      </c>
      <c r="B31" s="65"/>
      <c r="C31" s="14">
        <f t="shared" si="2"/>
        <v>1</v>
      </c>
      <c r="D31" s="15">
        <v>0</v>
      </c>
      <c r="E31" s="15">
        <v>1</v>
      </c>
      <c r="F31" s="15">
        <v>0</v>
      </c>
      <c r="G31" s="15">
        <f t="shared" si="3"/>
        <v>10</v>
      </c>
      <c r="H31" s="15">
        <v>9</v>
      </c>
      <c r="I31" s="15">
        <v>0</v>
      </c>
      <c r="J31" s="15">
        <v>1</v>
      </c>
    </row>
    <row r="32" spans="1:10" ht="27.75" customHeight="1">
      <c r="A32" s="64" t="s">
        <v>22</v>
      </c>
      <c r="B32" s="65"/>
      <c r="C32" s="14">
        <f t="shared" si="2"/>
        <v>3</v>
      </c>
      <c r="D32" s="15">
        <v>0</v>
      </c>
      <c r="E32" s="15">
        <v>3</v>
      </c>
      <c r="F32" s="15">
        <v>0</v>
      </c>
      <c r="G32" s="15">
        <f t="shared" si="3"/>
        <v>27</v>
      </c>
      <c r="H32" s="15">
        <v>26</v>
      </c>
      <c r="I32" s="15">
        <v>0</v>
      </c>
      <c r="J32" s="15">
        <v>1</v>
      </c>
    </row>
    <row r="33" spans="1:10" ht="27.75" customHeight="1">
      <c r="A33" s="64" t="s">
        <v>23</v>
      </c>
      <c r="B33" s="65"/>
      <c r="C33" s="14">
        <f t="shared" si="2"/>
        <v>3</v>
      </c>
      <c r="D33" s="15">
        <v>0</v>
      </c>
      <c r="E33" s="15">
        <v>3</v>
      </c>
      <c r="F33" s="15">
        <v>0</v>
      </c>
      <c r="G33" s="15">
        <f t="shared" si="3"/>
        <v>12</v>
      </c>
      <c r="H33" s="15">
        <v>12</v>
      </c>
      <c r="I33" s="15">
        <v>0</v>
      </c>
      <c r="J33" s="15">
        <v>0</v>
      </c>
    </row>
    <row r="34" spans="1:10" ht="27.75" customHeight="1">
      <c r="A34" s="64" t="s">
        <v>24</v>
      </c>
      <c r="B34" s="65"/>
      <c r="C34" s="14">
        <f t="shared" si="2"/>
        <v>1</v>
      </c>
      <c r="D34" s="15">
        <v>0</v>
      </c>
      <c r="E34" s="15">
        <v>1</v>
      </c>
      <c r="F34" s="15">
        <v>0</v>
      </c>
      <c r="G34" s="15">
        <f t="shared" si="3"/>
        <v>15</v>
      </c>
      <c r="H34" s="15">
        <v>13</v>
      </c>
      <c r="I34" s="15">
        <v>0</v>
      </c>
      <c r="J34" s="15">
        <v>2</v>
      </c>
    </row>
    <row r="35" spans="1:10" ht="27.75" customHeight="1">
      <c r="A35" s="64" t="s">
        <v>25</v>
      </c>
      <c r="B35" s="65"/>
      <c r="C35" s="14">
        <f t="shared" si="2"/>
        <v>1</v>
      </c>
      <c r="D35" s="15">
        <v>0</v>
      </c>
      <c r="E35" s="15">
        <v>1</v>
      </c>
      <c r="F35" s="15">
        <v>0</v>
      </c>
      <c r="G35" s="15">
        <f t="shared" si="3"/>
        <v>8</v>
      </c>
      <c r="H35" s="15">
        <v>8</v>
      </c>
      <c r="I35" s="15">
        <v>0</v>
      </c>
      <c r="J35" s="15">
        <v>0</v>
      </c>
    </row>
    <row r="36" spans="1:10" ht="27.75" customHeight="1">
      <c r="A36" s="64" t="s">
        <v>26</v>
      </c>
      <c r="B36" s="65"/>
      <c r="C36" s="14">
        <f t="shared" si="2"/>
        <v>1</v>
      </c>
      <c r="D36" s="15">
        <v>0</v>
      </c>
      <c r="E36" s="15">
        <v>1</v>
      </c>
      <c r="F36" s="15">
        <v>0</v>
      </c>
      <c r="G36" s="15">
        <f t="shared" si="3"/>
        <v>10</v>
      </c>
      <c r="H36" s="15">
        <v>9</v>
      </c>
      <c r="I36" s="15">
        <v>0</v>
      </c>
      <c r="J36" s="15">
        <v>1</v>
      </c>
    </row>
    <row r="37" spans="1:10" ht="27.75" customHeight="1">
      <c r="A37" s="64" t="s">
        <v>27</v>
      </c>
      <c r="B37" s="65"/>
      <c r="C37" s="14">
        <f>SUM(D37:F37)</f>
        <v>4</v>
      </c>
      <c r="D37" s="15">
        <v>0</v>
      </c>
      <c r="E37" s="15">
        <v>4</v>
      </c>
      <c r="F37" s="15">
        <v>0</v>
      </c>
      <c r="G37" s="15">
        <f>SUM(H37:J37)</f>
        <v>12</v>
      </c>
      <c r="H37" s="15">
        <v>12</v>
      </c>
      <c r="I37" s="15">
        <v>0</v>
      </c>
      <c r="J37" s="15">
        <v>0</v>
      </c>
    </row>
    <row r="38" spans="1:10" ht="27.75" customHeight="1">
      <c r="A38" s="51" t="s">
        <v>28</v>
      </c>
      <c r="B38" s="66"/>
      <c r="C38" s="17">
        <f>SUM(D38:F38)</f>
        <v>7</v>
      </c>
      <c r="D38" s="18">
        <v>0</v>
      </c>
      <c r="E38" s="18">
        <v>7</v>
      </c>
      <c r="F38" s="18">
        <v>0</v>
      </c>
      <c r="G38" s="18">
        <f>SUM(H38:J38)</f>
        <v>28</v>
      </c>
      <c r="H38" s="18">
        <v>27</v>
      </c>
      <c r="I38" s="18">
        <v>0</v>
      </c>
      <c r="J38" s="18">
        <v>1</v>
      </c>
    </row>
    <row r="39" ht="27.75" customHeight="1">
      <c r="AG39" s="1" t="s">
        <v>1</v>
      </c>
    </row>
  </sheetData>
  <sheetProtection/>
  <mergeCells count="18">
    <mergeCell ref="A33:B33"/>
    <mergeCell ref="A38:B38"/>
    <mergeCell ref="A34:B34"/>
    <mergeCell ref="A35:B35"/>
    <mergeCell ref="A36:B36"/>
    <mergeCell ref="A37:B37"/>
    <mergeCell ref="A27:B27"/>
    <mergeCell ref="A28:B28"/>
    <mergeCell ref="A29:B29"/>
    <mergeCell ref="A30:B30"/>
    <mergeCell ref="A31:B31"/>
    <mergeCell ref="A32:B32"/>
    <mergeCell ref="C3:F4"/>
    <mergeCell ref="G3:J4"/>
    <mergeCell ref="H5:H7"/>
    <mergeCell ref="I5:I7"/>
    <mergeCell ref="J5:J7"/>
    <mergeCell ref="A26:B26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1">
      <selection activeCell="C55" sqref="C55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3" width="8.66015625" style="1" customWidth="1"/>
    <col min="4" max="4" width="8.5" style="1" customWidth="1"/>
    <col min="5" max="12" width="7.5" style="1" customWidth="1"/>
    <col min="13" max="16384" width="8.83203125" style="1" customWidth="1"/>
  </cols>
  <sheetData>
    <row r="1" ht="27.75" customHeight="1">
      <c r="B1" s="1" t="s">
        <v>29</v>
      </c>
    </row>
    <row r="2" spans="1:12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7.75" customHeight="1">
      <c r="C3" s="3"/>
      <c r="D3" s="3"/>
      <c r="E3" s="3"/>
      <c r="F3" s="3"/>
      <c r="G3" s="3"/>
      <c r="H3" s="3"/>
      <c r="I3" s="3"/>
      <c r="J3" s="3"/>
      <c r="K3" s="3"/>
      <c r="L3" s="3"/>
    </row>
    <row r="4" spans="3:12" ht="27.75" customHeight="1">
      <c r="C4" s="3"/>
      <c r="D4" s="5" t="s">
        <v>68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37</v>
      </c>
    </row>
    <row r="5" spans="2:12" ht="27.75" customHeight="1">
      <c r="B5" s="1" t="s">
        <v>3</v>
      </c>
      <c r="C5" s="5" t="s">
        <v>4</v>
      </c>
      <c r="D5" s="5" t="s">
        <v>70</v>
      </c>
      <c r="E5" s="3"/>
      <c r="F5" s="3"/>
      <c r="G5" s="3"/>
      <c r="H5" s="3"/>
      <c r="I5" s="3"/>
      <c r="J5" s="3"/>
      <c r="K5" s="3"/>
      <c r="L5" s="12"/>
    </row>
    <row r="6" spans="3:12" ht="27.75" customHeight="1">
      <c r="C6" s="3"/>
      <c r="D6" s="5" t="s">
        <v>69</v>
      </c>
      <c r="E6" s="5" t="s">
        <v>38</v>
      </c>
      <c r="F6" s="5" t="s">
        <v>39</v>
      </c>
      <c r="G6" s="5" t="s">
        <v>40</v>
      </c>
      <c r="H6" s="5" t="s">
        <v>41</v>
      </c>
      <c r="I6" s="5" t="s">
        <v>42</v>
      </c>
      <c r="J6" s="5" t="s">
        <v>43</v>
      </c>
      <c r="K6" s="5" t="s">
        <v>44</v>
      </c>
      <c r="L6" s="5" t="s">
        <v>45</v>
      </c>
    </row>
    <row r="7" spans="1:12" ht="27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</row>
    <row r="8" ht="27.75" customHeight="1">
      <c r="C8" s="3"/>
    </row>
    <row r="9" spans="1:12" ht="27.75" customHeight="1">
      <c r="A9" s="33" t="s">
        <v>114</v>
      </c>
      <c r="B9" s="33"/>
      <c r="C9" s="14">
        <v>1207</v>
      </c>
      <c r="D9" s="16">
        <v>108</v>
      </c>
      <c r="E9" s="16">
        <v>16</v>
      </c>
      <c r="F9" s="16">
        <v>49</v>
      </c>
      <c r="G9" s="16">
        <v>90</v>
      </c>
      <c r="H9" s="16">
        <v>122</v>
      </c>
      <c r="I9" s="16">
        <v>384</v>
      </c>
      <c r="J9" s="16">
        <v>430</v>
      </c>
      <c r="K9" s="16">
        <v>8</v>
      </c>
      <c r="L9" s="16">
        <v>0</v>
      </c>
    </row>
    <row r="10" spans="3:12" ht="27.75" customHeight="1">
      <c r="C10" s="14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27.75" customHeight="1">
      <c r="A11" s="1" t="s">
        <v>115</v>
      </c>
      <c r="C11" s="14">
        <f>SUM(D11:L11)</f>
        <v>1184</v>
      </c>
      <c r="D11" s="16">
        <f>SUM(D13:D38)</f>
        <v>108</v>
      </c>
      <c r="E11" s="16">
        <f aca="true" t="shared" si="0" ref="E11:L11">SUM(E13:E38)</f>
        <v>17</v>
      </c>
      <c r="F11" s="16">
        <f t="shared" si="0"/>
        <v>47</v>
      </c>
      <c r="G11" s="16">
        <f t="shared" si="0"/>
        <v>94</v>
      </c>
      <c r="H11" s="16">
        <f t="shared" si="0"/>
        <v>120</v>
      </c>
      <c r="I11" s="16">
        <f t="shared" si="0"/>
        <v>383</v>
      </c>
      <c r="J11" s="16">
        <f t="shared" si="0"/>
        <v>407</v>
      </c>
      <c r="K11" s="16">
        <f t="shared" si="0"/>
        <v>8</v>
      </c>
      <c r="L11" s="16">
        <f t="shared" si="0"/>
        <v>0</v>
      </c>
    </row>
    <row r="12" spans="1:12" ht="27.75" customHeight="1">
      <c r="A12" s="2"/>
      <c r="B12" s="2"/>
      <c r="C12" s="14"/>
      <c r="D12" s="15"/>
      <c r="E12" s="15"/>
      <c r="F12" s="15"/>
      <c r="G12" s="15"/>
      <c r="H12" s="15"/>
      <c r="I12" s="15"/>
      <c r="J12" s="15" t="s">
        <v>1</v>
      </c>
      <c r="K12" s="15"/>
      <c r="L12" s="15"/>
    </row>
    <row r="13" spans="1:12" ht="27.75" customHeight="1">
      <c r="A13" s="8" t="s">
        <v>5</v>
      </c>
      <c r="B13" s="8"/>
      <c r="C13" s="14">
        <f>SUM(D13:L13)</f>
        <v>419</v>
      </c>
      <c r="D13" s="15">
        <v>24</v>
      </c>
      <c r="E13" s="15">
        <v>1</v>
      </c>
      <c r="F13" s="15">
        <v>3</v>
      </c>
      <c r="G13" s="15">
        <v>13</v>
      </c>
      <c r="H13" s="15">
        <v>4</v>
      </c>
      <c r="I13" s="15">
        <v>131</v>
      </c>
      <c r="J13" s="15">
        <v>236</v>
      </c>
      <c r="K13" s="15">
        <v>7</v>
      </c>
      <c r="L13" s="15">
        <v>0</v>
      </c>
    </row>
    <row r="14" spans="1:12" ht="27.75" customHeight="1">
      <c r="A14" s="8" t="s">
        <v>6</v>
      </c>
      <c r="B14" s="8"/>
      <c r="C14" s="14">
        <f aca="true" t="shared" si="1" ref="C14:C38">SUM(D14:L14)</f>
        <v>100</v>
      </c>
      <c r="D14" s="15">
        <v>11</v>
      </c>
      <c r="E14" s="15">
        <v>0</v>
      </c>
      <c r="F14" s="15">
        <v>0</v>
      </c>
      <c r="G14" s="15">
        <v>2</v>
      </c>
      <c r="H14" s="15">
        <v>3</v>
      </c>
      <c r="I14" s="15">
        <v>52</v>
      </c>
      <c r="J14" s="15">
        <v>32</v>
      </c>
      <c r="K14" s="15">
        <v>0</v>
      </c>
      <c r="L14" s="15">
        <v>0</v>
      </c>
    </row>
    <row r="15" spans="1:12" ht="27.75" customHeight="1">
      <c r="A15" s="8" t="s">
        <v>7</v>
      </c>
      <c r="B15" s="8"/>
      <c r="C15" s="14">
        <f t="shared" si="1"/>
        <v>91</v>
      </c>
      <c r="D15" s="15">
        <v>9</v>
      </c>
      <c r="E15" s="15">
        <v>0</v>
      </c>
      <c r="F15" s="15">
        <v>1</v>
      </c>
      <c r="G15" s="15">
        <v>11</v>
      </c>
      <c r="H15" s="15">
        <v>8</v>
      </c>
      <c r="I15" s="15">
        <v>41</v>
      </c>
      <c r="J15" s="15">
        <v>21</v>
      </c>
      <c r="K15" s="15">
        <v>0</v>
      </c>
      <c r="L15" s="15">
        <v>0</v>
      </c>
    </row>
    <row r="16" spans="1:12" ht="27.75" customHeight="1">
      <c r="A16" s="8" t="s">
        <v>8</v>
      </c>
      <c r="B16" s="8"/>
      <c r="C16" s="14">
        <f t="shared" si="1"/>
        <v>79</v>
      </c>
      <c r="D16" s="15">
        <v>4</v>
      </c>
      <c r="E16" s="15">
        <v>0</v>
      </c>
      <c r="F16" s="15">
        <v>6</v>
      </c>
      <c r="G16" s="15">
        <v>12</v>
      </c>
      <c r="H16" s="15">
        <v>9</v>
      </c>
      <c r="I16" s="15">
        <v>15</v>
      </c>
      <c r="J16" s="15">
        <v>33</v>
      </c>
      <c r="K16" s="15">
        <v>0</v>
      </c>
      <c r="L16" s="15">
        <v>0</v>
      </c>
    </row>
    <row r="17" spans="1:12" ht="27.75" customHeight="1">
      <c r="A17" s="8" t="s">
        <v>9</v>
      </c>
      <c r="B17" s="8"/>
      <c r="C17" s="14">
        <f t="shared" si="1"/>
        <v>82</v>
      </c>
      <c r="D17" s="15">
        <v>9</v>
      </c>
      <c r="E17" s="15">
        <v>0</v>
      </c>
      <c r="F17" s="15">
        <v>6</v>
      </c>
      <c r="G17" s="15">
        <v>8</v>
      </c>
      <c r="H17" s="15">
        <v>17</v>
      </c>
      <c r="I17" s="15">
        <v>24</v>
      </c>
      <c r="J17" s="15">
        <v>18</v>
      </c>
      <c r="K17" s="15">
        <v>0</v>
      </c>
      <c r="L17" s="15">
        <v>0</v>
      </c>
    </row>
    <row r="18" spans="1:12" ht="27.75" customHeight="1">
      <c r="A18" s="8" t="s">
        <v>10</v>
      </c>
      <c r="B18" s="8"/>
      <c r="C18" s="14">
        <f t="shared" si="1"/>
        <v>44</v>
      </c>
      <c r="D18" s="15">
        <v>6</v>
      </c>
      <c r="E18" s="15">
        <v>0</v>
      </c>
      <c r="F18" s="15">
        <v>2</v>
      </c>
      <c r="G18" s="15">
        <v>4</v>
      </c>
      <c r="H18" s="15">
        <v>11</v>
      </c>
      <c r="I18" s="15">
        <v>14</v>
      </c>
      <c r="J18" s="15">
        <v>7</v>
      </c>
      <c r="K18" s="15">
        <v>0</v>
      </c>
      <c r="L18" s="15">
        <v>0</v>
      </c>
    </row>
    <row r="19" spans="1:12" ht="27.75" customHeight="1">
      <c r="A19" s="8" t="s">
        <v>11</v>
      </c>
      <c r="B19" s="8"/>
      <c r="C19" s="14">
        <f t="shared" si="1"/>
        <v>26</v>
      </c>
      <c r="D19" s="15">
        <v>8</v>
      </c>
      <c r="E19" s="15">
        <v>3</v>
      </c>
      <c r="F19" s="15">
        <v>0</v>
      </c>
      <c r="G19" s="15">
        <v>0</v>
      </c>
      <c r="H19" s="15">
        <v>0</v>
      </c>
      <c r="I19" s="15">
        <v>9</v>
      </c>
      <c r="J19" s="15">
        <v>6</v>
      </c>
      <c r="K19" s="15">
        <v>0</v>
      </c>
      <c r="L19" s="15">
        <v>0</v>
      </c>
    </row>
    <row r="20" spans="1:12" ht="27.75" customHeight="1">
      <c r="A20" s="8" t="s">
        <v>12</v>
      </c>
      <c r="B20" s="8"/>
      <c r="C20" s="14">
        <f t="shared" si="1"/>
        <v>26</v>
      </c>
      <c r="D20" s="15">
        <v>3</v>
      </c>
      <c r="E20" s="15">
        <v>0</v>
      </c>
      <c r="F20" s="15">
        <v>2</v>
      </c>
      <c r="G20" s="15">
        <v>3</v>
      </c>
      <c r="H20" s="15">
        <v>10</v>
      </c>
      <c r="I20" s="15">
        <v>8</v>
      </c>
      <c r="J20" s="15">
        <v>0</v>
      </c>
      <c r="K20" s="15">
        <v>0</v>
      </c>
      <c r="L20" s="15">
        <v>0</v>
      </c>
    </row>
    <row r="21" spans="1:12" ht="27.75" customHeight="1">
      <c r="A21" s="8" t="s">
        <v>13</v>
      </c>
      <c r="B21" s="8"/>
      <c r="C21" s="14">
        <f t="shared" si="1"/>
        <v>31</v>
      </c>
      <c r="D21" s="15">
        <v>3</v>
      </c>
      <c r="E21" s="15">
        <v>4</v>
      </c>
      <c r="F21" s="15">
        <v>7</v>
      </c>
      <c r="G21" s="15">
        <v>0</v>
      </c>
      <c r="H21" s="15">
        <v>2</v>
      </c>
      <c r="I21" s="15">
        <v>13</v>
      </c>
      <c r="J21" s="15">
        <v>2</v>
      </c>
      <c r="K21" s="15">
        <v>0</v>
      </c>
      <c r="L21" s="15">
        <v>0</v>
      </c>
    </row>
    <row r="22" spans="1:12" ht="27.75" customHeight="1">
      <c r="A22" s="8" t="s">
        <v>14</v>
      </c>
      <c r="B22" s="8"/>
      <c r="C22" s="14">
        <f t="shared" si="1"/>
        <v>21</v>
      </c>
      <c r="D22" s="15">
        <v>1</v>
      </c>
      <c r="E22" s="15">
        <v>0</v>
      </c>
      <c r="F22" s="15">
        <v>0</v>
      </c>
      <c r="G22" s="15">
        <v>0</v>
      </c>
      <c r="H22" s="15">
        <v>4</v>
      </c>
      <c r="I22" s="15">
        <v>14</v>
      </c>
      <c r="J22" s="15">
        <v>1</v>
      </c>
      <c r="K22" s="15">
        <v>1</v>
      </c>
      <c r="L22" s="15">
        <v>0</v>
      </c>
    </row>
    <row r="23" spans="1:12" ht="27.75" customHeight="1">
      <c r="A23" s="8" t="s">
        <v>15</v>
      </c>
      <c r="B23" s="8"/>
      <c r="C23" s="14">
        <f t="shared" si="1"/>
        <v>71</v>
      </c>
      <c r="D23" s="15">
        <v>7</v>
      </c>
      <c r="E23" s="15">
        <v>3</v>
      </c>
      <c r="F23" s="15">
        <v>4</v>
      </c>
      <c r="G23" s="15">
        <v>10</v>
      </c>
      <c r="H23" s="15">
        <v>20</v>
      </c>
      <c r="I23" s="15">
        <v>23</v>
      </c>
      <c r="J23" s="15">
        <v>4</v>
      </c>
      <c r="K23" s="15">
        <v>0</v>
      </c>
      <c r="L23" s="15">
        <v>0</v>
      </c>
    </row>
    <row r="24" spans="1:12" ht="27.75" customHeight="1">
      <c r="A24" s="8" t="s">
        <v>113</v>
      </c>
      <c r="B24" s="8"/>
      <c r="C24" s="14">
        <f t="shared" si="1"/>
        <v>37</v>
      </c>
      <c r="D24" s="15">
        <v>3</v>
      </c>
      <c r="E24" s="15">
        <v>0</v>
      </c>
      <c r="F24" s="15">
        <v>6</v>
      </c>
      <c r="G24" s="15">
        <v>7</v>
      </c>
      <c r="H24" s="15">
        <v>3</v>
      </c>
      <c r="I24" s="15">
        <v>6</v>
      </c>
      <c r="J24" s="15">
        <v>12</v>
      </c>
      <c r="K24" s="15">
        <v>0</v>
      </c>
      <c r="L24" s="15">
        <v>0</v>
      </c>
    </row>
    <row r="25" spans="1:12" ht="27.75" customHeight="1">
      <c r="A25" s="2"/>
      <c r="B25" s="2"/>
      <c r="C25" s="14"/>
      <c r="D25" s="15"/>
      <c r="E25" s="15"/>
      <c r="F25" s="15"/>
      <c r="G25" s="15"/>
      <c r="H25" s="15" t="s">
        <v>72</v>
      </c>
      <c r="I25" s="15"/>
      <c r="J25" s="15"/>
      <c r="K25" s="15"/>
      <c r="L25" s="15"/>
    </row>
    <row r="26" spans="1:12" ht="27.75" customHeight="1">
      <c r="A26" s="54" t="s">
        <v>16</v>
      </c>
      <c r="B26" s="63"/>
      <c r="C26" s="14">
        <f t="shared" si="1"/>
        <v>4</v>
      </c>
      <c r="D26" s="15">
        <v>1</v>
      </c>
      <c r="E26" s="15">
        <v>2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</row>
    <row r="27" spans="1:12" ht="27.75" customHeight="1">
      <c r="A27" s="64" t="s">
        <v>17</v>
      </c>
      <c r="B27" s="65"/>
      <c r="C27" s="14">
        <f t="shared" si="1"/>
        <v>5</v>
      </c>
      <c r="D27" s="15">
        <v>1</v>
      </c>
      <c r="E27" s="15">
        <v>0</v>
      </c>
      <c r="F27" s="15">
        <v>0</v>
      </c>
      <c r="G27" s="15">
        <v>2</v>
      </c>
      <c r="H27" s="15">
        <v>0</v>
      </c>
      <c r="I27" s="15">
        <v>2</v>
      </c>
      <c r="J27" s="15">
        <v>0</v>
      </c>
      <c r="K27" s="15">
        <v>0</v>
      </c>
      <c r="L27" s="15">
        <v>0</v>
      </c>
    </row>
    <row r="28" spans="1:12" ht="27.75" customHeight="1">
      <c r="A28" s="64" t="s">
        <v>18</v>
      </c>
      <c r="B28" s="65"/>
      <c r="C28" s="14">
        <f t="shared" si="1"/>
        <v>3</v>
      </c>
      <c r="D28" s="15">
        <v>0</v>
      </c>
      <c r="E28" s="15">
        <v>0</v>
      </c>
      <c r="F28" s="15">
        <v>0</v>
      </c>
      <c r="G28" s="15">
        <v>1</v>
      </c>
      <c r="H28" s="15">
        <v>2</v>
      </c>
      <c r="I28" s="15">
        <v>0</v>
      </c>
      <c r="J28" s="15">
        <v>0</v>
      </c>
      <c r="K28" s="15">
        <v>0</v>
      </c>
      <c r="L28" s="15">
        <v>0</v>
      </c>
    </row>
    <row r="29" spans="1:12" ht="27.75" customHeight="1">
      <c r="A29" s="64" t="s">
        <v>19</v>
      </c>
      <c r="B29" s="65"/>
      <c r="C29" s="14">
        <f t="shared" si="1"/>
        <v>17</v>
      </c>
      <c r="D29" s="15">
        <v>1</v>
      </c>
      <c r="E29" s="15">
        <v>2</v>
      </c>
      <c r="F29" s="15">
        <v>4</v>
      </c>
      <c r="G29" s="15">
        <v>1</v>
      </c>
      <c r="H29" s="15">
        <v>3</v>
      </c>
      <c r="I29" s="15">
        <v>4</v>
      </c>
      <c r="J29" s="15">
        <v>2</v>
      </c>
      <c r="K29" s="15">
        <v>0</v>
      </c>
      <c r="L29" s="15">
        <v>0</v>
      </c>
    </row>
    <row r="30" spans="1:12" ht="27.75" customHeight="1">
      <c r="A30" s="64" t="s">
        <v>20</v>
      </c>
      <c r="B30" s="65"/>
      <c r="C30" s="14">
        <f t="shared" si="1"/>
        <v>6</v>
      </c>
      <c r="D30" s="15">
        <v>0</v>
      </c>
      <c r="E30" s="15">
        <v>0</v>
      </c>
      <c r="F30" s="15">
        <v>0</v>
      </c>
      <c r="G30" s="15">
        <v>2</v>
      </c>
      <c r="H30" s="15">
        <v>4</v>
      </c>
      <c r="I30" s="15">
        <v>0</v>
      </c>
      <c r="J30" s="15">
        <v>0</v>
      </c>
      <c r="K30" s="15">
        <v>0</v>
      </c>
      <c r="L30" s="15">
        <v>0</v>
      </c>
    </row>
    <row r="31" spans="1:12" ht="27.75" customHeight="1">
      <c r="A31" s="64" t="s">
        <v>21</v>
      </c>
      <c r="B31" s="65"/>
      <c r="C31" s="14">
        <f t="shared" si="1"/>
        <v>10</v>
      </c>
      <c r="D31" s="15">
        <v>1</v>
      </c>
      <c r="E31" s="15">
        <v>0</v>
      </c>
      <c r="F31" s="15">
        <v>0</v>
      </c>
      <c r="G31" s="15">
        <v>0</v>
      </c>
      <c r="H31" s="15">
        <v>3</v>
      </c>
      <c r="I31" s="15">
        <v>6</v>
      </c>
      <c r="J31" s="15">
        <v>0</v>
      </c>
      <c r="K31" s="15">
        <v>0</v>
      </c>
      <c r="L31" s="15">
        <v>0</v>
      </c>
    </row>
    <row r="32" spans="1:12" ht="27.75" customHeight="1">
      <c r="A32" s="64" t="s">
        <v>22</v>
      </c>
      <c r="B32" s="65"/>
      <c r="C32" s="14">
        <f t="shared" si="1"/>
        <v>27</v>
      </c>
      <c r="D32" s="15">
        <v>3</v>
      </c>
      <c r="E32" s="15">
        <v>0</v>
      </c>
      <c r="F32" s="15">
        <v>0</v>
      </c>
      <c r="G32" s="15">
        <v>4</v>
      </c>
      <c r="H32" s="15">
        <v>0</v>
      </c>
      <c r="I32" s="15">
        <v>2</v>
      </c>
      <c r="J32" s="15">
        <v>18</v>
      </c>
      <c r="K32" s="15">
        <v>0</v>
      </c>
      <c r="L32" s="15">
        <v>0</v>
      </c>
    </row>
    <row r="33" spans="1:12" ht="27.75" customHeight="1">
      <c r="A33" s="64" t="s">
        <v>23</v>
      </c>
      <c r="B33" s="65"/>
      <c r="C33" s="14">
        <f t="shared" si="1"/>
        <v>12</v>
      </c>
      <c r="D33" s="15">
        <v>1</v>
      </c>
      <c r="E33" s="15">
        <v>2</v>
      </c>
      <c r="F33" s="15">
        <v>3</v>
      </c>
      <c r="G33" s="15">
        <v>5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</row>
    <row r="34" spans="1:12" ht="27.75" customHeight="1">
      <c r="A34" s="64" t="s">
        <v>24</v>
      </c>
      <c r="B34" s="65"/>
      <c r="C34" s="14">
        <f t="shared" si="1"/>
        <v>15</v>
      </c>
      <c r="D34" s="15">
        <v>2</v>
      </c>
      <c r="E34" s="15">
        <v>0</v>
      </c>
      <c r="F34" s="15">
        <v>0</v>
      </c>
      <c r="G34" s="15">
        <v>0</v>
      </c>
      <c r="H34" s="15">
        <v>0</v>
      </c>
      <c r="I34" s="15">
        <v>8</v>
      </c>
      <c r="J34" s="15">
        <v>5</v>
      </c>
      <c r="K34" s="15">
        <v>0</v>
      </c>
      <c r="L34" s="15">
        <v>0</v>
      </c>
    </row>
    <row r="35" spans="1:12" ht="27.75" customHeight="1">
      <c r="A35" s="64" t="s">
        <v>25</v>
      </c>
      <c r="B35" s="65"/>
      <c r="C35" s="14">
        <f t="shared" si="1"/>
        <v>8</v>
      </c>
      <c r="D35" s="15">
        <v>0</v>
      </c>
      <c r="E35" s="15">
        <v>0</v>
      </c>
      <c r="F35" s="15">
        <v>0</v>
      </c>
      <c r="G35" s="15">
        <v>0</v>
      </c>
      <c r="H35" s="15">
        <v>5</v>
      </c>
      <c r="I35" s="15">
        <v>3</v>
      </c>
      <c r="J35" s="15">
        <v>0</v>
      </c>
      <c r="K35" s="15">
        <v>0</v>
      </c>
      <c r="L35" s="15">
        <v>0</v>
      </c>
    </row>
    <row r="36" spans="1:12" ht="27.75" customHeight="1">
      <c r="A36" s="64" t="s">
        <v>26</v>
      </c>
      <c r="B36" s="65"/>
      <c r="C36" s="14">
        <f t="shared" si="1"/>
        <v>10</v>
      </c>
      <c r="D36" s="15">
        <v>1</v>
      </c>
      <c r="E36" s="15">
        <v>0</v>
      </c>
      <c r="F36" s="15">
        <v>0</v>
      </c>
      <c r="G36" s="15">
        <v>0</v>
      </c>
      <c r="H36" s="15">
        <v>0</v>
      </c>
      <c r="I36" s="15">
        <v>3</v>
      </c>
      <c r="J36" s="15">
        <v>6</v>
      </c>
      <c r="K36" s="15">
        <v>0</v>
      </c>
      <c r="L36" s="15">
        <v>0</v>
      </c>
    </row>
    <row r="37" spans="1:12" ht="27.75" customHeight="1">
      <c r="A37" s="64" t="s">
        <v>27</v>
      </c>
      <c r="B37" s="65"/>
      <c r="C37" s="14">
        <f t="shared" si="1"/>
        <v>12</v>
      </c>
      <c r="D37" s="15">
        <v>0</v>
      </c>
      <c r="E37" s="15">
        <v>0</v>
      </c>
      <c r="F37" s="15">
        <v>1</v>
      </c>
      <c r="G37" s="15">
        <v>5</v>
      </c>
      <c r="H37" s="15">
        <v>4</v>
      </c>
      <c r="I37" s="15">
        <v>1</v>
      </c>
      <c r="J37" s="15">
        <v>1</v>
      </c>
      <c r="K37" s="15">
        <v>0</v>
      </c>
      <c r="L37" s="15">
        <v>0</v>
      </c>
    </row>
    <row r="38" spans="1:12" ht="27.75" customHeight="1">
      <c r="A38" s="51" t="s">
        <v>28</v>
      </c>
      <c r="B38" s="66"/>
      <c r="C38" s="17">
        <f t="shared" si="1"/>
        <v>28</v>
      </c>
      <c r="D38" s="18">
        <v>9</v>
      </c>
      <c r="E38" s="18">
        <v>0</v>
      </c>
      <c r="F38" s="18">
        <v>1</v>
      </c>
      <c r="G38" s="18">
        <v>4</v>
      </c>
      <c r="H38" s="18">
        <v>7</v>
      </c>
      <c r="I38" s="18">
        <v>4</v>
      </c>
      <c r="J38" s="18">
        <v>3</v>
      </c>
      <c r="K38" s="18">
        <v>0</v>
      </c>
      <c r="L38" s="18">
        <v>0</v>
      </c>
    </row>
  </sheetData>
  <sheetProtection/>
  <mergeCells count="13">
    <mergeCell ref="A32:B32"/>
    <mergeCell ref="A33:B33"/>
    <mergeCell ref="A38:B38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zoomScalePageLayoutView="0" workbookViewId="0" topLeftCell="A1">
      <selection activeCell="C44" sqref="C44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8.66015625" style="1" customWidth="1"/>
    <col min="6" max="11" width="7.66015625" style="1" customWidth="1"/>
    <col min="12" max="16384" width="8.83203125" style="1" customWidth="1"/>
  </cols>
  <sheetData>
    <row r="1" ht="27.75" customHeight="1">
      <c r="B1" s="1" t="s">
        <v>71</v>
      </c>
    </row>
    <row r="2" spans="1:11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7.75" customHeight="1">
      <c r="C3" s="69" t="s">
        <v>107</v>
      </c>
      <c r="D3" s="70"/>
      <c r="E3" s="70"/>
      <c r="F3" s="70"/>
      <c r="G3" s="70"/>
      <c r="H3" s="70"/>
      <c r="I3" s="70"/>
      <c r="J3" s="70"/>
      <c r="K3" s="70"/>
    </row>
    <row r="4" spans="3:11" ht="27.75" customHeight="1">
      <c r="C4" s="67" t="s">
        <v>109</v>
      </c>
      <c r="D4" s="56"/>
      <c r="E4" s="68"/>
      <c r="F4" s="71" t="s">
        <v>46</v>
      </c>
      <c r="G4" s="72"/>
      <c r="H4" s="71" t="s">
        <v>47</v>
      </c>
      <c r="I4" s="72"/>
      <c r="J4" s="71" t="s">
        <v>48</v>
      </c>
      <c r="K4" s="73"/>
    </row>
    <row r="5" spans="2:11" ht="27.75" customHeight="1">
      <c r="B5" s="1" t="s">
        <v>3</v>
      </c>
      <c r="C5" s="3"/>
      <c r="D5" s="3"/>
      <c r="E5" s="3"/>
      <c r="F5" s="3"/>
      <c r="G5" s="3"/>
      <c r="H5" s="3"/>
      <c r="I5" s="3"/>
      <c r="J5" s="3"/>
      <c r="K5" s="3"/>
    </row>
    <row r="6" spans="3:11" ht="27.75" customHeight="1">
      <c r="C6" s="5" t="s">
        <v>4</v>
      </c>
      <c r="D6" s="5" t="s">
        <v>49</v>
      </c>
      <c r="E6" s="5" t="s">
        <v>50</v>
      </c>
      <c r="F6" s="5" t="s">
        <v>49</v>
      </c>
      <c r="G6" s="5" t="s">
        <v>50</v>
      </c>
      <c r="H6" s="5" t="s">
        <v>49</v>
      </c>
      <c r="I6" s="5" t="s">
        <v>50</v>
      </c>
      <c r="J6" s="5" t="s">
        <v>49</v>
      </c>
      <c r="K6" s="5" t="s">
        <v>50</v>
      </c>
    </row>
    <row r="7" spans="1:11" ht="27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</row>
    <row r="8" ht="27.75" customHeight="1">
      <c r="C8" s="3"/>
    </row>
    <row r="9" spans="1:11" ht="27.75" customHeight="1">
      <c r="A9" s="33" t="s">
        <v>114</v>
      </c>
      <c r="B9" s="33"/>
      <c r="C9" s="14">
        <v>36148</v>
      </c>
      <c r="D9" s="15">
        <v>18525</v>
      </c>
      <c r="E9" s="15">
        <v>17623</v>
      </c>
      <c r="F9" s="15">
        <v>6003</v>
      </c>
      <c r="G9" s="15">
        <v>5884</v>
      </c>
      <c r="H9" s="15">
        <v>6101</v>
      </c>
      <c r="I9" s="15">
        <v>5764</v>
      </c>
      <c r="J9" s="15">
        <v>6421</v>
      </c>
      <c r="K9" s="15">
        <v>5975</v>
      </c>
    </row>
    <row r="10" spans="3:11" ht="27.75" customHeight="1">
      <c r="C10" s="14"/>
      <c r="D10" s="15"/>
      <c r="E10" s="15"/>
      <c r="F10" s="15"/>
      <c r="G10" s="15"/>
      <c r="H10" s="15"/>
      <c r="I10" s="15"/>
      <c r="J10" s="15"/>
      <c r="K10" s="15"/>
    </row>
    <row r="11" spans="1:11" ht="27.75" customHeight="1">
      <c r="A11" s="1" t="s">
        <v>115</v>
      </c>
      <c r="C11" s="14">
        <f>SUM(D11:E11)</f>
        <v>35305</v>
      </c>
      <c r="D11" s="16">
        <f>+F11+H11+J11</f>
        <v>17918</v>
      </c>
      <c r="E11" s="16">
        <f>+G11+I11+K11</f>
        <v>17387</v>
      </c>
      <c r="F11" s="16">
        <f aca="true" t="shared" si="0" ref="F11:K11">SUM(F13:F38)</f>
        <v>5840</v>
      </c>
      <c r="G11" s="16">
        <f t="shared" si="0"/>
        <v>5746</v>
      </c>
      <c r="H11" s="16">
        <f t="shared" si="0"/>
        <v>5990</v>
      </c>
      <c r="I11" s="16">
        <f t="shared" si="0"/>
        <v>5889</v>
      </c>
      <c r="J11" s="16">
        <f t="shared" si="0"/>
        <v>6088</v>
      </c>
      <c r="K11" s="16">
        <f t="shared" si="0"/>
        <v>5752</v>
      </c>
    </row>
    <row r="12" spans="1:11" ht="27.75" customHeight="1">
      <c r="A12" s="2"/>
      <c r="B12" s="2"/>
      <c r="C12" s="14"/>
      <c r="D12" s="15"/>
      <c r="E12" s="15"/>
      <c r="F12" s="15"/>
      <c r="G12" s="15"/>
      <c r="H12" s="15"/>
      <c r="I12" s="15"/>
      <c r="J12" s="15"/>
      <c r="K12" s="15"/>
    </row>
    <row r="13" spans="1:11" ht="27.75" customHeight="1">
      <c r="A13" s="8" t="s">
        <v>5</v>
      </c>
      <c r="B13" s="8"/>
      <c r="C13" s="14">
        <f>SUM(D13:E13)</f>
        <v>14159</v>
      </c>
      <c r="D13" s="15">
        <f>F13+H13+J13</f>
        <v>7200</v>
      </c>
      <c r="E13" s="15">
        <f>G13+I13+K13</f>
        <v>6959</v>
      </c>
      <c r="F13" s="15">
        <v>2392</v>
      </c>
      <c r="G13" s="15">
        <v>2316</v>
      </c>
      <c r="H13" s="15">
        <v>2389</v>
      </c>
      <c r="I13" s="15">
        <v>2407</v>
      </c>
      <c r="J13" s="15">
        <v>2419</v>
      </c>
      <c r="K13" s="15">
        <v>2236</v>
      </c>
    </row>
    <row r="14" spans="1:11" ht="27.75" customHeight="1">
      <c r="A14" s="8" t="s">
        <v>6</v>
      </c>
      <c r="B14" s="8"/>
      <c r="C14" s="14">
        <f aca="true" t="shared" si="1" ref="C14:C23">SUM(D14:E14)</f>
        <v>3104</v>
      </c>
      <c r="D14" s="15">
        <f aca="true" t="shared" si="2" ref="D14:D23">F14+H14+J14</f>
        <v>1515</v>
      </c>
      <c r="E14" s="15">
        <f aca="true" t="shared" si="3" ref="E14:E23">G14+I14+K14</f>
        <v>1589</v>
      </c>
      <c r="F14" s="15">
        <v>507</v>
      </c>
      <c r="G14" s="15">
        <v>534</v>
      </c>
      <c r="H14" s="15">
        <v>500</v>
      </c>
      <c r="I14" s="15">
        <v>532</v>
      </c>
      <c r="J14" s="15">
        <v>508</v>
      </c>
      <c r="K14" s="15">
        <v>523</v>
      </c>
    </row>
    <row r="15" spans="1:11" ht="27.75" customHeight="1">
      <c r="A15" s="8" t="s">
        <v>7</v>
      </c>
      <c r="B15" s="8"/>
      <c r="C15" s="14">
        <f t="shared" si="1"/>
        <v>2657</v>
      </c>
      <c r="D15" s="15">
        <f t="shared" si="2"/>
        <v>1396</v>
      </c>
      <c r="E15" s="15">
        <f t="shared" si="3"/>
        <v>1261</v>
      </c>
      <c r="F15" s="15">
        <v>441</v>
      </c>
      <c r="G15" s="15">
        <v>404</v>
      </c>
      <c r="H15" s="15">
        <v>462</v>
      </c>
      <c r="I15" s="15">
        <v>416</v>
      </c>
      <c r="J15" s="15">
        <v>493</v>
      </c>
      <c r="K15" s="15">
        <v>441</v>
      </c>
    </row>
    <row r="16" spans="1:11" ht="27.75" customHeight="1">
      <c r="A16" s="8" t="s">
        <v>8</v>
      </c>
      <c r="B16" s="8"/>
      <c r="C16" s="14">
        <f t="shared" si="1"/>
        <v>2399</v>
      </c>
      <c r="D16" s="15">
        <f t="shared" si="2"/>
        <v>1211</v>
      </c>
      <c r="E16" s="15">
        <f t="shared" si="3"/>
        <v>1188</v>
      </c>
      <c r="F16" s="15">
        <v>413</v>
      </c>
      <c r="G16" s="15">
        <v>377</v>
      </c>
      <c r="H16" s="15">
        <v>402</v>
      </c>
      <c r="I16" s="15">
        <v>391</v>
      </c>
      <c r="J16" s="15">
        <v>396</v>
      </c>
      <c r="K16" s="15">
        <v>420</v>
      </c>
    </row>
    <row r="17" spans="1:11" ht="27.75" customHeight="1">
      <c r="A17" s="8" t="s">
        <v>9</v>
      </c>
      <c r="B17" s="8"/>
      <c r="C17" s="14">
        <f t="shared" si="1"/>
        <v>2306</v>
      </c>
      <c r="D17" s="15">
        <f t="shared" si="2"/>
        <v>1147</v>
      </c>
      <c r="E17" s="15">
        <f t="shared" si="3"/>
        <v>1159</v>
      </c>
      <c r="F17" s="15">
        <v>382</v>
      </c>
      <c r="G17" s="15">
        <v>394</v>
      </c>
      <c r="H17" s="15">
        <v>370</v>
      </c>
      <c r="I17" s="15">
        <v>365</v>
      </c>
      <c r="J17" s="15">
        <v>395</v>
      </c>
      <c r="K17" s="15">
        <v>400</v>
      </c>
    </row>
    <row r="18" spans="1:11" ht="27.75" customHeight="1">
      <c r="A18" s="8" t="s">
        <v>10</v>
      </c>
      <c r="B18" s="8"/>
      <c r="C18" s="14">
        <f t="shared" si="1"/>
        <v>1189</v>
      </c>
      <c r="D18" s="15">
        <f t="shared" si="2"/>
        <v>617</v>
      </c>
      <c r="E18" s="15">
        <f t="shared" si="3"/>
        <v>572</v>
      </c>
      <c r="F18" s="15">
        <v>203</v>
      </c>
      <c r="G18" s="15">
        <v>198</v>
      </c>
      <c r="H18" s="15">
        <v>201</v>
      </c>
      <c r="I18" s="15">
        <v>188</v>
      </c>
      <c r="J18" s="15">
        <v>213</v>
      </c>
      <c r="K18" s="15">
        <v>186</v>
      </c>
    </row>
    <row r="19" spans="1:11" ht="27.75" customHeight="1">
      <c r="A19" s="8" t="s">
        <v>11</v>
      </c>
      <c r="B19" s="8"/>
      <c r="C19" s="14">
        <f t="shared" si="1"/>
        <v>580</v>
      </c>
      <c r="D19" s="15">
        <f t="shared" si="2"/>
        <v>304</v>
      </c>
      <c r="E19" s="15">
        <f t="shared" si="3"/>
        <v>276</v>
      </c>
      <c r="F19" s="15">
        <v>97</v>
      </c>
      <c r="G19" s="15">
        <v>89</v>
      </c>
      <c r="H19" s="15">
        <v>101</v>
      </c>
      <c r="I19" s="15">
        <v>91</v>
      </c>
      <c r="J19" s="15">
        <v>106</v>
      </c>
      <c r="K19" s="15">
        <v>96</v>
      </c>
    </row>
    <row r="20" spans="1:11" ht="27.75" customHeight="1">
      <c r="A20" s="8" t="s">
        <v>12</v>
      </c>
      <c r="B20" s="8"/>
      <c r="C20" s="14">
        <f t="shared" si="1"/>
        <v>656</v>
      </c>
      <c r="D20" s="15">
        <f t="shared" si="2"/>
        <v>344</v>
      </c>
      <c r="E20" s="15">
        <f t="shared" si="3"/>
        <v>312</v>
      </c>
      <c r="F20" s="15">
        <v>98</v>
      </c>
      <c r="G20" s="15">
        <v>106</v>
      </c>
      <c r="H20" s="15">
        <v>123</v>
      </c>
      <c r="I20" s="15">
        <v>107</v>
      </c>
      <c r="J20" s="15">
        <v>123</v>
      </c>
      <c r="K20" s="15">
        <v>99</v>
      </c>
    </row>
    <row r="21" spans="1:11" ht="27.75" customHeight="1">
      <c r="A21" s="8" t="s">
        <v>13</v>
      </c>
      <c r="B21" s="8"/>
      <c r="C21" s="14">
        <f t="shared" si="1"/>
        <v>717</v>
      </c>
      <c r="D21" s="15">
        <f t="shared" si="2"/>
        <v>364</v>
      </c>
      <c r="E21" s="15">
        <f t="shared" si="3"/>
        <v>353</v>
      </c>
      <c r="F21" s="15">
        <v>105</v>
      </c>
      <c r="G21" s="15">
        <v>115</v>
      </c>
      <c r="H21" s="15">
        <v>124</v>
      </c>
      <c r="I21" s="15">
        <v>113</v>
      </c>
      <c r="J21" s="15">
        <v>135</v>
      </c>
      <c r="K21" s="15">
        <v>125</v>
      </c>
    </row>
    <row r="22" spans="1:11" ht="27.75" customHeight="1">
      <c r="A22" s="8" t="s">
        <v>14</v>
      </c>
      <c r="B22" s="8"/>
      <c r="C22" s="14">
        <f t="shared" si="1"/>
        <v>662</v>
      </c>
      <c r="D22" s="15">
        <f t="shared" si="2"/>
        <v>355</v>
      </c>
      <c r="E22" s="15">
        <f t="shared" si="3"/>
        <v>307</v>
      </c>
      <c r="F22" s="15">
        <v>112</v>
      </c>
      <c r="G22" s="15">
        <v>108</v>
      </c>
      <c r="H22" s="15">
        <v>122</v>
      </c>
      <c r="I22" s="15">
        <v>101</v>
      </c>
      <c r="J22" s="15">
        <v>121</v>
      </c>
      <c r="K22" s="15">
        <v>98</v>
      </c>
    </row>
    <row r="23" spans="1:11" ht="27.75" customHeight="1">
      <c r="A23" s="8" t="s">
        <v>15</v>
      </c>
      <c r="B23" s="8"/>
      <c r="C23" s="14">
        <f t="shared" si="1"/>
        <v>1824</v>
      </c>
      <c r="D23" s="15">
        <f t="shared" si="2"/>
        <v>918</v>
      </c>
      <c r="E23" s="15">
        <f t="shared" si="3"/>
        <v>906</v>
      </c>
      <c r="F23" s="15">
        <v>292</v>
      </c>
      <c r="G23" s="15">
        <v>302</v>
      </c>
      <c r="H23" s="15">
        <v>299</v>
      </c>
      <c r="I23" s="15">
        <v>315</v>
      </c>
      <c r="J23" s="15">
        <v>327</v>
      </c>
      <c r="K23" s="15">
        <v>289</v>
      </c>
    </row>
    <row r="24" spans="1:11" ht="27.75" customHeight="1">
      <c r="A24" s="8" t="s">
        <v>113</v>
      </c>
      <c r="B24" s="8"/>
      <c r="C24" s="14">
        <f aca="true" t="shared" si="4" ref="C24:C38">SUM(D24:E24)</f>
        <v>1004</v>
      </c>
      <c r="D24" s="15">
        <f aca="true" t="shared" si="5" ref="D24:D38">F24+H24+J24</f>
        <v>476</v>
      </c>
      <c r="E24" s="15">
        <f aca="true" t="shared" si="6" ref="E24:E38">G24+I24+K24</f>
        <v>528</v>
      </c>
      <c r="F24" s="15">
        <v>159</v>
      </c>
      <c r="G24" s="15">
        <v>174</v>
      </c>
      <c r="H24" s="15">
        <v>166</v>
      </c>
      <c r="I24" s="15">
        <v>177</v>
      </c>
      <c r="J24" s="15">
        <v>151</v>
      </c>
      <c r="K24" s="15">
        <v>177</v>
      </c>
    </row>
    <row r="25" spans="1:11" ht="27.75" customHeight="1">
      <c r="A25" s="2"/>
      <c r="B25" s="2"/>
      <c r="C25" s="14"/>
      <c r="D25" s="15"/>
      <c r="E25" s="15"/>
      <c r="F25" s="15" t="s">
        <v>72</v>
      </c>
      <c r="G25" s="15"/>
      <c r="H25" s="15"/>
      <c r="I25" s="15"/>
      <c r="J25" s="15" t="s">
        <v>72</v>
      </c>
      <c r="K25" s="15"/>
    </row>
    <row r="26" spans="1:11" ht="27.75" customHeight="1">
      <c r="A26" s="54" t="s">
        <v>16</v>
      </c>
      <c r="B26" s="63"/>
      <c r="C26" s="16">
        <f t="shared" si="4"/>
        <v>34</v>
      </c>
      <c r="D26" s="15">
        <f t="shared" si="5"/>
        <v>13</v>
      </c>
      <c r="E26" s="15">
        <f t="shared" si="6"/>
        <v>21</v>
      </c>
      <c r="F26" s="1">
        <v>4</v>
      </c>
      <c r="G26" s="1">
        <v>6</v>
      </c>
      <c r="H26" s="1">
        <v>3</v>
      </c>
      <c r="I26" s="1">
        <v>7</v>
      </c>
      <c r="J26" s="1">
        <v>6</v>
      </c>
      <c r="K26" s="1">
        <v>8</v>
      </c>
    </row>
    <row r="27" spans="1:11" ht="27.75" customHeight="1">
      <c r="A27" s="64" t="s">
        <v>17</v>
      </c>
      <c r="B27" s="65"/>
      <c r="C27" s="16">
        <f t="shared" si="4"/>
        <v>111</v>
      </c>
      <c r="D27" s="15">
        <f t="shared" si="5"/>
        <v>50</v>
      </c>
      <c r="E27" s="15">
        <f t="shared" si="6"/>
        <v>61</v>
      </c>
      <c r="F27" s="1">
        <v>14</v>
      </c>
      <c r="G27" s="1">
        <v>19</v>
      </c>
      <c r="H27" s="1">
        <v>11</v>
      </c>
      <c r="I27" s="1">
        <v>21</v>
      </c>
      <c r="J27" s="1">
        <v>25</v>
      </c>
      <c r="K27" s="1">
        <v>21</v>
      </c>
    </row>
    <row r="28" spans="1:11" ht="27.75" customHeight="1">
      <c r="A28" s="64" t="s">
        <v>18</v>
      </c>
      <c r="B28" s="65"/>
      <c r="C28" s="16">
        <f t="shared" si="4"/>
        <v>81</v>
      </c>
      <c r="D28" s="15">
        <f t="shared" si="5"/>
        <v>40</v>
      </c>
      <c r="E28" s="15">
        <f t="shared" si="6"/>
        <v>41</v>
      </c>
      <c r="F28" s="1">
        <v>12</v>
      </c>
      <c r="G28" s="1">
        <v>13</v>
      </c>
      <c r="H28" s="1">
        <v>17</v>
      </c>
      <c r="I28" s="1">
        <v>11</v>
      </c>
      <c r="J28" s="1">
        <v>11</v>
      </c>
      <c r="K28" s="1">
        <v>17</v>
      </c>
    </row>
    <row r="29" spans="1:11" ht="27.75" customHeight="1">
      <c r="A29" s="64" t="s">
        <v>19</v>
      </c>
      <c r="B29" s="65"/>
      <c r="C29" s="16">
        <f t="shared" si="4"/>
        <v>394</v>
      </c>
      <c r="D29" s="15">
        <f t="shared" si="5"/>
        <v>202</v>
      </c>
      <c r="E29" s="15">
        <f t="shared" si="6"/>
        <v>192</v>
      </c>
      <c r="F29" s="1">
        <v>57</v>
      </c>
      <c r="G29" s="1">
        <v>61</v>
      </c>
      <c r="H29" s="1">
        <v>81</v>
      </c>
      <c r="I29" s="1">
        <v>71</v>
      </c>
      <c r="J29" s="1">
        <v>64</v>
      </c>
      <c r="K29" s="1">
        <v>60</v>
      </c>
    </row>
    <row r="30" spans="1:11" ht="27.75" customHeight="1">
      <c r="A30" s="64" t="s">
        <v>20</v>
      </c>
      <c r="B30" s="65"/>
      <c r="C30" s="16">
        <f t="shared" si="4"/>
        <v>152</v>
      </c>
      <c r="D30" s="15">
        <f t="shared" si="5"/>
        <v>75</v>
      </c>
      <c r="E30" s="15">
        <f t="shared" si="6"/>
        <v>77</v>
      </c>
      <c r="F30" s="1">
        <v>30</v>
      </c>
      <c r="G30" s="1">
        <v>22</v>
      </c>
      <c r="H30" s="1">
        <v>24</v>
      </c>
      <c r="I30" s="1">
        <v>29</v>
      </c>
      <c r="J30" s="1">
        <v>21</v>
      </c>
      <c r="K30" s="1">
        <v>26</v>
      </c>
    </row>
    <row r="31" spans="1:11" ht="27.75" customHeight="1">
      <c r="A31" s="64" t="s">
        <v>21</v>
      </c>
      <c r="B31" s="65"/>
      <c r="C31" s="16">
        <f t="shared" si="4"/>
        <v>288</v>
      </c>
      <c r="D31" s="15">
        <f t="shared" si="5"/>
        <v>147</v>
      </c>
      <c r="E31" s="15">
        <f t="shared" si="6"/>
        <v>141</v>
      </c>
      <c r="F31" s="1">
        <v>42</v>
      </c>
      <c r="G31" s="1">
        <v>52</v>
      </c>
      <c r="H31" s="1">
        <v>50</v>
      </c>
      <c r="I31" s="1">
        <v>41</v>
      </c>
      <c r="J31" s="1">
        <v>55</v>
      </c>
      <c r="K31" s="1">
        <v>48</v>
      </c>
    </row>
    <row r="32" spans="1:11" ht="27.75" customHeight="1">
      <c r="A32" s="64" t="s">
        <v>22</v>
      </c>
      <c r="B32" s="65"/>
      <c r="C32" s="16">
        <f t="shared" si="4"/>
        <v>857</v>
      </c>
      <c r="D32" s="15">
        <f t="shared" si="5"/>
        <v>438</v>
      </c>
      <c r="E32" s="15">
        <f t="shared" si="6"/>
        <v>419</v>
      </c>
      <c r="F32" s="1">
        <v>139</v>
      </c>
      <c r="G32" s="1">
        <v>142</v>
      </c>
      <c r="H32" s="1">
        <v>153</v>
      </c>
      <c r="I32" s="1">
        <v>145</v>
      </c>
      <c r="J32" s="1">
        <v>146</v>
      </c>
      <c r="K32" s="1">
        <v>132</v>
      </c>
    </row>
    <row r="33" spans="1:11" ht="27.75" customHeight="1">
      <c r="A33" s="64" t="s">
        <v>23</v>
      </c>
      <c r="B33" s="65"/>
      <c r="C33" s="16">
        <f t="shared" si="4"/>
        <v>224</v>
      </c>
      <c r="D33" s="15">
        <f t="shared" si="5"/>
        <v>111</v>
      </c>
      <c r="E33" s="15">
        <f t="shared" si="6"/>
        <v>113</v>
      </c>
      <c r="F33" s="1">
        <v>33</v>
      </c>
      <c r="G33" s="1">
        <v>35</v>
      </c>
      <c r="H33" s="1">
        <v>46</v>
      </c>
      <c r="I33" s="1">
        <v>35</v>
      </c>
      <c r="J33" s="1">
        <v>32</v>
      </c>
      <c r="K33" s="1">
        <v>43</v>
      </c>
    </row>
    <row r="34" spans="1:11" ht="27.75" customHeight="1">
      <c r="A34" s="64" t="s">
        <v>24</v>
      </c>
      <c r="B34" s="65"/>
      <c r="C34" s="16">
        <f t="shared" si="4"/>
        <v>455</v>
      </c>
      <c r="D34" s="15">
        <f t="shared" si="5"/>
        <v>234</v>
      </c>
      <c r="E34" s="15">
        <f t="shared" si="6"/>
        <v>221</v>
      </c>
      <c r="F34" s="1">
        <v>71</v>
      </c>
      <c r="G34" s="1">
        <v>71</v>
      </c>
      <c r="H34" s="1">
        <v>94</v>
      </c>
      <c r="I34" s="1">
        <v>75</v>
      </c>
      <c r="J34" s="1">
        <v>69</v>
      </c>
      <c r="K34" s="1">
        <v>75</v>
      </c>
    </row>
    <row r="35" spans="1:11" ht="27.75" customHeight="1">
      <c r="A35" s="64" t="s">
        <v>25</v>
      </c>
      <c r="B35" s="65"/>
      <c r="C35" s="16">
        <f t="shared" si="4"/>
        <v>243</v>
      </c>
      <c r="D35" s="15">
        <f t="shared" si="5"/>
        <v>127</v>
      </c>
      <c r="E35" s="15">
        <f t="shared" si="6"/>
        <v>116</v>
      </c>
      <c r="F35" s="1">
        <v>37</v>
      </c>
      <c r="G35" s="1">
        <v>32</v>
      </c>
      <c r="H35" s="1">
        <v>43</v>
      </c>
      <c r="I35" s="1">
        <v>48</v>
      </c>
      <c r="J35" s="1">
        <v>47</v>
      </c>
      <c r="K35" s="1">
        <v>36</v>
      </c>
    </row>
    <row r="36" spans="1:11" ht="27.75" customHeight="1">
      <c r="A36" s="64" t="s">
        <v>26</v>
      </c>
      <c r="B36" s="65"/>
      <c r="C36" s="16">
        <f t="shared" si="4"/>
        <v>322</v>
      </c>
      <c r="D36" s="15">
        <f t="shared" si="5"/>
        <v>162</v>
      </c>
      <c r="E36" s="15">
        <f t="shared" si="6"/>
        <v>160</v>
      </c>
      <c r="F36" s="1">
        <v>51</v>
      </c>
      <c r="G36" s="1">
        <v>46</v>
      </c>
      <c r="H36" s="1">
        <v>60</v>
      </c>
      <c r="I36" s="1">
        <v>53</v>
      </c>
      <c r="J36" s="1">
        <v>51</v>
      </c>
      <c r="K36" s="1">
        <v>61</v>
      </c>
    </row>
    <row r="37" spans="1:11" ht="27.75" customHeight="1">
      <c r="A37" s="64" t="s">
        <v>27</v>
      </c>
      <c r="B37" s="65"/>
      <c r="C37" s="16">
        <f t="shared" si="4"/>
        <v>316</v>
      </c>
      <c r="D37" s="15">
        <f t="shared" si="5"/>
        <v>166</v>
      </c>
      <c r="E37" s="15">
        <f t="shared" si="6"/>
        <v>150</v>
      </c>
      <c r="F37" s="1">
        <v>55</v>
      </c>
      <c r="G37" s="1">
        <v>43</v>
      </c>
      <c r="H37" s="1">
        <v>51</v>
      </c>
      <c r="I37" s="1">
        <v>57</v>
      </c>
      <c r="J37" s="1">
        <v>60</v>
      </c>
      <c r="K37" s="1">
        <v>50</v>
      </c>
    </row>
    <row r="38" spans="1:11" ht="27.75" customHeight="1">
      <c r="A38" s="51" t="s">
        <v>28</v>
      </c>
      <c r="B38" s="66"/>
      <c r="C38" s="17">
        <f t="shared" si="4"/>
        <v>571</v>
      </c>
      <c r="D38" s="18">
        <f t="shared" si="5"/>
        <v>306</v>
      </c>
      <c r="E38" s="18">
        <f t="shared" si="6"/>
        <v>265</v>
      </c>
      <c r="F38" s="39">
        <v>94</v>
      </c>
      <c r="G38" s="39">
        <v>87</v>
      </c>
      <c r="H38" s="39">
        <v>98</v>
      </c>
      <c r="I38" s="39">
        <v>93</v>
      </c>
      <c r="J38" s="39">
        <v>114</v>
      </c>
      <c r="K38" s="39">
        <v>85</v>
      </c>
    </row>
  </sheetData>
  <sheetProtection/>
  <mergeCells count="18">
    <mergeCell ref="A33:B33"/>
    <mergeCell ref="A38:B38"/>
    <mergeCell ref="A34:B34"/>
    <mergeCell ref="A35:B35"/>
    <mergeCell ref="A36:B36"/>
    <mergeCell ref="A37:B37"/>
    <mergeCell ref="A27:B27"/>
    <mergeCell ref="A28:B28"/>
    <mergeCell ref="A29:B29"/>
    <mergeCell ref="A30:B30"/>
    <mergeCell ref="A31:B31"/>
    <mergeCell ref="A32:B32"/>
    <mergeCell ref="C4:E4"/>
    <mergeCell ref="C3:K3"/>
    <mergeCell ref="F4:G4"/>
    <mergeCell ref="H4:I4"/>
    <mergeCell ref="J4:K4"/>
    <mergeCell ref="A26:B26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zoomScalePageLayoutView="0" workbookViewId="0" topLeftCell="A1">
      <selection activeCell="C55" sqref="C55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7" width="13.66015625" style="1" customWidth="1"/>
    <col min="8" max="8" width="9" style="1" customWidth="1"/>
    <col min="9" max="16384" width="8.83203125" style="1" customWidth="1"/>
  </cols>
  <sheetData>
    <row r="1" ht="27.75" customHeight="1">
      <c r="B1" s="1" t="s">
        <v>67</v>
      </c>
    </row>
    <row r="2" spans="1:7" ht="27.75" customHeight="1">
      <c r="A2" s="2"/>
      <c r="B2" s="2"/>
      <c r="C2" s="2"/>
      <c r="D2" s="2"/>
      <c r="E2" s="2"/>
      <c r="F2" s="2"/>
      <c r="G2" s="2"/>
    </row>
    <row r="3" spans="3:7" ht="27.75" customHeight="1">
      <c r="C3" s="13" t="s">
        <v>51</v>
      </c>
      <c r="D3" s="9"/>
      <c r="E3" s="9"/>
      <c r="F3" s="9"/>
      <c r="G3" s="9"/>
    </row>
    <row r="4" spans="3:7" ht="27.75" customHeight="1">
      <c r="C4" s="10" t="s">
        <v>52</v>
      </c>
      <c r="D4" s="11"/>
      <c r="E4" s="9"/>
      <c r="F4" s="9"/>
      <c r="G4" s="9"/>
    </row>
    <row r="5" spans="2:7" ht="27.75" customHeight="1">
      <c r="B5" s="1" t="s">
        <v>3</v>
      </c>
      <c r="C5" s="3"/>
      <c r="D5" s="3"/>
      <c r="E5" s="74" t="s">
        <v>106</v>
      </c>
      <c r="F5" s="3"/>
      <c r="G5" s="3"/>
    </row>
    <row r="6" spans="3:7" ht="27.75" customHeight="1">
      <c r="C6" s="5" t="s">
        <v>4</v>
      </c>
      <c r="D6" s="5" t="s">
        <v>73</v>
      </c>
      <c r="E6" s="75"/>
      <c r="F6" s="5" t="s">
        <v>74</v>
      </c>
      <c r="G6" s="5" t="s">
        <v>75</v>
      </c>
    </row>
    <row r="7" spans="1:7" ht="27.75" customHeight="1">
      <c r="A7" s="2"/>
      <c r="B7" s="2"/>
      <c r="C7" s="4"/>
      <c r="D7" s="4"/>
      <c r="E7" s="76"/>
      <c r="F7" s="7" t="s">
        <v>68</v>
      </c>
      <c r="G7" s="4"/>
    </row>
    <row r="8" ht="27.75" customHeight="1">
      <c r="C8" s="3"/>
    </row>
    <row r="9" spans="1:7" ht="27.75" customHeight="1">
      <c r="A9" s="33" t="s">
        <v>116</v>
      </c>
      <c r="B9" s="33"/>
      <c r="C9" s="14">
        <v>1188</v>
      </c>
      <c r="D9" s="15">
        <v>188</v>
      </c>
      <c r="E9" s="15">
        <v>6</v>
      </c>
      <c r="F9" s="15">
        <v>949</v>
      </c>
      <c r="G9" s="15">
        <v>45</v>
      </c>
    </row>
    <row r="10" spans="3:7" ht="27.75" customHeight="1">
      <c r="C10" s="14"/>
      <c r="D10" s="15"/>
      <c r="E10" s="15"/>
      <c r="F10" s="15"/>
      <c r="G10" s="15"/>
    </row>
    <row r="11" spans="1:7" ht="27.75" customHeight="1">
      <c r="A11" s="1" t="s">
        <v>117</v>
      </c>
      <c r="C11" s="14">
        <f>SUM(D11:G11)</f>
        <v>1177</v>
      </c>
      <c r="D11" s="16">
        <f>SUM(D13:D38)</f>
        <v>205</v>
      </c>
      <c r="E11" s="16">
        <f>SUM(E13:E38)</f>
        <v>6</v>
      </c>
      <c r="F11" s="16">
        <f>SUM(F13:F38)</f>
        <v>898</v>
      </c>
      <c r="G11" s="16">
        <f>SUM(G13:G38)</f>
        <v>68</v>
      </c>
    </row>
    <row r="12" spans="1:7" ht="27.75" customHeight="1">
      <c r="A12" s="2"/>
      <c r="B12" s="2"/>
      <c r="C12" s="14"/>
      <c r="D12" s="15"/>
      <c r="E12" s="15"/>
      <c r="F12" s="15"/>
      <c r="G12" s="15"/>
    </row>
    <row r="13" spans="1:7" ht="27.75" customHeight="1">
      <c r="A13" s="8" t="s">
        <v>5</v>
      </c>
      <c r="B13" s="8"/>
      <c r="C13" s="14">
        <f>SUM(D13:G13)</f>
        <v>522</v>
      </c>
      <c r="D13" s="15">
        <v>76</v>
      </c>
      <c r="E13" s="15">
        <v>1</v>
      </c>
      <c r="F13" s="15">
        <v>437</v>
      </c>
      <c r="G13" s="15">
        <v>8</v>
      </c>
    </row>
    <row r="14" spans="1:7" ht="27.75" customHeight="1">
      <c r="A14" s="8" t="s">
        <v>6</v>
      </c>
      <c r="B14" s="8"/>
      <c r="C14" s="14">
        <f aca="true" t="shared" si="0" ref="C14:C24">SUM(D14:G14)</f>
        <v>124</v>
      </c>
      <c r="D14" s="15">
        <v>34</v>
      </c>
      <c r="E14" s="15">
        <v>0</v>
      </c>
      <c r="F14" s="15">
        <v>86</v>
      </c>
      <c r="G14" s="15">
        <v>4</v>
      </c>
    </row>
    <row r="15" spans="1:7" ht="27.75" customHeight="1">
      <c r="A15" s="8" t="s">
        <v>7</v>
      </c>
      <c r="B15" s="8"/>
      <c r="C15" s="14">
        <f t="shared" si="0"/>
        <v>49</v>
      </c>
      <c r="D15" s="15">
        <v>3</v>
      </c>
      <c r="E15" s="15">
        <v>0</v>
      </c>
      <c r="F15" s="15">
        <v>33</v>
      </c>
      <c r="G15" s="15">
        <v>13</v>
      </c>
    </row>
    <row r="16" spans="1:7" ht="27.75" customHeight="1">
      <c r="A16" s="8" t="s">
        <v>8</v>
      </c>
      <c r="B16" s="8"/>
      <c r="C16" s="14">
        <f t="shared" si="0"/>
        <v>90</v>
      </c>
      <c r="D16" s="15">
        <v>22</v>
      </c>
      <c r="E16" s="15">
        <v>0</v>
      </c>
      <c r="F16" s="15">
        <v>51</v>
      </c>
      <c r="G16" s="15">
        <v>17</v>
      </c>
    </row>
    <row r="17" spans="1:7" ht="27.75" customHeight="1">
      <c r="A17" s="8" t="s">
        <v>9</v>
      </c>
      <c r="B17" s="8"/>
      <c r="C17" s="14">
        <f t="shared" si="0"/>
        <v>74</v>
      </c>
      <c r="D17" s="15">
        <v>19</v>
      </c>
      <c r="E17" s="15">
        <v>0</v>
      </c>
      <c r="F17" s="15">
        <v>49</v>
      </c>
      <c r="G17" s="15">
        <v>6</v>
      </c>
    </row>
    <row r="18" spans="1:7" ht="27.75" customHeight="1">
      <c r="A18" s="8" t="s">
        <v>10</v>
      </c>
      <c r="B18" s="8"/>
      <c r="C18" s="14">
        <f t="shared" si="0"/>
        <v>37</v>
      </c>
      <c r="D18" s="15">
        <v>2</v>
      </c>
      <c r="E18" s="15">
        <v>0</v>
      </c>
      <c r="F18" s="15">
        <v>34</v>
      </c>
      <c r="G18" s="15">
        <v>1</v>
      </c>
    </row>
    <row r="19" spans="1:7" ht="27.75" customHeight="1">
      <c r="A19" s="8" t="s">
        <v>11</v>
      </c>
      <c r="B19" s="8"/>
      <c r="C19" s="14">
        <f t="shared" si="0"/>
        <v>26</v>
      </c>
      <c r="D19" s="15">
        <v>9</v>
      </c>
      <c r="E19" s="15">
        <v>0</v>
      </c>
      <c r="F19" s="15">
        <v>16</v>
      </c>
      <c r="G19" s="15">
        <v>1</v>
      </c>
    </row>
    <row r="20" spans="1:7" ht="27.75" customHeight="1">
      <c r="A20" s="8" t="s">
        <v>12</v>
      </c>
      <c r="B20" s="8"/>
      <c r="C20" s="14">
        <f t="shared" si="0"/>
        <v>26</v>
      </c>
      <c r="D20" s="15">
        <v>3</v>
      </c>
      <c r="E20" s="15">
        <v>0</v>
      </c>
      <c r="F20" s="15">
        <v>20</v>
      </c>
      <c r="G20" s="15">
        <v>3</v>
      </c>
    </row>
    <row r="21" spans="1:7" ht="27.75" customHeight="1">
      <c r="A21" s="8" t="s">
        <v>13</v>
      </c>
      <c r="B21" s="8"/>
      <c r="C21" s="14">
        <f t="shared" si="0"/>
        <v>15</v>
      </c>
      <c r="D21" s="15">
        <v>2</v>
      </c>
      <c r="E21" s="15">
        <v>0</v>
      </c>
      <c r="F21" s="15">
        <v>13</v>
      </c>
      <c r="G21" s="15">
        <v>0</v>
      </c>
    </row>
    <row r="22" spans="1:7" ht="27.75" customHeight="1">
      <c r="A22" s="8" t="s">
        <v>14</v>
      </c>
      <c r="B22" s="8"/>
      <c r="C22" s="14">
        <f t="shared" si="0"/>
        <v>27</v>
      </c>
      <c r="D22" s="15">
        <v>8</v>
      </c>
      <c r="E22" s="15">
        <v>0</v>
      </c>
      <c r="F22" s="15">
        <v>8</v>
      </c>
      <c r="G22" s="15">
        <v>11</v>
      </c>
    </row>
    <row r="23" spans="1:7" ht="27.75" customHeight="1">
      <c r="A23" s="8" t="s">
        <v>15</v>
      </c>
      <c r="B23" s="8"/>
      <c r="C23" s="14">
        <f t="shared" si="0"/>
        <v>52</v>
      </c>
      <c r="D23" s="15">
        <v>8</v>
      </c>
      <c r="E23" s="15">
        <v>1</v>
      </c>
      <c r="F23" s="15">
        <v>42</v>
      </c>
      <c r="G23" s="15">
        <v>1</v>
      </c>
    </row>
    <row r="24" spans="1:7" ht="27.75" customHeight="1">
      <c r="A24" s="8" t="s">
        <v>113</v>
      </c>
      <c r="B24" s="8"/>
      <c r="C24" s="14">
        <f t="shared" si="0"/>
        <v>27</v>
      </c>
      <c r="D24" s="15">
        <v>1</v>
      </c>
      <c r="E24" s="15">
        <v>0</v>
      </c>
      <c r="F24" s="15">
        <v>26</v>
      </c>
      <c r="G24" s="15">
        <v>0</v>
      </c>
    </row>
    <row r="25" spans="1:7" ht="27.75" customHeight="1">
      <c r="A25" s="2"/>
      <c r="B25" s="2"/>
      <c r="C25" s="14"/>
      <c r="D25" s="15"/>
      <c r="E25" s="15"/>
      <c r="F25" s="15"/>
      <c r="G25" s="15"/>
    </row>
    <row r="26" spans="1:7" ht="27.75" customHeight="1">
      <c r="A26" s="54" t="s">
        <v>16</v>
      </c>
      <c r="B26" s="63"/>
      <c r="C26" s="16">
        <f aca="true" t="shared" si="1" ref="C26:C38">SUM(D26:G26)</f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ht="27.75" customHeight="1">
      <c r="A27" s="64" t="s">
        <v>17</v>
      </c>
      <c r="B27" s="65"/>
      <c r="C27" s="16">
        <f t="shared" si="1"/>
        <v>1</v>
      </c>
      <c r="D27" s="15">
        <v>0</v>
      </c>
      <c r="E27" s="15">
        <v>0</v>
      </c>
      <c r="F27" s="15">
        <v>1</v>
      </c>
      <c r="G27" s="15">
        <v>0</v>
      </c>
    </row>
    <row r="28" spans="1:7" ht="27.75" customHeight="1">
      <c r="A28" s="64" t="s">
        <v>18</v>
      </c>
      <c r="B28" s="65"/>
      <c r="C28" s="16">
        <f t="shared" si="1"/>
        <v>1</v>
      </c>
      <c r="D28" s="15">
        <v>0</v>
      </c>
      <c r="E28" s="15">
        <v>0</v>
      </c>
      <c r="F28" s="15">
        <v>1</v>
      </c>
      <c r="G28" s="15">
        <v>0</v>
      </c>
    </row>
    <row r="29" spans="1:7" ht="27.75" customHeight="1">
      <c r="A29" s="64" t="s">
        <v>19</v>
      </c>
      <c r="B29" s="65"/>
      <c r="C29" s="16">
        <f t="shared" si="1"/>
        <v>5</v>
      </c>
      <c r="D29" s="15">
        <v>1</v>
      </c>
      <c r="E29" s="15">
        <v>0</v>
      </c>
      <c r="F29" s="15">
        <v>4</v>
      </c>
      <c r="G29" s="15">
        <v>0</v>
      </c>
    </row>
    <row r="30" spans="1:7" ht="27.75" customHeight="1">
      <c r="A30" s="64" t="s">
        <v>20</v>
      </c>
      <c r="B30" s="65"/>
      <c r="C30" s="16">
        <f t="shared" si="1"/>
        <v>6</v>
      </c>
      <c r="D30" s="15">
        <v>5</v>
      </c>
      <c r="E30" s="15">
        <v>0</v>
      </c>
      <c r="F30" s="15">
        <v>1</v>
      </c>
      <c r="G30" s="15">
        <v>0</v>
      </c>
    </row>
    <row r="31" spans="1:7" ht="27.75" customHeight="1">
      <c r="A31" s="64" t="s">
        <v>21</v>
      </c>
      <c r="B31" s="65"/>
      <c r="C31" s="16">
        <f t="shared" si="1"/>
        <v>8</v>
      </c>
      <c r="D31" s="15">
        <v>0</v>
      </c>
      <c r="E31" s="15">
        <v>0</v>
      </c>
      <c r="F31" s="15">
        <v>8</v>
      </c>
      <c r="G31" s="15">
        <v>0</v>
      </c>
    </row>
    <row r="32" spans="1:7" ht="27.75" customHeight="1">
      <c r="A32" s="64" t="s">
        <v>22</v>
      </c>
      <c r="B32" s="65"/>
      <c r="C32" s="16">
        <f t="shared" si="1"/>
        <v>17</v>
      </c>
      <c r="D32" s="15">
        <v>1</v>
      </c>
      <c r="E32" s="15">
        <v>0</v>
      </c>
      <c r="F32" s="15">
        <v>15</v>
      </c>
      <c r="G32" s="15">
        <v>1</v>
      </c>
    </row>
    <row r="33" spans="1:7" ht="27.75" customHeight="1">
      <c r="A33" s="64" t="s">
        <v>23</v>
      </c>
      <c r="B33" s="65"/>
      <c r="C33" s="16">
        <f t="shared" si="1"/>
        <v>1</v>
      </c>
      <c r="D33" s="15">
        <v>0</v>
      </c>
      <c r="E33" s="15">
        <v>0</v>
      </c>
      <c r="F33" s="15">
        <v>1</v>
      </c>
      <c r="G33" s="15">
        <v>0</v>
      </c>
    </row>
    <row r="34" spans="1:7" ht="27.75" customHeight="1">
      <c r="A34" s="64" t="s">
        <v>24</v>
      </c>
      <c r="B34" s="65"/>
      <c r="C34" s="16">
        <f t="shared" si="1"/>
        <v>18</v>
      </c>
      <c r="D34" s="15">
        <v>5</v>
      </c>
      <c r="E34" s="15">
        <v>1</v>
      </c>
      <c r="F34" s="15">
        <v>12</v>
      </c>
      <c r="G34" s="15">
        <v>0</v>
      </c>
    </row>
    <row r="35" spans="1:7" ht="27.75" customHeight="1">
      <c r="A35" s="64" t="s">
        <v>25</v>
      </c>
      <c r="B35" s="65"/>
      <c r="C35" s="16">
        <f t="shared" si="1"/>
        <v>6</v>
      </c>
      <c r="D35" s="15">
        <v>1</v>
      </c>
      <c r="E35" s="15">
        <v>0</v>
      </c>
      <c r="F35" s="15">
        <v>5</v>
      </c>
      <c r="G35" s="15">
        <v>0</v>
      </c>
    </row>
    <row r="36" spans="1:7" ht="27.75" customHeight="1">
      <c r="A36" s="64" t="s">
        <v>26</v>
      </c>
      <c r="B36" s="65"/>
      <c r="C36" s="16">
        <f t="shared" si="1"/>
        <v>17</v>
      </c>
      <c r="D36" s="15">
        <v>3</v>
      </c>
      <c r="E36" s="15">
        <v>0</v>
      </c>
      <c r="F36" s="15">
        <v>14</v>
      </c>
      <c r="G36" s="15">
        <v>0</v>
      </c>
    </row>
    <row r="37" spans="1:7" ht="27.75" customHeight="1">
      <c r="A37" s="64" t="s">
        <v>27</v>
      </c>
      <c r="B37" s="65"/>
      <c r="C37" s="16">
        <f t="shared" si="1"/>
        <v>7</v>
      </c>
      <c r="D37" s="16">
        <v>1</v>
      </c>
      <c r="E37" s="16">
        <v>3</v>
      </c>
      <c r="F37" s="16">
        <v>3</v>
      </c>
      <c r="G37" s="16">
        <v>0</v>
      </c>
    </row>
    <row r="38" spans="1:7" ht="27.75" customHeight="1">
      <c r="A38" s="51" t="s">
        <v>28</v>
      </c>
      <c r="B38" s="66"/>
      <c r="C38" s="18">
        <f t="shared" si="1"/>
        <v>21</v>
      </c>
      <c r="D38" s="18">
        <v>1</v>
      </c>
      <c r="E38" s="18">
        <v>0</v>
      </c>
      <c r="F38" s="18">
        <v>18</v>
      </c>
      <c r="G38" s="18">
        <v>2</v>
      </c>
    </row>
  </sheetData>
  <sheetProtection/>
  <mergeCells count="14">
    <mergeCell ref="A37:B37"/>
    <mergeCell ref="A38:B38"/>
    <mergeCell ref="A33:B33"/>
    <mergeCell ref="A34:B34"/>
    <mergeCell ref="A35:B35"/>
    <mergeCell ref="A36:B36"/>
    <mergeCell ref="A29:B29"/>
    <mergeCell ref="A30:B30"/>
    <mergeCell ref="A31:B31"/>
    <mergeCell ref="A32:B32"/>
    <mergeCell ref="E5:E7"/>
    <mergeCell ref="A26:B26"/>
    <mergeCell ref="A27:B27"/>
    <mergeCell ref="A28:B28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1">
      <selection activeCell="B46" sqref="B46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12" width="7.91015625" style="1" customWidth="1"/>
    <col min="13" max="16384" width="8.83203125" style="1" customWidth="1"/>
  </cols>
  <sheetData>
    <row r="1" ht="27.75" customHeight="1">
      <c r="B1" s="1" t="s">
        <v>53</v>
      </c>
    </row>
    <row r="2" spans="1:12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7.75" customHeight="1">
      <c r="C3" s="3"/>
      <c r="D3" s="19"/>
      <c r="E3" s="20"/>
      <c r="F3" s="3"/>
      <c r="G3" s="3"/>
      <c r="H3" s="3"/>
      <c r="I3" s="3"/>
      <c r="J3" s="57" t="s">
        <v>103</v>
      </c>
      <c r="K3" s="77" t="s">
        <v>104</v>
      </c>
      <c r="L3" s="3"/>
    </row>
    <row r="4" spans="3:12" ht="27.75" customHeight="1">
      <c r="C4" s="3"/>
      <c r="D4" s="2"/>
      <c r="E4" s="21"/>
      <c r="F4" s="3"/>
      <c r="G4" s="3"/>
      <c r="H4" s="3"/>
      <c r="I4" s="3"/>
      <c r="J4" s="58"/>
      <c r="K4" s="78"/>
      <c r="L4" s="3"/>
    </row>
    <row r="5" spans="2:12" ht="27.75" customHeight="1">
      <c r="B5" s="1" t="s">
        <v>3</v>
      </c>
      <c r="C5" s="5" t="s">
        <v>4</v>
      </c>
      <c r="D5" s="5"/>
      <c r="E5" s="5"/>
      <c r="F5" s="5" t="s">
        <v>88</v>
      </c>
      <c r="G5" s="5" t="s">
        <v>89</v>
      </c>
      <c r="H5" s="5" t="s">
        <v>90</v>
      </c>
      <c r="I5" s="5" t="s">
        <v>54</v>
      </c>
      <c r="J5" s="58"/>
      <c r="K5" s="78"/>
      <c r="L5" s="5" t="s">
        <v>91</v>
      </c>
    </row>
    <row r="6" spans="3:12" ht="27.75" customHeight="1">
      <c r="C6" s="3"/>
      <c r="D6" s="5" t="s">
        <v>49</v>
      </c>
      <c r="E6" s="5" t="s">
        <v>50</v>
      </c>
      <c r="F6" s="3"/>
      <c r="G6" s="3"/>
      <c r="H6" s="3"/>
      <c r="I6" s="3"/>
      <c r="J6" s="58"/>
      <c r="K6" s="78"/>
      <c r="L6" s="3"/>
    </row>
    <row r="7" spans="1:12" ht="27.75" customHeight="1">
      <c r="A7" s="2"/>
      <c r="B7" s="2"/>
      <c r="C7" s="4"/>
      <c r="D7" s="4"/>
      <c r="E7" s="4"/>
      <c r="F7" s="4"/>
      <c r="G7" s="4"/>
      <c r="H7" s="4"/>
      <c r="I7" s="4"/>
      <c r="J7" s="59"/>
      <c r="K7" s="79"/>
      <c r="L7" s="4"/>
    </row>
    <row r="8" spans="3:12" ht="27.75" customHeight="1">
      <c r="C8" s="40"/>
      <c r="D8" s="41"/>
      <c r="E8" s="41"/>
      <c r="F8" s="41"/>
      <c r="G8" s="41"/>
      <c r="H8" s="41"/>
      <c r="I8" s="41"/>
      <c r="J8" s="41"/>
      <c r="K8" s="41"/>
      <c r="L8" s="41"/>
    </row>
    <row r="9" spans="1:12" ht="27.75" customHeight="1">
      <c r="A9" s="33" t="s">
        <v>118</v>
      </c>
      <c r="B9" s="33"/>
      <c r="C9" s="42">
        <v>2818</v>
      </c>
      <c r="D9" s="43">
        <v>1689</v>
      </c>
      <c r="E9" s="43">
        <v>1129</v>
      </c>
      <c r="F9" s="43">
        <v>142</v>
      </c>
      <c r="G9" s="43">
        <v>147</v>
      </c>
      <c r="H9" s="43">
        <v>2113</v>
      </c>
      <c r="I9" s="43">
        <v>3</v>
      </c>
      <c r="J9" s="43">
        <v>141</v>
      </c>
      <c r="K9" s="43">
        <v>3</v>
      </c>
      <c r="L9" s="43">
        <v>269</v>
      </c>
    </row>
    <row r="10" spans="3:12" ht="27.75" customHeight="1">
      <c r="C10" s="42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27.75" customHeight="1">
      <c r="A11" s="1" t="s">
        <v>119</v>
      </c>
      <c r="C11" s="42">
        <f>SUM(C13:C38)</f>
        <v>2784</v>
      </c>
      <c r="D11" s="44">
        <f aca="true" t="shared" si="0" ref="D11:L11">SUM(D13:D38)</f>
        <v>1656</v>
      </c>
      <c r="E11" s="44">
        <f t="shared" si="0"/>
        <v>1128</v>
      </c>
      <c r="F11" s="44">
        <f t="shared" si="0"/>
        <v>140</v>
      </c>
      <c r="G11" s="44">
        <f t="shared" si="0"/>
        <v>147</v>
      </c>
      <c r="H11" s="44">
        <f t="shared" si="0"/>
        <v>2056</v>
      </c>
      <c r="I11" s="44">
        <f t="shared" si="0"/>
        <v>1</v>
      </c>
      <c r="J11" s="44">
        <f t="shared" si="0"/>
        <v>137</v>
      </c>
      <c r="K11" s="44">
        <f t="shared" si="0"/>
        <v>8</v>
      </c>
      <c r="L11" s="44">
        <f t="shared" si="0"/>
        <v>295</v>
      </c>
    </row>
    <row r="12" spans="1:12" ht="27.75" customHeight="1">
      <c r="A12" s="2"/>
      <c r="B12" s="2"/>
      <c r="C12" s="42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27.75" customHeight="1">
      <c r="A13" s="8" t="s">
        <v>5</v>
      </c>
      <c r="B13" s="8"/>
      <c r="C13" s="42">
        <f>SUM(D13:E13)</f>
        <v>891</v>
      </c>
      <c r="D13" s="43">
        <f aca="true" t="shared" si="1" ref="D13:D24">SUM(F13:L13)-E13</f>
        <v>485</v>
      </c>
      <c r="E13" s="43">
        <v>406</v>
      </c>
      <c r="F13" s="43">
        <v>27</v>
      </c>
      <c r="G13" s="43">
        <v>29</v>
      </c>
      <c r="H13" s="43">
        <v>712</v>
      </c>
      <c r="I13" s="43">
        <v>0</v>
      </c>
      <c r="J13" s="43">
        <v>27</v>
      </c>
      <c r="K13" s="43">
        <v>5</v>
      </c>
      <c r="L13" s="43">
        <v>91</v>
      </c>
    </row>
    <row r="14" spans="1:12" ht="27.75" customHeight="1">
      <c r="A14" s="8" t="s">
        <v>6</v>
      </c>
      <c r="B14" s="8"/>
      <c r="C14" s="42">
        <f aca="true" t="shared" si="2" ref="C14:C23">SUM(D14:E14)</f>
        <v>207</v>
      </c>
      <c r="D14" s="43">
        <f t="shared" si="1"/>
        <v>129</v>
      </c>
      <c r="E14" s="43">
        <v>78</v>
      </c>
      <c r="F14" s="43">
        <v>8</v>
      </c>
      <c r="G14" s="43">
        <v>9</v>
      </c>
      <c r="H14" s="43">
        <v>161</v>
      </c>
      <c r="I14" s="43">
        <v>1</v>
      </c>
      <c r="J14" s="43">
        <v>7</v>
      </c>
      <c r="K14" s="43">
        <v>0</v>
      </c>
      <c r="L14" s="43">
        <v>21</v>
      </c>
    </row>
    <row r="15" spans="1:12" ht="27.75" customHeight="1">
      <c r="A15" s="8" t="s">
        <v>7</v>
      </c>
      <c r="B15" s="8"/>
      <c r="C15" s="42">
        <f t="shared" si="2"/>
        <v>195</v>
      </c>
      <c r="D15" s="43">
        <f t="shared" si="1"/>
        <v>126</v>
      </c>
      <c r="E15" s="43">
        <v>69</v>
      </c>
      <c r="F15" s="43">
        <v>10</v>
      </c>
      <c r="G15" s="43">
        <v>10</v>
      </c>
      <c r="H15" s="43">
        <v>146</v>
      </c>
      <c r="I15" s="43">
        <v>0</v>
      </c>
      <c r="J15" s="43">
        <v>12</v>
      </c>
      <c r="K15" s="43">
        <v>0</v>
      </c>
      <c r="L15" s="43">
        <v>17</v>
      </c>
    </row>
    <row r="16" spans="1:12" ht="27.75" customHeight="1">
      <c r="A16" s="8" t="s">
        <v>8</v>
      </c>
      <c r="B16" s="8"/>
      <c r="C16" s="42">
        <f t="shared" si="2"/>
        <v>208</v>
      </c>
      <c r="D16" s="43">
        <f t="shared" si="1"/>
        <v>135</v>
      </c>
      <c r="E16" s="43">
        <v>73</v>
      </c>
      <c r="F16" s="43">
        <v>12</v>
      </c>
      <c r="G16" s="43">
        <v>12</v>
      </c>
      <c r="H16" s="43">
        <v>130</v>
      </c>
      <c r="I16" s="43">
        <v>0</v>
      </c>
      <c r="J16" s="43">
        <v>13</v>
      </c>
      <c r="K16" s="43">
        <v>0</v>
      </c>
      <c r="L16" s="43">
        <v>41</v>
      </c>
    </row>
    <row r="17" spans="1:12" ht="27.75" customHeight="1">
      <c r="A17" s="8" t="s">
        <v>9</v>
      </c>
      <c r="B17" s="8"/>
      <c r="C17" s="42">
        <f t="shared" si="2"/>
        <v>214</v>
      </c>
      <c r="D17" s="43">
        <f t="shared" si="1"/>
        <v>148</v>
      </c>
      <c r="E17" s="43">
        <v>66</v>
      </c>
      <c r="F17" s="43">
        <v>13</v>
      </c>
      <c r="G17" s="43">
        <v>14</v>
      </c>
      <c r="H17" s="43">
        <v>165</v>
      </c>
      <c r="I17" s="43">
        <v>0</v>
      </c>
      <c r="J17" s="43">
        <v>13</v>
      </c>
      <c r="K17" s="43">
        <v>0</v>
      </c>
      <c r="L17" s="43">
        <v>9</v>
      </c>
    </row>
    <row r="18" spans="1:12" ht="27.75" customHeight="1">
      <c r="A18" s="8" t="s">
        <v>10</v>
      </c>
      <c r="B18" s="8"/>
      <c r="C18" s="42">
        <f t="shared" si="2"/>
        <v>103</v>
      </c>
      <c r="D18" s="43">
        <f t="shared" si="1"/>
        <v>61</v>
      </c>
      <c r="E18" s="43">
        <v>42</v>
      </c>
      <c r="F18" s="43">
        <v>7</v>
      </c>
      <c r="G18" s="43">
        <v>7</v>
      </c>
      <c r="H18" s="43">
        <v>75</v>
      </c>
      <c r="I18" s="43">
        <v>0</v>
      </c>
      <c r="J18" s="43">
        <v>7</v>
      </c>
      <c r="K18" s="43">
        <v>0</v>
      </c>
      <c r="L18" s="43">
        <v>7</v>
      </c>
    </row>
    <row r="19" spans="1:12" ht="27.75" customHeight="1">
      <c r="A19" s="8" t="s">
        <v>11</v>
      </c>
      <c r="B19" s="8"/>
      <c r="C19" s="42">
        <f t="shared" si="2"/>
        <v>69</v>
      </c>
      <c r="D19" s="43">
        <f t="shared" si="1"/>
        <v>46</v>
      </c>
      <c r="E19" s="43">
        <v>23</v>
      </c>
      <c r="F19" s="43">
        <v>5</v>
      </c>
      <c r="G19" s="43">
        <v>6</v>
      </c>
      <c r="H19" s="43">
        <v>52</v>
      </c>
      <c r="I19" s="43">
        <v>0</v>
      </c>
      <c r="J19" s="43">
        <v>3</v>
      </c>
      <c r="K19" s="43">
        <v>0</v>
      </c>
      <c r="L19" s="43">
        <v>3</v>
      </c>
    </row>
    <row r="20" spans="1:12" ht="27.75" customHeight="1">
      <c r="A20" s="8" t="s">
        <v>12</v>
      </c>
      <c r="B20" s="8"/>
      <c r="C20" s="42">
        <f t="shared" si="2"/>
        <v>79</v>
      </c>
      <c r="D20" s="43">
        <f t="shared" si="1"/>
        <v>49</v>
      </c>
      <c r="E20" s="43">
        <v>30</v>
      </c>
      <c r="F20" s="43">
        <v>6</v>
      </c>
      <c r="G20" s="43">
        <v>6</v>
      </c>
      <c r="H20" s="43">
        <v>55</v>
      </c>
      <c r="I20" s="43">
        <v>0</v>
      </c>
      <c r="J20" s="43">
        <v>6</v>
      </c>
      <c r="K20" s="43">
        <v>0</v>
      </c>
      <c r="L20" s="43">
        <v>6</v>
      </c>
    </row>
    <row r="21" spans="1:12" ht="27.75" customHeight="1">
      <c r="A21" s="8" t="s">
        <v>13</v>
      </c>
      <c r="B21" s="8"/>
      <c r="C21" s="42">
        <f t="shared" si="2"/>
        <v>83</v>
      </c>
      <c r="D21" s="43">
        <f t="shared" si="1"/>
        <v>50</v>
      </c>
      <c r="E21" s="43">
        <v>33</v>
      </c>
      <c r="F21" s="43">
        <v>6</v>
      </c>
      <c r="G21" s="43">
        <v>6</v>
      </c>
      <c r="H21" s="43">
        <v>59</v>
      </c>
      <c r="I21" s="43">
        <v>0</v>
      </c>
      <c r="J21" s="43">
        <v>6</v>
      </c>
      <c r="K21" s="43">
        <v>0</v>
      </c>
      <c r="L21" s="43">
        <v>6</v>
      </c>
    </row>
    <row r="22" spans="1:12" ht="27.75" customHeight="1">
      <c r="A22" s="8" t="s">
        <v>14</v>
      </c>
      <c r="B22" s="8"/>
      <c r="C22" s="42">
        <f t="shared" si="2"/>
        <v>49</v>
      </c>
      <c r="D22" s="43">
        <f t="shared" si="1"/>
        <v>26</v>
      </c>
      <c r="E22" s="43">
        <v>23</v>
      </c>
      <c r="F22" s="43">
        <v>2</v>
      </c>
      <c r="G22" s="43">
        <v>2</v>
      </c>
      <c r="H22" s="43">
        <v>34</v>
      </c>
      <c r="I22" s="43">
        <v>0</v>
      </c>
      <c r="J22" s="43">
        <v>2</v>
      </c>
      <c r="K22" s="43">
        <v>1</v>
      </c>
      <c r="L22" s="43">
        <v>8</v>
      </c>
    </row>
    <row r="23" spans="1:12" ht="27.75" customHeight="1">
      <c r="A23" s="8" t="s">
        <v>15</v>
      </c>
      <c r="B23" s="8"/>
      <c r="C23" s="42">
        <f t="shared" si="2"/>
        <v>169</v>
      </c>
      <c r="D23" s="43">
        <f t="shared" si="1"/>
        <v>101</v>
      </c>
      <c r="E23" s="43">
        <v>68</v>
      </c>
      <c r="F23" s="43">
        <v>9</v>
      </c>
      <c r="G23" s="43">
        <v>9</v>
      </c>
      <c r="H23" s="43">
        <v>117</v>
      </c>
      <c r="I23" s="43">
        <v>0</v>
      </c>
      <c r="J23" s="43">
        <v>9</v>
      </c>
      <c r="K23" s="43">
        <v>0</v>
      </c>
      <c r="L23" s="43">
        <v>25</v>
      </c>
    </row>
    <row r="24" spans="1:12" ht="27.75" customHeight="1">
      <c r="A24" s="8" t="s">
        <v>113</v>
      </c>
      <c r="B24" s="8"/>
      <c r="C24" s="42">
        <f aca="true" t="shared" si="3" ref="C24:C38">SUM(D24:E24)</f>
        <v>105</v>
      </c>
      <c r="D24" s="43">
        <f t="shared" si="1"/>
        <v>58</v>
      </c>
      <c r="E24" s="43">
        <v>47</v>
      </c>
      <c r="F24" s="43">
        <v>7</v>
      </c>
      <c r="G24" s="43">
        <v>8</v>
      </c>
      <c r="H24" s="43">
        <v>72</v>
      </c>
      <c r="I24" s="43">
        <v>0</v>
      </c>
      <c r="J24" s="43">
        <v>8</v>
      </c>
      <c r="K24" s="43">
        <v>0</v>
      </c>
      <c r="L24" s="43">
        <v>10</v>
      </c>
    </row>
    <row r="25" spans="1:12" ht="27.75" customHeight="1">
      <c r="A25" s="2"/>
      <c r="B25" s="2"/>
      <c r="C25" s="42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27.75" customHeight="1">
      <c r="A26" s="54" t="s">
        <v>16</v>
      </c>
      <c r="B26" s="63"/>
      <c r="C26" s="44">
        <f t="shared" si="3"/>
        <v>10</v>
      </c>
      <c r="D26" s="43">
        <f aca="true" t="shared" si="4" ref="D26:D38">SUM(F26:L26)-E26</f>
        <v>7</v>
      </c>
      <c r="E26" s="43">
        <v>3</v>
      </c>
      <c r="F26" s="41">
        <v>1</v>
      </c>
      <c r="G26" s="41">
        <v>1</v>
      </c>
      <c r="H26" s="41">
        <v>6</v>
      </c>
      <c r="I26" s="43">
        <v>0</v>
      </c>
      <c r="J26" s="41">
        <v>1</v>
      </c>
      <c r="K26" s="43">
        <v>0</v>
      </c>
      <c r="L26" s="43">
        <v>1</v>
      </c>
    </row>
    <row r="27" spans="1:12" ht="27.75" customHeight="1">
      <c r="A27" s="64" t="s">
        <v>17</v>
      </c>
      <c r="B27" s="65"/>
      <c r="C27" s="44">
        <f t="shared" si="3"/>
        <v>12</v>
      </c>
      <c r="D27" s="43">
        <f t="shared" si="4"/>
        <v>9</v>
      </c>
      <c r="E27" s="43">
        <v>3</v>
      </c>
      <c r="F27" s="41">
        <v>1</v>
      </c>
      <c r="G27" s="41">
        <v>1</v>
      </c>
      <c r="H27" s="41">
        <v>8</v>
      </c>
      <c r="I27" s="43">
        <v>0</v>
      </c>
      <c r="J27" s="41">
        <v>1</v>
      </c>
      <c r="K27" s="43">
        <v>0</v>
      </c>
      <c r="L27" s="43">
        <v>1</v>
      </c>
    </row>
    <row r="28" spans="1:12" ht="27.75" customHeight="1">
      <c r="A28" s="64" t="s">
        <v>18</v>
      </c>
      <c r="B28" s="65"/>
      <c r="C28" s="44">
        <f t="shared" si="3"/>
        <v>12</v>
      </c>
      <c r="D28" s="43">
        <f t="shared" si="4"/>
        <v>8</v>
      </c>
      <c r="E28" s="43">
        <v>4</v>
      </c>
      <c r="F28" s="41">
        <v>1</v>
      </c>
      <c r="G28" s="41">
        <v>1</v>
      </c>
      <c r="H28" s="41">
        <v>6</v>
      </c>
      <c r="I28" s="43">
        <v>0</v>
      </c>
      <c r="J28" s="41">
        <v>1</v>
      </c>
      <c r="K28" s="43">
        <v>0</v>
      </c>
      <c r="L28" s="43">
        <v>3</v>
      </c>
    </row>
    <row r="29" spans="1:12" ht="27.75" customHeight="1">
      <c r="A29" s="64" t="s">
        <v>19</v>
      </c>
      <c r="B29" s="65"/>
      <c r="C29" s="44">
        <f t="shared" si="3"/>
        <v>52</v>
      </c>
      <c r="D29" s="43">
        <f t="shared" si="4"/>
        <v>27</v>
      </c>
      <c r="E29" s="43">
        <v>25</v>
      </c>
      <c r="F29" s="41">
        <v>4</v>
      </c>
      <c r="G29" s="41">
        <v>4</v>
      </c>
      <c r="H29" s="41">
        <v>29</v>
      </c>
      <c r="I29" s="43">
        <v>0</v>
      </c>
      <c r="J29" s="41">
        <v>3</v>
      </c>
      <c r="K29" s="43">
        <v>1</v>
      </c>
      <c r="L29" s="43">
        <v>11</v>
      </c>
    </row>
    <row r="30" spans="1:12" ht="27.75" customHeight="1">
      <c r="A30" s="64" t="s">
        <v>20</v>
      </c>
      <c r="B30" s="65"/>
      <c r="C30" s="44">
        <f t="shared" si="3"/>
        <v>13</v>
      </c>
      <c r="D30" s="43">
        <f t="shared" si="4"/>
        <v>7</v>
      </c>
      <c r="E30" s="43">
        <v>6</v>
      </c>
      <c r="F30" s="41">
        <v>1</v>
      </c>
      <c r="G30" s="41">
        <v>1</v>
      </c>
      <c r="H30" s="41">
        <v>9</v>
      </c>
      <c r="I30" s="43">
        <v>0</v>
      </c>
      <c r="J30" s="41">
        <v>1</v>
      </c>
      <c r="K30" s="43">
        <v>0</v>
      </c>
      <c r="L30" s="43">
        <v>1</v>
      </c>
    </row>
    <row r="31" spans="1:12" ht="27.75" customHeight="1">
      <c r="A31" s="64" t="s">
        <v>21</v>
      </c>
      <c r="B31" s="65"/>
      <c r="C31" s="44">
        <f t="shared" si="3"/>
        <v>21</v>
      </c>
      <c r="D31" s="43">
        <f t="shared" si="4"/>
        <v>12</v>
      </c>
      <c r="E31" s="43">
        <v>9</v>
      </c>
      <c r="F31" s="41">
        <v>1</v>
      </c>
      <c r="G31" s="41">
        <v>1</v>
      </c>
      <c r="H31" s="41">
        <v>13</v>
      </c>
      <c r="I31" s="43">
        <v>0</v>
      </c>
      <c r="J31" s="41">
        <v>1</v>
      </c>
      <c r="K31" s="43">
        <v>0</v>
      </c>
      <c r="L31" s="43">
        <v>5</v>
      </c>
    </row>
    <row r="32" spans="1:12" ht="27.75" customHeight="1">
      <c r="A32" s="64" t="s">
        <v>22</v>
      </c>
      <c r="B32" s="65"/>
      <c r="C32" s="44">
        <f t="shared" si="3"/>
        <v>55</v>
      </c>
      <c r="D32" s="43">
        <f t="shared" si="4"/>
        <v>36</v>
      </c>
      <c r="E32" s="43">
        <v>19</v>
      </c>
      <c r="F32" s="41">
        <v>3</v>
      </c>
      <c r="G32" s="41">
        <v>3</v>
      </c>
      <c r="H32" s="41">
        <v>44</v>
      </c>
      <c r="I32" s="43">
        <v>0</v>
      </c>
      <c r="J32" s="41">
        <v>2</v>
      </c>
      <c r="K32" s="43">
        <v>0</v>
      </c>
      <c r="L32" s="43">
        <v>3</v>
      </c>
    </row>
    <row r="33" spans="1:12" ht="27.75" customHeight="1">
      <c r="A33" s="64" t="s">
        <v>23</v>
      </c>
      <c r="B33" s="65"/>
      <c r="C33" s="44">
        <f t="shared" si="3"/>
        <v>37</v>
      </c>
      <c r="D33" s="43">
        <f t="shared" si="4"/>
        <v>19</v>
      </c>
      <c r="E33" s="43">
        <v>18</v>
      </c>
      <c r="F33" s="41">
        <v>3</v>
      </c>
      <c r="G33" s="41">
        <v>3</v>
      </c>
      <c r="H33" s="41">
        <v>26</v>
      </c>
      <c r="I33" s="43">
        <v>0</v>
      </c>
      <c r="J33" s="41">
        <v>3</v>
      </c>
      <c r="K33" s="43">
        <v>1</v>
      </c>
      <c r="L33" s="43">
        <v>1</v>
      </c>
    </row>
    <row r="34" spans="1:12" ht="27.75" customHeight="1">
      <c r="A34" s="64" t="s">
        <v>24</v>
      </c>
      <c r="B34" s="65"/>
      <c r="C34" s="44">
        <f t="shared" si="3"/>
        <v>29</v>
      </c>
      <c r="D34" s="43">
        <f t="shared" si="4"/>
        <v>19</v>
      </c>
      <c r="E34" s="43">
        <v>10</v>
      </c>
      <c r="F34" s="41">
        <v>1</v>
      </c>
      <c r="G34" s="41">
        <v>1</v>
      </c>
      <c r="H34" s="41">
        <v>23</v>
      </c>
      <c r="I34" s="43">
        <v>0</v>
      </c>
      <c r="J34" s="41">
        <v>1</v>
      </c>
      <c r="K34" s="43">
        <v>0</v>
      </c>
      <c r="L34" s="43">
        <v>3</v>
      </c>
    </row>
    <row r="35" spans="1:12" ht="27.75" customHeight="1">
      <c r="A35" s="64" t="s">
        <v>25</v>
      </c>
      <c r="B35" s="65"/>
      <c r="C35" s="44">
        <f t="shared" si="3"/>
        <v>19</v>
      </c>
      <c r="D35" s="43">
        <f t="shared" si="4"/>
        <v>11</v>
      </c>
      <c r="E35" s="43">
        <v>8</v>
      </c>
      <c r="F35" s="41">
        <v>1</v>
      </c>
      <c r="G35" s="41">
        <v>1</v>
      </c>
      <c r="H35" s="41">
        <v>15</v>
      </c>
      <c r="I35" s="43">
        <v>0</v>
      </c>
      <c r="J35" s="41">
        <v>1</v>
      </c>
      <c r="K35" s="43">
        <v>0</v>
      </c>
      <c r="L35" s="43">
        <v>1</v>
      </c>
    </row>
    <row r="36" spans="1:12" ht="27.75" customHeight="1">
      <c r="A36" s="64" t="s">
        <v>26</v>
      </c>
      <c r="B36" s="65"/>
      <c r="C36" s="44">
        <f t="shared" si="3"/>
        <v>22</v>
      </c>
      <c r="D36" s="43">
        <f t="shared" si="4"/>
        <v>14</v>
      </c>
      <c r="E36" s="43">
        <v>8</v>
      </c>
      <c r="F36" s="41">
        <v>1</v>
      </c>
      <c r="G36" s="41">
        <v>1</v>
      </c>
      <c r="H36" s="41">
        <v>17</v>
      </c>
      <c r="I36" s="43">
        <v>0</v>
      </c>
      <c r="J36" s="41">
        <v>1</v>
      </c>
      <c r="K36" s="43">
        <v>0</v>
      </c>
      <c r="L36" s="43">
        <v>2</v>
      </c>
    </row>
    <row r="37" spans="1:12" ht="27.75" customHeight="1">
      <c r="A37" s="64" t="s">
        <v>27</v>
      </c>
      <c r="B37" s="65"/>
      <c r="C37" s="44">
        <f t="shared" si="3"/>
        <v>49</v>
      </c>
      <c r="D37" s="43">
        <f t="shared" si="4"/>
        <v>28</v>
      </c>
      <c r="E37" s="43">
        <v>21</v>
      </c>
      <c r="F37" s="41">
        <v>4</v>
      </c>
      <c r="G37" s="41">
        <v>4</v>
      </c>
      <c r="H37" s="41">
        <v>27</v>
      </c>
      <c r="I37" s="43">
        <v>0</v>
      </c>
      <c r="J37" s="41">
        <v>4</v>
      </c>
      <c r="K37" s="43">
        <v>0</v>
      </c>
      <c r="L37" s="43">
        <v>10</v>
      </c>
    </row>
    <row r="38" spans="1:12" ht="27.75" customHeight="1">
      <c r="A38" s="51" t="s">
        <v>28</v>
      </c>
      <c r="B38" s="66"/>
      <c r="C38" s="45">
        <f t="shared" si="3"/>
        <v>81</v>
      </c>
      <c r="D38" s="45">
        <f t="shared" si="4"/>
        <v>45</v>
      </c>
      <c r="E38" s="45">
        <v>36</v>
      </c>
      <c r="F38" s="46">
        <v>6</v>
      </c>
      <c r="G38" s="46">
        <v>7</v>
      </c>
      <c r="H38" s="46">
        <v>55</v>
      </c>
      <c r="I38" s="45">
        <v>0</v>
      </c>
      <c r="J38" s="46">
        <v>4</v>
      </c>
      <c r="K38" s="45">
        <v>0</v>
      </c>
      <c r="L38" s="45">
        <v>9</v>
      </c>
    </row>
  </sheetData>
  <sheetProtection/>
  <mergeCells count="15">
    <mergeCell ref="A33:B33"/>
    <mergeCell ref="A28:B28"/>
    <mergeCell ref="A29:B29"/>
    <mergeCell ref="A30:B30"/>
    <mergeCell ref="A31:B31"/>
    <mergeCell ref="J3:J7"/>
    <mergeCell ref="K3:K7"/>
    <mergeCell ref="A26:B26"/>
    <mergeCell ref="A27:B27"/>
    <mergeCell ref="A38:B38"/>
    <mergeCell ref="A34:B34"/>
    <mergeCell ref="A35:B35"/>
    <mergeCell ref="A36:B36"/>
    <mergeCell ref="A37:B37"/>
    <mergeCell ref="A32:B32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C46" sqref="C46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9" width="10.16015625" style="1" customWidth="1"/>
    <col min="10" max="16384" width="8.83203125" style="1" customWidth="1"/>
  </cols>
  <sheetData>
    <row r="1" ht="27.75" customHeight="1">
      <c r="B1" s="1" t="s">
        <v>55</v>
      </c>
    </row>
    <row r="2" spans="1:9" ht="27.75" customHeight="1">
      <c r="A2" s="2"/>
      <c r="B2" s="2"/>
      <c r="C2" s="2"/>
      <c r="D2" s="2"/>
      <c r="E2" s="2"/>
      <c r="F2" s="2"/>
      <c r="G2" s="2"/>
      <c r="H2" s="2"/>
      <c r="I2" s="2"/>
    </row>
    <row r="3" spans="3:9" ht="27.75" customHeight="1">
      <c r="C3" s="3"/>
      <c r="D3" s="19"/>
      <c r="E3" s="20"/>
      <c r="F3" s="80" t="s">
        <v>76</v>
      </c>
      <c r="G3" s="54"/>
      <c r="H3" s="54"/>
      <c r="I3" s="54"/>
    </row>
    <row r="4" spans="3:9" ht="27.75" customHeight="1">
      <c r="C4" s="3"/>
      <c r="D4" s="2"/>
      <c r="E4" s="21"/>
      <c r="F4" s="67"/>
      <c r="G4" s="56"/>
      <c r="H4" s="56"/>
      <c r="I4" s="56"/>
    </row>
    <row r="5" spans="2:9" ht="27.75" customHeight="1">
      <c r="B5" s="1" t="s">
        <v>3</v>
      </c>
      <c r="C5" s="5" t="s">
        <v>4</v>
      </c>
      <c r="D5" s="5"/>
      <c r="E5" s="5"/>
      <c r="F5" s="3"/>
      <c r="G5" s="13" t="s">
        <v>77</v>
      </c>
      <c r="H5" s="9"/>
      <c r="I5" s="81" t="s">
        <v>94</v>
      </c>
    </row>
    <row r="6" spans="3:9" ht="27.75" customHeight="1">
      <c r="C6" s="3"/>
      <c r="D6" s="5" t="s">
        <v>49</v>
      </c>
      <c r="E6" s="5" t="s">
        <v>50</v>
      </c>
      <c r="F6" s="5" t="s">
        <v>4</v>
      </c>
      <c r="G6" s="57" t="s">
        <v>92</v>
      </c>
      <c r="H6" s="57" t="s">
        <v>93</v>
      </c>
      <c r="I6" s="82"/>
    </row>
    <row r="7" spans="1:9" ht="27.75" customHeight="1">
      <c r="A7" s="2"/>
      <c r="B7" s="2"/>
      <c r="C7" s="4"/>
      <c r="D7" s="4"/>
      <c r="E7" s="4"/>
      <c r="F7" s="4"/>
      <c r="G7" s="76"/>
      <c r="H7" s="76"/>
      <c r="I7" s="83"/>
    </row>
    <row r="8" ht="27.75" customHeight="1">
      <c r="C8" s="3"/>
    </row>
    <row r="9" spans="1:9" ht="27.75" customHeight="1">
      <c r="A9" s="33" t="s">
        <v>118</v>
      </c>
      <c r="B9" s="33"/>
      <c r="C9" s="14">
        <v>462</v>
      </c>
      <c r="D9" s="15">
        <v>153</v>
      </c>
      <c r="E9" s="15">
        <v>309</v>
      </c>
      <c r="F9" s="15">
        <v>193</v>
      </c>
      <c r="G9" s="15">
        <v>142</v>
      </c>
      <c r="H9" s="15">
        <v>8</v>
      </c>
      <c r="I9" s="15">
        <v>43</v>
      </c>
    </row>
    <row r="10" spans="3:9" ht="27.75" customHeight="1">
      <c r="C10" s="14"/>
      <c r="D10" s="15"/>
      <c r="E10" s="15"/>
      <c r="F10" s="15"/>
      <c r="G10" s="15"/>
      <c r="H10" s="15"/>
      <c r="I10" s="15"/>
    </row>
    <row r="11" spans="1:9" ht="27.75" customHeight="1">
      <c r="A11" s="1" t="s">
        <v>119</v>
      </c>
      <c r="C11" s="14">
        <f>+D11+E11</f>
        <v>462</v>
      </c>
      <c r="D11" s="15">
        <f>SUM(D13:D38)</f>
        <v>158</v>
      </c>
      <c r="E11" s="15">
        <f>SUM(E13:E38)</f>
        <v>304</v>
      </c>
      <c r="F11" s="15">
        <f>SUM(G11:I11)</f>
        <v>196</v>
      </c>
      <c r="G11" s="15">
        <f>SUM(G13:G38)</f>
        <v>146</v>
      </c>
      <c r="H11" s="15">
        <f>SUM(H13:H38)</f>
        <v>8</v>
      </c>
      <c r="I11" s="15">
        <f>SUM(I13:I38)</f>
        <v>42</v>
      </c>
    </row>
    <row r="12" spans="1:9" ht="27.75" customHeight="1">
      <c r="A12" s="2"/>
      <c r="B12" s="2"/>
      <c r="C12" s="14"/>
      <c r="D12" s="15"/>
      <c r="E12" s="15"/>
      <c r="F12" s="15"/>
      <c r="G12" s="15"/>
      <c r="H12" s="15"/>
      <c r="I12" s="15"/>
    </row>
    <row r="13" spans="1:9" ht="27.75" customHeight="1">
      <c r="A13" s="8" t="s">
        <v>5</v>
      </c>
      <c r="B13" s="8"/>
      <c r="C13" s="14">
        <f>SUM(D13:E13)</f>
        <v>136</v>
      </c>
      <c r="D13" s="15">
        <v>46</v>
      </c>
      <c r="E13" s="15">
        <v>90</v>
      </c>
      <c r="F13" s="15">
        <f>SUM(G13:I13)</f>
        <v>49</v>
      </c>
      <c r="G13" s="15">
        <v>35</v>
      </c>
      <c r="H13" s="15">
        <v>3</v>
      </c>
      <c r="I13" s="15">
        <v>11</v>
      </c>
    </row>
    <row r="14" spans="1:9" ht="27.75" customHeight="1">
      <c r="A14" s="8" t="s">
        <v>6</v>
      </c>
      <c r="B14" s="8"/>
      <c r="C14" s="14">
        <f aca="true" t="shared" si="0" ref="C14:C38">SUM(D14:E14)</f>
        <v>28</v>
      </c>
      <c r="D14" s="15">
        <v>13</v>
      </c>
      <c r="E14" s="15">
        <v>15</v>
      </c>
      <c r="F14" s="15">
        <f aca="true" t="shared" si="1" ref="F14:F38">SUM(G14:I14)</f>
        <v>10</v>
      </c>
      <c r="G14" s="15">
        <v>8</v>
      </c>
      <c r="H14" s="15">
        <v>0</v>
      </c>
      <c r="I14" s="15">
        <v>2</v>
      </c>
    </row>
    <row r="15" spans="1:9" ht="27.75" customHeight="1">
      <c r="A15" s="8" t="s">
        <v>7</v>
      </c>
      <c r="B15" s="8"/>
      <c r="C15" s="14">
        <f t="shared" si="0"/>
        <v>39</v>
      </c>
      <c r="D15" s="15">
        <v>23</v>
      </c>
      <c r="E15" s="15">
        <v>16</v>
      </c>
      <c r="F15" s="15">
        <f t="shared" si="1"/>
        <v>16</v>
      </c>
      <c r="G15" s="15">
        <v>10</v>
      </c>
      <c r="H15" s="15">
        <v>1</v>
      </c>
      <c r="I15" s="15">
        <v>5</v>
      </c>
    </row>
    <row r="16" spans="1:9" ht="27.75" customHeight="1">
      <c r="A16" s="8" t="s">
        <v>8</v>
      </c>
      <c r="B16" s="8"/>
      <c r="C16" s="14">
        <f t="shared" si="0"/>
        <v>41</v>
      </c>
      <c r="D16" s="15">
        <v>11</v>
      </c>
      <c r="E16" s="15">
        <v>30</v>
      </c>
      <c r="F16" s="15">
        <f t="shared" si="1"/>
        <v>14</v>
      </c>
      <c r="G16" s="15">
        <v>12</v>
      </c>
      <c r="H16" s="15">
        <v>0</v>
      </c>
      <c r="I16" s="15">
        <v>2</v>
      </c>
    </row>
    <row r="17" spans="1:9" ht="27.75" customHeight="1">
      <c r="A17" s="8" t="s">
        <v>9</v>
      </c>
      <c r="B17" s="8"/>
      <c r="C17" s="14">
        <f t="shared" si="0"/>
        <v>40</v>
      </c>
      <c r="D17" s="15">
        <v>13</v>
      </c>
      <c r="E17" s="15">
        <v>27</v>
      </c>
      <c r="F17" s="15">
        <f t="shared" si="1"/>
        <v>23</v>
      </c>
      <c r="G17" s="15">
        <v>15</v>
      </c>
      <c r="H17" s="15">
        <v>0</v>
      </c>
      <c r="I17" s="15">
        <v>8</v>
      </c>
    </row>
    <row r="18" spans="1:9" ht="27.75" customHeight="1">
      <c r="A18" s="8" t="s">
        <v>10</v>
      </c>
      <c r="B18" s="8"/>
      <c r="C18" s="14">
        <f t="shared" si="0"/>
        <v>15</v>
      </c>
      <c r="D18" s="15">
        <v>5</v>
      </c>
      <c r="E18" s="15">
        <v>10</v>
      </c>
      <c r="F18" s="15">
        <f t="shared" si="1"/>
        <v>7</v>
      </c>
      <c r="G18" s="15">
        <v>6</v>
      </c>
      <c r="H18" s="15">
        <v>0</v>
      </c>
      <c r="I18" s="15">
        <v>1</v>
      </c>
    </row>
    <row r="19" spans="1:9" ht="27.75" customHeight="1">
      <c r="A19" s="8" t="s">
        <v>11</v>
      </c>
      <c r="B19" s="8"/>
      <c r="C19" s="14">
        <f t="shared" si="0"/>
        <v>14</v>
      </c>
      <c r="D19" s="15">
        <v>4</v>
      </c>
      <c r="E19" s="15">
        <v>10</v>
      </c>
      <c r="F19" s="15">
        <f t="shared" si="1"/>
        <v>5</v>
      </c>
      <c r="G19" s="15">
        <v>4</v>
      </c>
      <c r="H19" s="15">
        <v>0</v>
      </c>
      <c r="I19" s="15">
        <v>1</v>
      </c>
    </row>
    <row r="20" spans="1:9" ht="27.75" customHeight="1">
      <c r="A20" s="8" t="s">
        <v>12</v>
      </c>
      <c r="B20" s="8"/>
      <c r="C20" s="14">
        <f t="shared" si="0"/>
        <v>16</v>
      </c>
      <c r="D20" s="15">
        <v>5</v>
      </c>
      <c r="E20" s="15">
        <v>11</v>
      </c>
      <c r="F20" s="15">
        <f t="shared" si="1"/>
        <v>6</v>
      </c>
      <c r="G20" s="15">
        <v>5</v>
      </c>
      <c r="H20" s="15">
        <v>1</v>
      </c>
      <c r="I20" s="15">
        <v>0</v>
      </c>
    </row>
    <row r="21" spans="1:9" ht="27.75" customHeight="1">
      <c r="A21" s="8" t="s">
        <v>13</v>
      </c>
      <c r="B21" s="8"/>
      <c r="C21" s="14">
        <f t="shared" si="0"/>
        <v>17</v>
      </c>
      <c r="D21" s="15">
        <v>3</v>
      </c>
      <c r="E21" s="15">
        <v>14</v>
      </c>
      <c r="F21" s="15">
        <f t="shared" si="1"/>
        <v>8</v>
      </c>
      <c r="G21" s="15">
        <v>5</v>
      </c>
      <c r="H21" s="15">
        <v>0</v>
      </c>
      <c r="I21" s="15">
        <v>3</v>
      </c>
    </row>
    <row r="22" spans="1:9" ht="27.75" customHeight="1">
      <c r="A22" s="8" t="s">
        <v>14</v>
      </c>
      <c r="B22" s="8"/>
      <c r="C22" s="14">
        <f t="shared" si="0"/>
        <v>4</v>
      </c>
      <c r="D22" s="15">
        <v>2</v>
      </c>
      <c r="E22" s="15">
        <v>2</v>
      </c>
      <c r="F22" s="15">
        <f t="shared" si="1"/>
        <v>2</v>
      </c>
      <c r="G22" s="15">
        <v>2</v>
      </c>
      <c r="H22" s="15">
        <v>0</v>
      </c>
      <c r="I22" s="15">
        <v>0</v>
      </c>
    </row>
    <row r="23" spans="1:9" ht="27.75" customHeight="1">
      <c r="A23" s="8" t="s">
        <v>15</v>
      </c>
      <c r="B23" s="8"/>
      <c r="C23" s="14">
        <f t="shared" si="0"/>
        <v>21</v>
      </c>
      <c r="D23" s="15">
        <v>9</v>
      </c>
      <c r="E23" s="15">
        <v>12</v>
      </c>
      <c r="F23" s="15">
        <f t="shared" si="1"/>
        <v>10</v>
      </c>
      <c r="G23" s="15">
        <v>9</v>
      </c>
      <c r="H23" s="15">
        <v>1</v>
      </c>
      <c r="I23" s="15">
        <v>0</v>
      </c>
    </row>
    <row r="24" spans="1:9" ht="27.75" customHeight="1">
      <c r="A24" s="8" t="s">
        <v>113</v>
      </c>
      <c r="B24" s="8"/>
      <c r="C24" s="14">
        <f t="shared" si="0"/>
        <v>28</v>
      </c>
      <c r="D24" s="15">
        <v>5</v>
      </c>
      <c r="E24" s="15">
        <v>23</v>
      </c>
      <c r="F24" s="15">
        <f t="shared" si="1"/>
        <v>13</v>
      </c>
      <c r="G24" s="15">
        <v>9</v>
      </c>
      <c r="H24" s="15">
        <v>0</v>
      </c>
      <c r="I24" s="15">
        <v>4</v>
      </c>
    </row>
    <row r="25" spans="1:9" ht="27.75" customHeight="1">
      <c r="A25" s="2"/>
      <c r="B25" s="2"/>
      <c r="C25" s="14"/>
      <c r="D25" s="15"/>
      <c r="E25" s="15"/>
      <c r="F25" s="15"/>
      <c r="G25" s="15"/>
      <c r="H25" s="15"/>
      <c r="I25" s="15"/>
    </row>
    <row r="26" spans="1:9" ht="27.75" customHeight="1">
      <c r="A26" s="54" t="s">
        <v>16</v>
      </c>
      <c r="B26" s="63"/>
      <c r="C26" s="16">
        <f t="shared" si="0"/>
        <v>4</v>
      </c>
      <c r="D26" s="15">
        <v>1</v>
      </c>
      <c r="E26" s="15">
        <v>3</v>
      </c>
      <c r="F26" s="15">
        <f t="shared" si="1"/>
        <v>3</v>
      </c>
      <c r="G26" s="15">
        <v>1</v>
      </c>
      <c r="H26" s="15">
        <v>0</v>
      </c>
      <c r="I26" s="15">
        <v>2</v>
      </c>
    </row>
    <row r="27" spans="1:9" ht="27.75" customHeight="1">
      <c r="A27" s="64" t="s">
        <v>17</v>
      </c>
      <c r="B27" s="65"/>
      <c r="C27" s="16">
        <f t="shared" si="0"/>
        <v>2</v>
      </c>
      <c r="D27" s="15">
        <v>1</v>
      </c>
      <c r="E27" s="15">
        <v>1</v>
      </c>
      <c r="F27" s="15">
        <f t="shared" si="1"/>
        <v>1</v>
      </c>
      <c r="G27" s="15">
        <v>1</v>
      </c>
      <c r="H27" s="15">
        <v>0</v>
      </c>
      <c r="I27" s="15">
        <v>0</v>
      </c>
    </row>
    <row r="28" spans="1:9" ht="27.75" customHeight="1">
      <c r="A28" s="64" t="s">
        <v>18</v>
      </c>
      <c r="B28" s="65"/>
      <c r="C28" s="16">
        <f t="shared" si="0"/>
        <v>3</v>
      </c>
      <c r="D28" s="15">
        <v>0</v>
      </c>
      <c r="E28" s="15">
        <v>3</v>
      </c>
      <c r="F28" s="15">
        <f t="shared" si="1"/>
        <v>2</v>
      </c>
      <c r="G28" s="15">
        <v>1</v>
      </c>
      <c r="H28" s="15">
        <v>0</v>
      </c>
      <c r="I28" s="15">
        <v>1</v>
      </c>
    </row>
    <row r="29" spans="1:9" ht="27.75" customHeight="1">
      <c r="A29" s="64" t="s">
        <v>19</v>
      </c>
      <c r="B29" s="65"/>
      <c r="C29" s="16">
        <f t="shared" si="0"/>
        <v>5</v>
      </c>
      <c r="D29" s="15">
        <v>4</v>
      </c>
      <c r="E29" s="15">
        <v>1</v>
      </c>
      <c r="F29" s="15">
        <f t="shared" si="1"/>
        <v>5</v>
      </c>
      <c r="G29" s="15">
        <v>5</v>
      </c>
      <c r="H29" s="15">
        <v>0</v>
      </c>
      <c r="I29" s="15">
        <v>0</v>
      </c>
    </row>
    <row r="30" spans="1:9" ht="27.75" customHeight="1">
      <c r="A30" s="64" t="s">
        <v>20</v>
      </c>
      <c r="B30" s="65"/>
      <c r="C30" s="16">
        <f t="shared" si="0"/>
        <v>2</v>
      </c>
      <c r="D30" s="15">
        <v>1</v>
      </c>
      <c r="E30" s="15">
        <v>1</v>
      </c>
      <c r="F30" s="15">
        <f t="shared" si="1"/>
        <v>1</v>
      </c>
      <c r="G30" s="15">
        <v>1</v>
      </c>
      <c r="H30" s="15">
        <v>0</v>
      </c>
      <c r="I30" s="15">
        <v>0</v>
      </c>
    </row>
    <row r="31" spans="1:9" ht="27.75" customHeight="1">
      <c r="A31" s="64" t="s">
        <v>21</v>
      </c>
      <c r="B31" s="65"/>
      <c r="C31" s="16">
        <f t="shared" si="0"/>
        <v>4</v>
      </c>
      <c r="D31" s="15">
        <v>1</v>
      </c>
      <c r="E31" s="15">
        <v>3</v>
      </c>
      <c r="F31" s="15">
        <f t="shared" si="1"/>
        <v>3</v>
      </c>
      <c r="G31" s="15">
        <v>1</v>
      </c>
      <c r="H31" s="15">
        <v>1</v>
      </c>
      <c r="I31" s="15">
        <v>1</v>
      </c>
    </row>
    <row r="32" spans="1:9" ht="27.75" customHeight="1">
      <c r="A32" s="64" t="s">
        <v>22</v>
      </c>
      <c r="B32" s="65"/>
      <c r="C32" s="16">
        <f t="shared" si="0"/>
        <v>5</v>
      </c>
      <c r="D32" s="15">
        <v>2</v>
      </c>
      <c r="E32" s="15">
        <v>3</v>
      </c>
      <c r="F32" s="15">
        <f t="shared" si="1"/>
        <v>2</v>
      </c>
      <c r="G32" s="15">
        <v>2</v>
      </c>
      <c r="H32" s="15">
        <v>0</v>
      </c>
      <c r="I32" s="15">
        <v>0</v>
      </c>
    </row>
    <row r="33" spans="1:9" ht="27.75" customHeight="1">
      <c r="A33" s="64" t="s">
        <v>23</v>
      </c>
      <c r="B33" s="65"/>
      <c r="C33" s="16">
        <f t="shared" si="0"/>
        <v>5</v>
      </c>
      <c r="D33" s="15">
        <v>1</v>
      </c>
      <c r="E33" s="15">
        <v>4</v>
      </c>
      <c r="F33" s="15">
        <f t="shared" si="1"/>
        <v>2</v>
      </c>
      <c r="G33" s="15">
        <v>2</v>
      </c>
      <c r="H33" s="15">
        <v>0</v>
      </c>
      <c r="I33" s="15">
        <v>0</v>
      </c>
    </row>
    <row r="34" spans="1:9" ht="27.75" customHeight="1">
      <c r="A34" s="64" t="s">
        <v>24</v>
      </c>
      <c r="B34" s="65"/>
      <c r="C34" s="16">
        <f t="shared" si="0"/>
        <v>2</v>
      </c>
      <c r="D34" s="15">
        <v>1</v>
      </c>
      <c r="E34" s="15">
        <v>1</v>
      </c>
      <c r="F34" s="15">
        <f t="shared" si="1"/>
        <v>1</v>
      </c>
      <c r="G34" s="15">
        <v>1</v>
      </c>
      <c r="H34" s="15">
        <v>0</v>
      </c>
      <c r="I34" s="15">
        <v>0</v>
      </c>
    </row>
    <row r="35" spans="1:9" ht="27.75" customHeight="1">
      <c r="A35" s="64" t="s">
        <v>25</v>
      </c>
      <c r="B35" s="65"/>
      <c r="C35" s="16">
        <f t="shared" si="0"/>
        <v>8</v>
      </c>
      <c r="D35" s="15">
        <v>1</v>
      </c>
      <c r="E35" s="15">
        <v>7</v>
      </c>
      <c r="F35" s="15">
        <f t="shared" si="1"/>
        <v>3</v>
      </c>
      <c r="G35" s="15">
        <v>2</v>
      </c>
      <c r="H35" s="15">
        <v>0</v>
      </c>
      <c r="I35" s="15">
        <v>1</v>
      </c>
    </row>
    <row r="36" spans="1:9" ht="27.75" customHeight="1">
      <c r="A36" s="64" t="s">
        <v>26</v>
      </c>
      <c r="B36" s="65"/>
      <c r="C36" s="16">
        <f t="shared" si="0"/>
        <v>3</v>
      </c>
      <c r="D36" s="15">
        <v>1</v>
      </c>
      <c r="E36" s="15">
        <v>2</v>
      </c>
      <c r="F36" s="15">
        <f t="shared" si="1"/>
        <v>1</v>
      </c>
      <c r="G36" s="15">
        <v>1</v>
      </c>
      <c r="H36" s="15">
        <v>0</v>
      </c>
      <c r="I36" s="15">
        <v>0</v>
      </c>
    </row>
    <row r="37" spans="1:9" ht="27.75" customHeight="1">
      <c r="A37" s="64" t="s">
        <v>27</v>
      </c>
      <c r="B37" s="65"/>
      <c r="C37" s="16">
        <f t="shared" si="0"/>
        <v>9</v>
      </c>
      <c r="D37" s="15">
        <v>1</v>
      </c>
      <c r="E37" s="15">
        <v>8</v>
      </c>
      <c r="F37" s="15">
        <f t="shared" si="1"/>
        <v>5</v>
      </c>
      <c r="G37" s="15">
        <v>4</v>
      </c>
      <c r="H37" s="15">
        <v>1</v>
      </c>
      <c r="I37" s="15">
        <v>0</v>
      </c>
    </row>
    <row r="38" spans="1:9" ht="27.75" customHeight="1">
      <c r="A38" s="51" t="s">
        <v>28</v>
      </c>
      <c r="B38" s="66"/>
      <c r="C38" s="18">
        <f t="shared" si="0"/>
        <v>11</v>
      </c>
      <c r="D38" s="18">
        <v>4</v>
      </c>
      <c r="E38" s="18">
        <v>7</v>
      </c>
      <c r="F38" s="18">
        <f t="shared" si="1"/>
        <v>4</v>
      </c>
      <c r="G38" s="18">
        <v>4</v>
      </c>
      <c r="H38" s="18">
        <v>0</v>
      </c>
      <c r="I38" s="18">
        <v>0</v>
      </c>
    </row>
  </sheetData>
  <sheetProtection/>
  <mergeCells count="17">
    <mergeCell ref="A38:B38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33:B33"/>
    <mergeCell ref="F3:I4"/>
    <mergeCell ref="G6:G7"/>
    <mergeCell ref="H6:H7"/>
    <mergeCell ref="I5:I7"/>
    <mergeCell ref="A26:B26"/>
    <mergeCell ref="A27:B27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selection activeCell="B49" sqref="B49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4" width="6.66015625" style="1" customWidth="1"/>
    <col min="5" max="7" width="5.66015625" style="1" customWidth="1"/>
    <col min="8" max="10" width="6.66015625" style="1" customWidth="1"/>
    <col min="11" max="13" width="5.66015625" style="1" customWidth="1"/>
    <col min="14" max="14" width="6.66015625" style="1" customWidth="1"/>
    <col min="15" max="16384" width="8.83203125" style="1" customWidth="1"/>
  </cols>
  <sheetData>
    <row r="1" ht="27.75" customHeight="1">
      <c r="B1" s="1" t="s">
        <v>56</v>
      </c>
    </row>
    <row r="2" spans="1:14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27.75" customHeight="1">
      <c r="C3" s="84" t="s">
        <v>95</v>
      </c>
      <c r="D3" s="85"/>
      <c r="E3" s="85"/>
      <c r="F3" s="85"/>
      <c r="G3" s="85"/>
      <c r="H3" s="86"/>
      <c r="I3" s="87" t="s">
        <v>96</v>
      </c>
      <c r="J3" s="88"/>
      <c r="K3" s="88"/>
      <c r="L3" s="88"/>
      <c r="M3" s="88"/>
      <c r="N3" s="88"/>
    </row>
    <row r="4" spans="3:14" ht="27.75" customHeight="1">
      <c r="C4" s="74" t="s">
        <v>4</v>
      </c>
      <c r="D4" s="13" t="s">
        <v>57</v>
      </c>
      <c r="E4" s="9"/>
      <c r="F4" s="9"/>
      <c r="G4" s="9"/>
      <c r="H4" s="89" t="s">
        <v>97</v>
      </c>
      <c r="I4" s="75" t="s">
        <v>4</v>
      </c>
      <c r="J4" s="13" t="s">
        <v>57</v>
      </c>
      <c r="K4" s="9"/>
      <c r="L4" s="9"/>
      <c r="M4" s="9"/>
      <c r="N4" s="92" t="s">
        <v>97</v>
      </c>
    </row>
    <row r="5" spans="2:14" ht="27.75" customHeight="1">
      <c r="B5" s="1" t="s">
        <v>3</v>
      </c>
      <c r="C5" s="75"/>
      <c r="D5" s="30" t="s">
        <v>99</v>
      </c>
      <c r="E5" s="28" t="s">
        <v>59</v>
      </c>
      <c r="F5" s="3"/>
      <c r="G5" s="89" t="s">
        <v>98</v>
      </c>
      <c r="H5" s="90"/>
      <c r="I5" s="75"/>
      <c r="J5" s="30" t="s">
        <v>58</v>
      </c>
      <c r="K5" s="28" t="s">
        <v>59</v>
      </c>
      <c r="L5" s="3"/>
      <c r="M5" s="89" t="s">
        <v>98</v>
      </c>
      <c r="N5" s="61"/>
    </row>
    <row r="6" spans="3:14" ht="27.75" customHeight="1">
      <c r="C6" s="75"/>
      <c r="D6" s="31" t="s">
        <v>100</v>
      </c>
      <c r="E6" s="28" t="s">
        <v>61</v>
      </c>
      <c r="F6" s="28" t="s">
        <v>102</v>
      </c>
      <c r="G6" s="75"/>
      <c r="H6" s="90"/>
      <c r="I6" s="75"/>
      <c r="J6" s="31" t="s">
        <v>60</v>
      </c>
      <c r="K6" s="28" t="s">
        <v>61</v>
      </c>
      <c r="L6" s="28" t="s">
        <v>102</v>
      </c>
      <c r="M6" s="75"/>
      <c r="N6" s="61"/>
    </row>
    <row r="7" spans="1:14" ht="27.75" customHeight="1">
      <c r="A7" s="2"/>
      <c r="B7" s="2"/>
      <c r="C7" s="76"/>
      <c r="D7" s="32" t="s">
        <v>62</v>
      </c>
      <c r="E7" s="29" t="s">
        <v>101</v>
      </c>
      <c r="F7" s="4"/>
      <c r="G7" s="76"/>
      <c r="H7" s="91"/>
      <c r="I7" s="76"/>
      <c r="J7" s="32" t="s">
        <v>62</v>
      </c>
      <c r="K7" s="29" t="s">
        <v>63</v>
      </c>
      <c r="L7" s="4"/>
      <c r="M7" s="76"/>
      <c r="N7" s="62"/>
    </row>
    <row r="8" ht="27.75" customHeight="1">
      <c r="C8" s="3"/>
    </row>
    <row r="9" spans="1:14" ht="27.75" customHeight="1">
      <c r="A9" s="33" t="s">
        <v>114</v>
      </c>
      <c r="B9" s="33"/>
      <c r="C9" s="14">
        <v>69</v>
      </c>
      <c r="D9" s="15">
        <v>10</v>
      </c>
      <c r="E9" s="15">
        <v>0</v>
      </c>
      <c r="F9" s="15">
        <v>0</v>
      </c>
      <c r="G9" s="15">
        <v>11</v>
      </c>
      <c r="H9" s="15">
        <v>48</v>
      </c>
      <c r="I9" s="15">
        <v>3</v>
      </c>
      <c r="J9" s="15">
        <v>1</v>
      </c>
      <c r="K9" s="15">
        <v>0</v>
      </c>
      <c r="L9" s="15">
        <v>0</v>
      </c>
      <c r="M9" s="15">
        <v>1</v>
      </c>
      <c r="N9" s="15">
        <v>1</v>
      </c>
    </row>
    <row r="10" spans="3:14" ht="27.75" customHeight="1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7.75" customHeight="1">
      <c r="A11" s="1" t="s">
        <v>115</v>
      </c>
      <c r="C11" s="14">
        <f>SUM(C13:C38)</f>
        <v>60</v>
      </c>
      <c r="D11" s="15">
        <f>SUM(D13:D38)</f>
        <v>11</v>
      </c>
      <c r="E11" s="15">
        <f aca="true" t="shared" si="0" ref="E11:N11">SUM(E13:E38)</f>
        <v>0</v>
      </c>
      <c r="F11" s="15">
        <f t="shared" si="0"/>
        <v>0</v>
      </c>
      <c r="G11" s="15">
        <f t="shared" si="0"/>
        <v>10</v>
      </c>
      <c r="H11" s="15">
        <f t="shared" si="0"/>
        <v>39</v>
      </c>
      <c r="I11" s="15">
        <f t="shared" si="0"/>
        <v>4</v>
      </c>
      <c r="J11" s="15">
        <f t="shared" si="0"/>
        <v>1</v>
      </c>
      <c r="K11" s="15">
        <f t="shared" si="0"/>
        <v>0</v>
      </c>
      <c r="L11" s="15">
        <f t="shared" si="0"/>
        <v>0</v>
      </c>
      <c r="M11" s="15">
        <f t="shared" si="0"/>
        <v>1</v>
      </c>
      <c r="N11" s="15">
        <f t="shared" si="0"/>
        <v>2</v>
      </c>
    </row>
    <row r="12" spans="1:14" ht="27.75" customHeight="1">
      <c r="A12" s="2"/>
      <c r="B12" s="2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7.75" customHeight="1">
      <c r="A13" s="8" t="s">
        <v>5</v>
      </c>
      <c r="B13" s="8"/>
      <c r="C13" s="14">
        <f>SUM(D13:H13)</f>
        <v>23</v>
      </c>
      <c r="D13" s="15">
        <v>2</v>
      </c>
      <c r="E13" s="15">
        <v>0</v>
      </c>
      <c r="F13" s="15">
        <v>0</v>
      </c>
      <c r="G13" s="15">
        <v>4</v>
      </c>
      <c r="H13" s="15">
        <v>17</v>
      </c>
      <c r="I13" s="15">
        <f>SUM(J13:N13)</f>
        <v>1</v>
      </c>
      <c r="J13" s="15">
        <v>0</v>
      </c>
      <c r="K13" s="15">
        <v>0</v>
      </c>
      <c r="L13" s="15">
        <v>0</v>
      </c>
      <c r="M13" s="15">
        <v>0</v>
      </c>
      <c r="N13" s="15">
        <v>1</v>
      </c>
    </row>
    <row r="14" spans="1:14" ht="27.75" customHeight="1">
      <c r="A14" s="8" t="s">
        <v>6</v>
      </c>
      <c r="B14" s="8"/>
      <c r="C14" s="14">
        <f aca="true" t="shared" si="1" ref="C14:C23">SUM(D14:H14)</f>
        <v>6</v>
      </c>
      <c r="D14" s="15">
        <v>0</v>
      </c>
      <c r="E14" s="15">
        <v>0</v>
      </c>
      <c r="F14" s="15">
        <v>0</v>
      </c>
      <c r="G14" s="15">
        <v>2</v>
      </c>
      <c r="H14" s="15">
        <v>4</v>
      </c>
      <c r="I14" s="15">
        <f>SUM(J14:N14)</f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27.75" customHeight="1">
      <c r="A15" s="8" t="s">
        <v>7</v>
      </c>
      <c r="B15" s="8"/>
      <c r="C15" s="14">
        <f t="shared" si="1"/>
        <v>2</v>
      </c>
      <c r="D15" s="15">
        <v>1</v>
      </c>
      <c r="E15" s="15">
        <v>0</v>
      </c>
      <c r="F15" s="15">
        <v>0</v>
      </c>
      <c r="G15" s="15">
        <v>1</v>
      </c>
      <c r="H15" s="15">
        <v>0</v>
      </c>
      <c r="I15" s="15">
        <f aca="true" t="shared" si="2" ref="I15:I23">SUM(J15:N15)</f>
        <v>1</v>
      </c>
      <c r="J15" s="15">
        <v>1</v>
      </c>
      <c r="K15" s="15">
        <v>0</v>
      </c>
      <c r="L15" s="15">
        <v>0</v>
      </c>
      <c r="M15" s="15">
        <v>0</v>
      </c>
      <c r="N15" s="15">
        <v>0</v>
      </c>
    </row>
    <row r="16" spans="1:14" ht="27.75" customHeight="1">
      <c r="A16" s="8" t="s">
        <v>8</v>
      </c>
      <c r="B16" s="8"/>
      <c r="C16" s="14">
        <f t="shared" si="1"/>
        <v>2</v>
      </c>
      <c r="D16" s="15">
        <v>1</v>
      </c>
      <c r="E16" s="15">
        <v>0</v>
      </c>
      <c r="F16" s="15">
        <v>0</v>
      </c>
      <c r="G16" s="15">
        <v>0</v>
      </c>
      <c r="H16" s="15">
        <v>1</v>
      </c>
      <c r="I16" s="15">
        <f t="shared" si="2"/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27.75" customHeight="1">
      <c r="A17" s="8" t="s">
        <v>9</v>
      </c>
      <c r="B17" s="8"/>
      <c r="C17" s="14">
        <f t="shared" si="1"/>
        <v>4</v>
      </c>
      <c r="D17" s="15">
        <v>1</v>
      </c>
      <c r="E17" s="15">
        <v>0</v>
      </c>
      <c r="F17" s="15">
        <v>0</v>
      </c>
      <c r="G17" s="15">
        <v>0</v>
      </c>
      <c r="H17" s="15">
        <v>3</v>
      </c>
      <c r="I17" s="15">
        <f t="shared" si="2"/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</row>
    <row r="18" spans="1:14" ht="27.75" customHeight="1">
      <c r="A18" s="8" t="s">
        <v>10</v>
      </c>
      <c r="B18" s="8"/>
      <c r="C18" s="14">
        <f t="shared" si="1"/>
        <v>1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f t="shared" si="2"/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27.75" customHeight="1">
      <c r="A19" s="8" t="s">
        <v>11</v>
      </c>
      <c r="B19" s="8"/>
      <c r="C19" s="14">
        <f t="shared" si="1"/>
        <v>2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  <c r="I19" s="15">
        <f t="shared" si="2"/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27.75" customHeight="1">
      <c r="A20" s="8" t="s">
        <v>12</v>
      </c>
      <c r="B20" s="8"/>
      <c r="C20" s="14">
        <f t="shared" si="1"/>
        <v>2</v>
      </c>
      <c r="D20" s="15">
        <v>0</v>
      </c>
      <c r="E20" s="15">
        <v>0</v>
      </c>
      <c r="F20" s="15">
        <v>0</v>
      </c>
      <c r="G20" s="15">
        <v>0</v>
      </c>
      <c r="H20" s="15">
        <v>2</v>
      </c>
      <c r="I20" s="15">
        <f t="shared" si="2"/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4" ht="27.75" customHeight="1">
      <c r="A21" s="8" t="s">
        <v>13</v>
      </c>
      <c r="B21" s="8"/>
      <c r="C21" s="14">
        <f t="shared" si="1"/>
        <v>2</v>
      </c>
      <c r="D21" s="15">
        <v>0</v>
      </c>
      <c r="E21" s="15">
        <v>0</v>
      </c>
      <c r="F21" s="15">
        <v>0</v>
      </c>
      <c r="G21" s="15">
        <v>0</v>
      </c>
      <c r="H21" s="15">
        <v>2</v>
      </c>
      <c r="I21" s="15">
        <f t="shared" si="2"/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4" ht="27.75" customHeight="1">
      <c r="A22" s="8" t="s">
        <v>14</v>
      </c>
      <c r="B22" s="8"/>
      <c r="C22" s="14">
        <f t="shared" si="1"/>
        <v>1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5">
        <f t="shared" si="2"/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7.75" customHeight="1">
      <c r="A23" s="8" t="s">
        <v>15</v>
      </c>
      <c r="B23" s="8"/>
      <c r="C23" s="14">
        <f t="shared" si="1"/>
        <v>3</v>
      </c>
      <c r="D23" s="15">
        <v>1</v>
      </c>
      <c r="E23" s="15">
        <v>0</v>
      </c>
      <c r="F23" s="15">
        <v>0</v>
      </c>
      <c r="G23" s="15">
        <v>1</v>
      </c>
      <c r="H23" s="15">
        <v>1</v>
      </c>
      <c r="I23" s="15">
        <f t="shared" si="2"/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ht="27.75" customHeight="1">
      <c r="A24" s="8" t="s">
        <v>113</v>
      </c>
      <c r="B24" s="8"/>
      <c r="C24" s="14">
        <f>SUM(D24:H24)</f>
        <v>2</v>
      </c>
      <c r="D24" s="15">
        <v>0</v>
      </c>
      <c r="E24" s="15">
        <v>0</v>
      </c>
      <c r="F24" s="15">
        <v>0</v>
      </c>
      <c r="G24" s="15">
        <v>0</v>
      </c>
      <c r="H24" s="15">
        <v>2</v>
      </c>
      <c r="I24" s="15">
        <f>SUM(J24:N24)</f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ht="27.75" customHeight="1">
      <c r="A25" s="2"/>
      <c r="B25" s="2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7.75" customHeight="1">
      <c r="A26" s="54" t="s">
        <v>16</v>
      </c>
      <c r="B26" s="63"/>
      <c r="C26" s="16">
        <f aca="true" t="shared" si="3" ref="C26:C38">SUM(D26:H26)</f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f aca="true" t="shared" si="4" ref="I26:I38">SUM(J26:N26)</f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27.75" customHeight="1">
      <c r="A27" s="64" t="s">
        <v>17</v>
      </c>
      <c r="B27" s="65"/>
      <c r="C27" s="16">
        <f t="shared" si="3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f t="shared" si="4"/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4" ht="27.75" customHeight="1">
      <c r="A28" s="64" t="s">
        <v>18</v>
      </c>
      <c r="B28" s="65"/>
      <c r="C28" s="16">
        <f t="shared" si="3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4"/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</row>
    <row r="29" spans="1:14" ht="27.75" customHeight="1">
      <c r="A29" s="64" t="s">
        <v>19</v>
      </c>
      <c r="B29" s="65"/>
      <c r="C29" s="16">
        <f t="shared" si="3"/>
        <v>2</v>
      </c>
      <c r="D29" s="15">
        <v>1</v>
      </c>
      <c r="E29" s="15">
        <v>0</v>
      </c>
      <c r="F29" s="15">
        <v>0</v>
      </c>
      <c r="G29" s="15">
        <v>1</v>
      </c>
      <c r="H29" s="15">
        <v>0</v>
      </c>
      <c r="I29" s="15">
        <f t="shared" si="4"/>
        <v>1</v>
      </c>
      <c r="J29" s="15">
        <v>0</v>
      </c>
      <c r="K29" s="15">
        <v>0</v>
      </c>
      <c r="L29" s="15">
        <v>0</v>
      </c>
      <c r="M29" s="15">
        <v>0</v>
      </c>
      <c r="N29" s="15">
        <v>1</v>
      </c>
    </row>
    <row r="30" spans="1:14" ht="27.75" customHeight="1">
      <c r="A30" s="64" t="s">
        <v>20</v>
      </c>
      <c r="B30" s="65"/>
      <c r="C30" s="16">
        <f t="shared" si="3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4"/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</row>
    <row r="31" spans="1:14" ht="27.75" customHeight="1">
      <c r="A31" s="64" t="s">
        <v>21</v>
      </c>
      <c r="B31" s="65"/>
      <c r="C31" s="16">
        <f t="shared" si="3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4"/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</row>
    <row r="32" spans="1:14" ht="27.75" customHeight="1">
      <c r="A32" s="64" t="s">
        <v>22</v>
      </c>
      <c r="B32" s="65"/>
      <c r="C32" s="16">
        <f t="shared" si="3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4"/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27.75" customHeight="1">
      <c r="A33" s="64" t="s">
        <v>23</v>
      </c>
      <c r="B33" s="65"/>
      <c r="C33" s="16">
        <f t="shared" si="3"/>
        <v>1</v>
      </c>
      <c r="D33" s="15">
        <v>0</v>
      </c>
      <c r="E33" s="15">
        <v>0</v>
      </c>
      <c r="F33" s="15">
        <v>0</v>
      </c>
      <c r="G33" s="15">
        <v>0</v>
      </c>
      <c r="H33" s="15">
        <v>1</v>
      </c>
      <c r="I33" s="15">
        <f t="shared" si="4"/>
        <v>1</v>
      </c>
      <c r="J33" s="15">
        <v>0</v>
      </c>
      <c r="K33" s="15">
        <v>0</v>
      </c>
      <c r="L33" s="15">
        <v>0</v>
      </c>
      <c r="M33" s="15">
        <v>1</v>
      </c>
      <c r="N33" s="15">
        <v>0</v>
      </c>
    </row>
    <row r="34" spans="1:14" ht="27.75" customHeight="1">
      <c r="A34" s="64" t="s">
        <v>24</v>
      </c>
      <c r="B34" s="65"/>
      <c r="C34" s="16">
        <f t="shared" si="3"/>
        <v>1</v>
      </c>
      <c r="D34" s="15">
        <v>0</v>
      </c>
      <c r="E34" s="15">
        <v>0</v>
      </c>
      <c r="F34" s="15">
        <v>0</v>
      </c>
      <c r="G34" s="15">
        <v>0</v>
      </c>
      <c r="H34" s="15">
        <v>1</v>
      </c>
      <c r="I34" s="15">
        <f t="shared" si="4"/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</row>
    <row r="35" spans="1:14" ht="27.75" customHeight="1">
      <c r="A35" s="64" t="s">
        <v>25</v>
      </c>
      <c r="B35" s="65"/>
      <c r="C35" s="16">
        <f t="shared" si="3"/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f t="shared" si="4"/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</row>
    <row r="36" spans="1:14" ht="27.75" customHeight="1">
      <c r="A36" s="64" t="s">
        <v>26</v>
      </c>
      <c r="B36" s="65"/>
      <c r="C36" s="16">
        <f t="shared" si="3"/>
        <v>1</v>
      </c>
      <c r="D36" s="15">
        <v>1</v>
      </c>
      <c r="E36" s="15">
        <v>0</v>
      </c>
      <c r="F36" s="15">
        <v>0</v>
      </c>
      <c r="G36" s="15">
        <v>0</v>
      </c>
      <c r="H36" s="15">
        <v>0</v>
      </c>
      <c r="I36" s="15">
        <f t="shared" si="4"/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</row>
    <row r="37" spans="1:14" ht="27.75" customHeight="1">
      <c r="A37" s="64" t="s">
        <v>27</v>
      </c>
      <c r="B37" s="65"/>
      <c r="C37" s="16">
        <f t="shared" si="3"/>
        <v>3</v>
      </c>
      <c r="D37" s="15">
        <v>0</v>
      </c>
      <c r="E37" s="15">
        <v>0</v>
      </c>
      <c r="F37" s="15">
        <v>0</v>
      </c>
      <c r="G37" s="15">
        <v>1</v>
      </c>
      <c r="H37" s="15">
        <v>2</v>
      </c>
      <c r="I37" s="15">
        <f t="shared" si="4"/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</row>
    <row r="38" spans="1:14" ht="27.75" customHeight="1">
      <c r="A38" s="51" t="s">
        <v>28</v>
      </c>
      <c r="B38" s="66"/>
      <c r="C38" s="17">
        <f t="shared" si="3"/>
        <v>2</v>
      </c>
      <c r="D38" s="18">
        <v>1</v>
      </c>
      <c r="E38" s="18">
        <v>0</v>
      </c>
      <c r="F38" s="18">
        <v>0</v>
      </c>
      <c r="G38" s="18">
        <v>0</v>
      </c>
      <c r="H38" s="18">
        <v>1</v>
      </c>
      <c r="I38" s="18">
        <f t="shared" si="4"/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</sheetData>
  <sheetProtection/>
  <mergeCells count="21">
    <mergeCell ref="C3:H3"/>
    <mergeCell ref="I3:N3"/>
    <mergeCell ref="H4:H7"/>
    <mergeCell ref="N4:N7"/>
    <mergeCell ref="G5:G7"/>
    <mergeCell ref="M5:M7"/>
    <mergeCell ref="A26:B26"/>
    <mergeCell ref="A27:B27"/>
    <mergeCell ref="A28:B28"/>
    <mergeCell ref="A29:B29"/>
    <mergeCell ref="C4:C7"/>
    <mergeCell ref="I4:I7"/>
    <mergeCell ref="A38:B38"/>
    <mergeCell ref="A34:B34"/>
    <mergeCell ref="A35:B35"/>
    <mergeCell ref="A36:B36"/>
    <mergeCell ref="A37:B37"/>
    <mergeCell ref="A30:B30"/>
    <mergeCell ref="A31:B31"/>
    <mergeCell ref="A32:B32"/>
    <mergeCell ref="A33:B33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C55" sqref="C55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8" width="11.66015625" style="1" customWidth="1"/>
    <col min="9" max="16384" width="8.83203125" style="1" customWidth="1"/>
  </cols>
  <sheetData>
    <row r="1" ht="27.75" customHeight="1">
      <c r="B1" s="1" t="s">
        <v>64</v>
      </c>
    </row>
    <row r="2" spans="1:8" ht="27.75" customHeight="1">
      <c r="A2" s="2"/>
      <c r="B2" s="2"/>
      <c r="C2" s="2"/>
      <c r="D2" s="2"/>
      <c r="E2" s="2"/>
      <c r="F2" s="2"/>
      <c r="G2" s="2"/>
      <c r="H2" s="2"/>
    </row>
    <row r="3" spans="3:9" ht="27.75" customHeight="1">
      <c r="C3" s="47" t="s">
        <v>78</v>
      </c>
      <c r="D3" s="48"/>
      <c r="E3" s="48"/>
      <c r="F3" s="49"/>
      <c r="G3" s="53" t="s">
        <v>110</v>
      </c>
      <c r="H3" s="54"/>
      <c r="I3" s="24"/>
    </row>
    <row r="4" spans="3:9" ht="27.75" customHeight="1">
      <c r="C4" s="50"/>
      <c r="D4" s="51"/>
      <c r="E4" s="51"/>
      <c r="F4" s="52"/>
      <c r="G4" s="55"/>
      <c r="H4" s="56"/>
      <c r="I4" s="24"/>
    </row>
    <row r="5" spans="2:8" ht="27.75" customHeight="1">
      <c r="B5" s="1" t="s">
        <v>3</v>
      </c>
      <c r="C5" s="25" t="s">
        <v>108</v>
      </c>
      <c r="D5" s="25" t="s">
        <v>105</v>
      </c>
      <c r="E5" s="26"/>
      <c r="F5" s="93" t="s">
        <v>80</v>
      </c>
      <c r="G5" s="25" t="s">
        <v>108</v>
      </c>
      <c r="H5" s="25" t="s">
        <v>105</v>
      </c>
    </row>
    <row r="6" spans="3:8" ht="27.75" customHeight="1">
      <c r="C6" s="25"/>
      <c r="D6" s="25" t="s">
        <v>65</v>
      </c>
      <c r="E6" s="25" t="s">
        <v>77</v>
      </c>
      <c r="F6" s="75"/>
      <c r="G6" s="25"/>
      <c r="H6" s="25" t="s">
        <v>65</v>
      </c>
    </row>
    <row r="7" spans="1:8" ht="27.75" customHeight="1">
      <c r="A7" s="2"/>
      <c r="B7" s="2"/>
      <c r="C7" s="27" t="s">
        <v>79</v>
      </c>
      <c r="D7" s="27" t="s">
        <v>66</v>
      </c>
      <c r="E7" s="23"/>
      <c r="F7" s="76"/>
      <c r="G7" s="27" t="s">
        <v>79</v>
      </c>
      <c r="H7" s="27" t="s">
        <v>66</v>
      </c>
    </row>
    <row r="8" ht="27.75" customHeight="1">
      <c r="C8" s="3"/>
    </row>
    <row r="9" spans="1:8" ht="27.75" customHeight="1">
      <c r="A9" s="33" t="s">
        <v>118</v>
      </c>
      <c r="B9" s="33"/>
      <c r="C9" s="14">
        <v>10</v>
      </c>
      <c r="D9" s="15">
        <v>0</v>
      </c>
      <c r="E9" s="15">
        <v>0</v>
      </c>
      <c r="F9" s="15">
        <v>0</v>
      </c>
      <c r="G9" s="15">
        <v>48</v>
      </c>
      <c r="H9" s="15">
        <v>1</v>
      </c>
    </row>
    <row r="10" spans="3:8" ht="27.75" customHeight="1">
      <c r="C10" s="14"/>
      <c r="D10" s="15"/>
      <c r="E10" s="15"/>
      <c r="F10" s="15"/>
      <c r="G10" s="15"/>
      <c r="H10" s="15"/>
    </row>
    <row r="11" spans="1:8" ht="27.75" customHeight="1">
      <c r="A11" s="1" t="s">
        <v>119</v>
      </c>
      <c r="C11" s="14">
        <f aca="true" t="shared" si="0" ref="C11:H11">SUM(C13:C38)</f>
        <v>12</v>
      </c>
      <c r="D11" s="16">
        <f t="shared" si="0"/>
        <v>0</v>
      </c>
      <c r="E11" s="16">
        <f t="shared" si="0"/>
        <v>1</v>
      </c>
      <c r="F11" s="16">
        <f t="shared" si="0"/>
        <v>0</v>
      </c>
      <c r="G11" s="16">
        <f t="shared" si="0"/>
        <v>39</v>
      </c>
      <c r="H11" s="16">
        <f t="shared" si="0"/>
        <v>1</v>
      </c>
    </row>
    <row r="12" spans="1:8" ht="27.75" customHeight="1">
      <c r="A12" s="2"/>
      <c r="B12" s="2"/>
      <c r="C12" s="14"/>
      <c r="D12" s="15"/>
      <c r="E12" s="15"/>
      <c r="F12" s="15"/>
      <c r="G12" s="15"/>
      <c r="H12" s="15"/>
    </row>
    <row r="13" spans="1:8" ht="27.75" customHeight="1">
      <c r="A13" s="8" t="s">
        <v>5</v>
      </c>
      <c r="B13" s="8"/>
      <c r="C13" s="14">
        <v>5</v>
      </c>
      <c r="D13" s="15">
        <v>0</v>
      </c>
      <c r="E13" s="15">
        <v>0</v>
      </c>
      <c r="F13" s="15">
        <v>0</v>
      </c>
      <c r="G13" s="15">
        <v>17</v>
      </c>
      <c r="H13" s="15">
        <v>1</v>
      </c>
    </row>
    <row r="14" spans="1:8" ht="27.75" customHeight="1">
      <c r="A14" s="8" t="s">
        <v>6</v>
      </c>
      <c r="B14" s="8"/>
      <c r="C14" s="14">
        <v>1</v>
      </c>
      <c r="D14" s="15">
        <v>0</v>
      </c>
      <c r="E14" s="15">
        <v>0</v>
      </c>
      <c r="F14" s="15">
        <v>0</v>
      </c>
      <c r="G14" s="15">
        <v>4</v>
      </c>
      <c r="H14" s="15">
        <v>0</v>
      </c>
    </row>
    <row r="15" spans="1:8" ht="27.75" customHeight="1">
      <c r="A15" s="8" t="s">
        <v>7</v>
      </c>
      <c r="B15" s="8"/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ht="27.75" customHeight="1">
      <c r="A16" s="8" t="s">
        <v>8</v>
      </c>
      <c r="B16" s="8"/>
      <c r="C16" s="14">
        <v>1</v>
      </c>
      <c r="D16" s="15">
        <v>0</v>
      </c>
      <c r="E16" s="15">
        <v>0</v>
      </c>
      <c r="F16" s="15">
        <v>0</v>
      </c>
      <c r="G16" s="15">
        <v>1</v>
      </c>
      <c r="H16" s="15">
        <v>0</v>
      </c>
    </row>
    <row r="17" spans="1:8" ht="27.75" customHeight="1">
      <c r="A17" s="8" t="s">
        <v>9</v>
      </c>
      <c r="B17" s="8"/>
      <c r="C17" s="14">
        <v>0</v>
      </c>
      <c r="D17" s="15">
        <v>0</v>
      </c>
      <c r="E17" s="15">
        <v>0</v>
      </c>
      <c r="F17" s="15">
        <v>0</v>
      </c>
      <c r="G17" s="15">
        <v>3</v>
      </c>
      <c r="H17" s="15">
        <v>0</v>
      </c>
    </row>
    <row r="18" spans="1:8" ht="27.75" customHeight="1">
      <c r="A18" s="8" t="s">
        <v>10</v>
      </c>
      <c r="B18" s="8"/>
      <c r="C18" s="14">
        <v>0</v>
      </c>
      <c r="D18" s="15">
        <v>0</v>
      </c>
      <c r="E18" s="15">
        <v>0</v>
      </c>
      <c r="F18" s="15">
        <v>0</v>
      </c>
      <c r="G18" s="15">
        <v>1</v>
      </c>
      <c r="H18" s="15">
        <v>0</v>
      </c>
    </row>
    <row r="19" spans="1:8" ht="27.75" customHeight="1">
      <c r="A19" s="8" t="s">
        <v>11</v>
      </c>
      <c r="B19" s="8"/>
      <c r="C19" s="14">
        <v>1</v>
      </c>
      <c r="D19" s="15">
        <v>0</v>
      </c>
      <c r="E19" s="15">
        <v>0</v>
      </c>
      <c r="F19" s="15">
        <v>0</v>
      </c>
      <c r="G19" s="15">
        <v>1</v>
      </c>
      <c r="H19" s="15">
        <v>0</v>
      </c>
    </row>
    <row r="20" spans="1:8" ht="27.75" customHeight="1">
      <c r="A20" s="8" t="s">
        <v>12</v>
      </c>
      <c r="B20" s="8"/>
      <c r="C20" s="14">
        <v>0</v>
      </c>
      <c r="D20" s="15">
        <v>0</v>
      </c>
      <c r="E20" s="15">
        <v>0</v>
      </c>
      <c r="F20" s="15">
        <v>0</v>
      </c>
      <c r="G20" s="15">
        <v>2</v>
      </c>
      <c r="H20" s="15">
        <v>0</v>
      </c>
    </row>
    <row r="21" spans="1:8" ht="27.75" customHeight="1">
      <c r="A21" s="8" t="s">
        <v>13</v>
      </c>
      <c r="B21" s="8"/>
      <c r="C21" s="14">
        <v>0</v>
      </c>
      <c r="D21" s="15">
        <v>0</v>
      </c>
      <c r="E21" s="15">
        <v>0</v>
      </c>
      <c r="F21" s="15">
        <v>0</v>
      </c>
      <c r="G21" s="15">
        <v>2</v>
      </c>
      <c r="H21" s="15">
        <v>0</v>
      </c>
    </row>
    <row r="22" spans="1:8" ht="27.75" customHeight="1">
      <c r="A22" s="8" t="s">
        <v>14</v>
      </c>
      <c r="B22" s="8"/>
      <c r="C22" s="14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ht="27.75" customHeight="1">
      <c r="A23" s="8" t="s">
        <v>15</v>
      </c>
      <c r="B23" s="8"/>
      <c r="C23" s="14">
        <v>1</v>
      </c>
      <c r="D23" s="15">
        <v>0</v>
      </c>
      <c r="E23" s="15">
        <v>0</v>
      </c>
      <c r="F23" s="15">
        <v>0</v>
      </c>
      <c r="G23" s="15">
        <v>1</v>
      </c>
      <c r="H23" s="15">
        <v>0</v>
      </c>
    </row>
    <row r="24" spans="1:8" ht="27.75" customHeight="1">
      <c r="A24" s="8" t="s">
        <v>113</v>
      </c>
      <c r="B24" s="8"/>
      <c r="C24" s="14">
        <v>1</v>
      </c>
      <c r="D24" s="15">
        <v>0</v>
      </c>
      <c r="E24" s="15">
        <v>0</v>
      </c>
      <c r="F24" s="15">
        <v>0</v>
      </c>
      <c r="G24" s="15">
        <v>2</v>
      </c>
      <c r="H24" s="15">
        <v>0</v>
      </c>
    </row>
    <row r="25" spans="1:8" ht="27.75" customHeight="1">
      <c r="A25" s="2"/>
      <c r="B25" s="2"/>
      <c r="C25" s="14"/>
      <c r="D25" s="15"/>
      <c r="E25" s="15"/>
      <c r="F25" s="15"/>
      <c r="G25" s="15"/>
      <c r="H25" s="15"/>
    </row>
    <row r="26" spans="1:8" ht="27.75" customHeight="1">
      <c r="A26" s="54" t="s">
        <v>16</v>
      </c>
      <c r="B26" s="63"/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ht="27.75" customHeight="1">
      <c r="A27" s="64" t="s">
        <v>17</v>
      </c>
      <c r="B27" s="65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ht="27.75" customHeight="1">
      <c r="A28" s="64" t="s">
        <v>18</v>
      </c>
      <c r="B28" s="65"/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ht="27.75" customHeight="1">
      <c r="A29" s="64" t="s">
        <v>19</v>
      </c>
      <c r="B29" s="65"/>
      <c r="C29" s="15">
        <v>0</v>
      </c>
      <c r="D29" s="15">
        <v>0</v>
      </c>
      <c r="E29" s="15">
        <v>0</v>
      </c>
      <c r="F29" s="15">
        <v>0</v>
      </c>
      <c r="G29" s="15">
        <v>1</v>
      </c>
      <c r="H29" s="15">
        <v>0</v>
      </c>
    </row>
    <row r="30" spans="1:8" ht="27.75" customHeight="1">
      <c r="A30" s="64" t="s">
        <v>20</v>
      </c>
      <c r="B30" s="65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ht="27.75" customHeight="1">
      <c r="A31" s="64" t="s">
        <v>21</v>
      </c>
      <c r="B31" s="65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ht="27.75" customHeight="1">
      <c r="A32" s="64" t="s">
        <v>22</v>
      </c>
      <c r="B32" s="65"/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ht="27.75" customHeight="1">
      <c r="A33" s="64" t="s">
        <v>23</v>
      </c>
      <c r="B33" s="65"/>
      <c r="C33" s="15">
        <v>0</v>
      </c>
      <c r="D33" s="15">
        <v>0</v>
      </c>
      <c r="E33" s="15">
        <v>0</v>
      </c>
      <c r="F33" s="15">
        <v>0</v>
      </c>
      <c r="G33" s="15">
        <v>1</v>
      </c>
      <c r="H33" s="15">
        <v>0</v>
      </c>
    </row>
    <row r="34" spans="1:8" ht="27.75" customHeight="1">
      <c r="A34" s="64" t="s">
        <v>24</v>
      </c>
      <c r="B34" s="65"/>
      <c r="C34" s="15">
        <v>0</v>
      </c>
      <c r="D34" s="15">
        <v>0</v>
      </c>
      <c r="E34" s="15">
        <v>0</v>
      </c>
      <c r="F34" s="15">
        <v>0</v>
      </c>
      <c r="G34" s="15">
        <v>1</v>
      </c>
      <c r="H34" s="15">
        <v>0</v>
      </c>
    </row>
    <row r="35" spans="1:8" ht="27.75" customHeight="1">
      <c r="A35" s="64" t="s">
        <v>25</v>
      </c>
      <c r="B35" s="65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ht="27.75" customHeight="1">
      <c r="A36" s="64" t="s">
        <v>26</v>
      </c>
      <c r="B36" s="6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ht="27.75" customHeight="1">
      <c r="A37" s="64" t="s">
        <v>27</v>
      </c>
      <c r="B37" s="65"/>
      <c r="C37" s="15">
        <v>1</v>
      </c>
      <c r="D37" s="15">
        <v>0</v>
      </c>
      <c r="E37" s="15">
        <v>1</v>
      </c>
      <c r="F37" s="15">
        <v>0</v>
      </c>
      <c r="G37" s="15">
        <v>1</v>
      </c>
      <c r="H37" s="15">
        <v>0</v>
      </c>
    </row>
    <row r="38" spans="1:8" ht="27.75" customHeight="1">
      <c r="A38" s="51" t="s">
        <v>28</v>
      </c>
      <c r="B38" s="66"/>
      <c r="C38" s="18">
        <v>1</v>
      </c>
      <c r="D38" s="18">
        <v>0</v>
      </c>
      <c r="E38" s="18">
        <v>0</v>
      </c>
      <c r="F38" s="18">
        <v>0</v>
      </c>
      <c r="G38" s="18">
        <v>1</v>
      </c>
      <c r="H38" s="18">
        <v>0</v>
      </c>
    </row>
  </sheetData>
  <sheetProtection/>
  <mergeCells count="16">
    <mergeCell ref="A27:B27"/>
    <mergeCell ref="A28:B28"/>
    <mergeCell ref="A29:B29"/>
    <mergeCell ref="A30:B30"/>
    <mergeCell ref="C3:F4"/>
    <mergeCell ref="G3:H4"/>
    <mergeCell ref="F5:F7"/>
    <mergeCell ref="A26:B26"/>
    <mergeCell ref="A31:B31"/>
    <mergeCell ref="A32:B32"/>
    <mergeCell ref="A33:B33"/>
    <mergeCell ref="A38:B38"/>
    <mergeCell ref="A34:B34"/>
    <mergeCell ref="A35:B35"/>
    <mergeCell ref="A36:B36"/>
    <mergeCell ref="A37:B37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2010-02-12T07:31:31Z</cp:lastPrinted>
  <dcterms:created xsi:type="dcterms:W3CDTF">1998-03-25T04:33:03Z</dcterms:created>
  <dcterms:modified xsi:type="dcterms:W3CDTF">2010-02-12T07:34:20Z</dcterms:modified>
  <cp:category/>
  <cp:version/>
  <cp:contentType/>
  <cp:contentStatus/>
</cp:coreProperties>
</file>