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660" activeTab="0"/>
  </bookViews>
  <sheets>
    <sheet name="第17表" sheetId="1" r:id="rId1"/>
    <sheet name="第18表" sheetId="2" r:id="rId2"/>
    <sheet name="第19表" sheetId="3" r:id="rId3"/>
    <sheet name="第20表" sheetId="4" r:id="rId4"/>
    <sheet name="第21表" sheetId="5" r:id="rId5"/>
    <sheet name="第22表" sheetId="6" r:id="rId6"/>
    <sheet name="第23表" sheetId="7" r:id="rId7"/>
    <sheet name="第24表" sheetId="8" r:id="rId8"/>
  </sheets>
  <definedNames>
    <definedName name="\P">'第17表'!$DD$5:$DD$5</definedName>
    <definedName name="_xlnm.Print_Area" localSheetId="0">'第17表'!$A$1:$L$31</definedName>
    <definedName name="_xlnm.Print_Area" localSheetId="1">'第18表'!$A$1:$J$31</definedName>
    <definedName name="_xlnm.Print_Area" localSheetId="2">'第19表'!$A$1:$I$31,'第19表'!$K$1:$U$31</definedName>
    <definedName name="_xlnm.Print_Area" localSheetId="3">'第20表'!$A$1:$M$32</definedName>
    <definedName name="_xlnm.Print_Area" localSheetId="4">'第21表'!$A$1:$L$31</definedName>
    <definedName name="_xlnm.Print_Area" localSheetId="5">'第22表'!$A$1:$L$31</definedName>
    <definedName name="_xlnm.Print_Area" localSheetId="6">'第23表'!$A$1:$I$31</definedName>
    <definedName name="_xlnm.Print_Area" localSheetId="7">'第24表'!$A$1:$L$31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<sst xmlns="http://schemas.openxmlformats.org/spreadsheetml/2006/main" count="340" uniqueCount="113">
  <si>
    <t>第17表    学校数及び学科数　（高等学校）</t>
  </si>
  <si>
    <t xml:space="preserve"> </t>
  </si>
  <si>
    <t xml:space="preserve"> 学    校    数</t>
  </si>
  <si>
    <t>学 科 数 ( 本 科 )</t>
  </si>
  <si>
    <t>公　　　立</t>
  </si>
  <si>
    <t>私　立</t>
  </si>
  <si>
    <t>区　　分</t>
  </si>
  <si>
    <t>計</t>
  </si>
  <si>
    <t>全日制</t>
  </si>
  <si>
    <t>定時制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</si>
  <si>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</si>
  <si>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</si>
  <si>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</si>
  <si>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</si>
  <si>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</si>
  <si>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</si>
  <si>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</si>
  <si>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</si>
  <si>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</si>
  <si>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</si>
  <si>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</si>
  <si>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国　見　町</t>
  </si>
  <si>
    <t>国　東　町</t>
  </si>
  <si>
    <t>日　出　町</t>
  </si>
  <si>
    <t>山　香　町</t>
  </si>
  <si>
    <t>庄　内　町</t>
  </si>
  <si>
    <t>玖　珠　町</t>
  </si>
  <si>
    <t>第18表    設置者別生徒数　（高等学校）</t>
  </si>
  <si>
    <t>全  日  制</t>
  </si>
  <si>
    <t>定　時　制</t>
  </si>
  <si>
    <t>男</t>
  </si>
  <si>
    <t>女</t>
  </si>
  <si>
    <t>第19表    学年別生徒数及び入学状況　（高等学校）</t>
  </si>
  <si>
    <t>１　学　年</t>
  </si>
  <si>
    <t>２　学　年</t>
  </si>
  <si>
    <t>３　学　年</t>
  </si>
  <si>
    <t>４　学　年</t>
  </si>
  <si>
    <t>専 攻 科</t>
  </si>
  <si>
    <t>う  ち</t>
  </si>
  <si>
    <t>入学者数</t>
  </si>
  <si>
    <t>過年度</t>
  </si>
  <si>
    <t>中学卒</t>
  </si>
  <si>
    <t>(％)</t>
  </si>
  <si>
    <t>第20表    学科別生徒数　（高等学校）</t>
  </si>
  <si>
    <t>普  通</t>
  </si>
  <si>
    <t>農  業</t>
  </si>
  <si>
    <t>工  業</t>
  </si>
  <si>
    <t>商  業</t>
  </si>
  <si>
    <t>水  産</t>
  </si>
  <si>
    <t>家  庭</t>
  </si>
  <si>
    <t>看  護</t>
  </si>
  <si>
    <t>総  合</t>
  </si>
  <si>
    <t>その他</t>
  </si>
  <si>
    <t>中   津   市</t>
  </si>
  <si>
    <t>第21表    職名別教員数　（高等学校）</t>
  </si>
  <si>
    <t xml:space="preserve">    (本務者）</t>
  </si>
  <si>
    <t>助教諭</t>
  </si>
  <si>
    <t>第22表    本務教員のうち理由別休職等教員数　  （高等学校）</t>
  </si>
  <si>
    <t>校長・教頭・教諭・助教諭・講師</t>
  </si>
  <si>
    <t>養護教諭・養護助教諭</t>
  </si>
  <si>
    <t>教員組合</t>
  </si>
  <si>
    <t>職務上</t>
  </si>
  <si>
    <t>事務専従</t>
  </si>
  <si>
    <t>の負傷</t>
  </si>
  <si>
    <t>者(公立)</t>
  </si>
  <si>
    <t>疾  病</t>
  </si>
  <si>
    <t>第23表    本務教職員のうち産休代替等教職員数　  （高等学校）</t>
  </si>
  <si>
    <t>養護教諭</t>
  </si>
  <si>
    <t>・</t>
  </si>
  <si>
    <t>事務職員</t>
  </si>
  <si>
    <t>実習助手</t>
  </si>
  <si>
    <t>養護助教諭</t>
  </si>
  <si>
    <t>第24表    設置者別教員数及び職員数  （高等学校）</t>
  </si>
  <si>
    <t xml:space="preserve">      (本務者）</t>
  </si>
  <si>
    <t>過年度卒</t>
  </si>
  <si>
    <t>の 割 合</t>
  </si>
  <si>
    <t>大　 分 　市</t>
  </si>
  <si>
    <t>計</t>
  </si>
  <si>
    <t>（※）</t>
  </si>
  <si>
    <t>（※）</t>
  </si>
  <si>
    <t xml:space="preserve">（※）工業・水産・看護科は専攻科の人数を含む｡ </t>
  </si>
  <si>
    <t xml:space="preserve"> </t>
  </si>
  <si>
    <t xml:space="preserve"> 産 休 代 替 教 職 員</t>
  </si>
  <si>
    <t>育 児 休 業 代 替 教 職 員</t>
  </si>
  <si>
    <t>教  　　員　　  数</t>
  </si>
  <si>
    <t>校 長</t>
  </si>
  <si>
    <t>教 頭</t>
  </si>
  <si>
    <t>教 諭</t>
  </si>
  <si>
    <t>養護教諭</t>
  </si>
  <si>
    <t>養護助教諭</t>
  </si>
  <si>
    <t>講 師</t>
  </si>
  <si>
    <t>その他</t>
  </si>
  <si>
    <t>結 核</t>
  </si>
  <si>
    <t>育児休業</t>
  </si>
  <si>
    <t>教頭・教諭・</t>
  </si>
  <si>
    <t>助教諭・講師</t>
  </si>
  <si>
    <t>教頭・教諭・</t>
  </si>
  <si>
    <t>総             数</t>
  </si>
  <si>
    <t>私　立</t>
  </si>
  <si>
    <t>併 置</t>
  </si>
  <si>
    <t>私         立</t>
  </si>
  <si>
    <t>公                 立</t>
  </si>
  <si>
    <t>入 学 状 況 ( 全 日 制 )</t>
  </si>
  <si>
    <t>休          職</t>
  </si>
  <si>
    <t>職  　　員　　  数</t>
  </si>
  <si>
    <t>公    立</t>
  </si>
  <si>
    <t>私    立</t>
  </si>
  <si>
    <t>福　祉</t>
  </si>
  <si>
    <t>豊後大野  市</t>
  </si>
  <si>
    <t>　平成16年5月</t>
  </si>
  <si>
    <t>　平成17年5月</t>
  </si>
  <si>
    <t>　平成16年5月</t>
  </si>
  <si>
    <t>　平成17年5月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</si>
</sst>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41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sz val="10"/>
      <name val="明朝体"/>
      <family val="3"/>
    </font>
    <font>
      <sz val="11"/>
      <name val="明朝体"/>
      <family val="3"/>
    </font>
    <font>
      <b/>
      <sz val="18"/>
      <color indexed="57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58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0" fillId="29" borderId="2" applyNumberFormat="0" applyFon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31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  <xf numFmtId="0" fontId="38" fillId="0" borderId="0" applyNumberFormat="0" applyFill="0" applyBorder="0" applyAlignment="0" applyProtection="0"/>
    <xf numFmtId="0" fontId="39" fillId="32" borderId="4" applyNumberFormat="0" applyAlignment="0" applyProtection="0"/>
    <xf numFmtId="0" fontId="40" fillId="33" borderId="0" applyNumberFormat="0" applyBorder="0" applyAlignment="0" applyProtection="0"/>
  </cellStyleXfs>
  <cellXfs count="108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2" xfId="0" applyNumberFormat="1" applyBorder="1" applyAlignment="1">
      <alignment horizontal="center" vertical="center"/>
    </xf>
    <xf numFmtId="3" fontId="0" fillId="2" borderId="0" xfId="0" applyNumberFormat="1" applyAlignment="1">
      <alignment horizontal="right" vertical="center"/>
    </xf>
    <xf numFmtId="3" fontId="0" fillId="2" borderId="0" xfId="0" applyNumberFormat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3" xfId="0" applyNumberFormat="1" applyBorder="1" applyAlignment="1">
      <alignment/>
    </xf>
    <xf numFmtId="3" fontId="0" fillId="2" borderId="14" xfId="0" applyNumberFormat="1" applyBorder="1" applyAlignment="1">
      <alignment horizontal="centerContinuous" vertical="center"/>
    </xf>
    <xf numFmtId="3" fontId="0" fillId="2" borderId="13" xfId="0" applyNumberFormat="1" applyBorder="1" applyAlignment="1">
      <alignment horizontal="centerContinuous"/>
    </xf>
    <xf numFmtId="3" fontId="0" fillId="2" borderId="10" xfId="0" applyNumberFormat="1" applyBorder="1" applyAlignment="1">
      <alignment horizontal="centerContinuous" vertical="center"/>
    </xf>
    <xf numFmtId="3" fontId="0" fillId="2" borderId="11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 vertical="center"/>
    </xf>
    <xf numFmtId="3" fontId="0" fillId="2" borderId="12" xfId="0" applyNumberFormat="1" applyBorder="1" applyAlignment="1">
      <alignment horizontal="centerContinuous" vertical="center"/>
    </xf>
    <xf numFmtId="3" fontId="0" fillId="2" borderId="15" xfId="0" applyNumberFormat="1" applyBorder="1" applyAlignment="1">
      <alignment vertical="center"/>
    </xf>
    <xf numFmtId="41" fontId="0" fillId="2" borderId="1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1" xfId="0" applyNumberFormat="1" applyBorder="1" applyAlignment="1">
      <alignment vertical="center"/>
    </xf>
    <xf numFmtId="41" fontId="0" fillId="2" borderId="10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16" xfId="0" applyNumberFormat="1" applyBorder="1" applyAlignment="1">
      <alignment vertical="center"/>
    </xf>
    <xf numFmtId="41" fontId="0" fillId="2" borderId="13" xfId="0" applyNumberFormat="1" applyBorder="1" applyAlignment="1">
      <alignment vertical="center"/>
    </xf>
    <xf numFmtId="178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6" xfId="0" applyNumberFormat="1" applyBorder="1" applyAlignment="1">
      <alignment vertical="center"/>
    </xf>
    <xf numFmtId="3" fontId="0" fillId="2" borderId="17" xfId="0" applyNumberFormat="1" applyBorder="1" applyAlignment="1">
      <alignment vertical="center"/>
    </xf>
    <xf numFmtId="3" fontId="0" fillId="2" borderId="18" xfId="0" applyNumberFormat="1" applyBorder="1" applyAlignment="1">
      <alignment vertical="center"/>
    </xf>
    <xf numFmtId="3" fontId="0" fillId="2" borderId="18" xfId="0" applyNumberFormat="1" applyBorder="1" applyAlignment="1">
      <alignment horizontal="center" vertical="center"/>
    </xf>
    <xf numFmtId="3" fontId="0" fillId="2" borderId="19" xfId="0" applyNumberFormat="1" applyBorder="1" applyAlignment="1">
      <alignment vertical="center"/>
    </xf>
    <xf numFmtId="3" fontId="0" fillId="2" borderId="20" xfId="0" applyNumberFormat="1" applyBorder="1" applyAlignment="1">
      <alignment vertical="center"/>
    </xf>
    <xf numFmtId="3" fontId="0" fillId="2" borderId="21" xfId="0" applyNumberFormat="1" applyBorder="1" applyAlignment="1">
      <alignment vertical="center"/>
    </xf>
    <xf numFmtId="3" fontId="0" fillId="2" borderId="2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23" xfId="0" applyNumberFormat="1" applyBorder="1" applyAlignment="1">
      <alignment vertical="center"/>
    </xf>
    <xf numFmtId="3" fontId="0" fillId="2" borderId="24" xfId="0" applyNumberFormat="1" applyBorder="1" applyAlignment="1">
      <alignment vertical="center"/>
    </xf>
    <xf numFmtId="3" fontId="7" fillId="2" borderId="17" xfId="0" applyNumberFormat="1" applyFont="1" applyBorder="1" applyAlignment="1">
      <alignment horizontal="center" vertical="center"/>
    </xf>
    <xf numFmtId="3" fontId="7" fillId="2" borderId="12" xfId="0" applyNumberFormat="1" applyFont="1" applyBorder="1" applyAlignment="1">
      <alignment horizontal="center" vertical="center"/>
    </xf>
    <xf numFmtId="3" fontId="7" fillId="2" borderId="18" xfId="0" applyNumberFormat="1" applyFont="1" applyBorder="1" applyAlignment="1">
      <alignment horizontal="center" vertical="center"/>
    </xf>
    <xf numFmtId="3" fontId="7" fillId="2" borderId="19" xfId="0" applyNumberFormat="1" applyFont="1" applyBorder="1" applyAlignment="1">
      <alignment horizontal="center" vertical="center"/>
    </xf>
    <xf numFmtId="3" fontId="7" fillId="2" borderId="11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0" fillId="2" borderId="0" xfId="0" applyNumberFormat="1" applyBorder="1" applyAlignment="1">
      <alignment horizontal="centerContinuous" vertical="center"/>
    </xf>
    <xf numFmtId="41" fontId="7" fillId="2" borderId="12" xfId="0" applyNumberFormat="1" applyFont="1" applyBorder="1" applyAlignment="1">
      <alignment vertical="center"/>
    </xf>
    <xf numFmtId="41" fontId="7" fillId="2" borderId="0" xfId="0" applyNumberFormat="1" applyFont="1" applyBorder="1" applyAlignment="1">
      <alignment vertical="center"/>
    </xf>
    <xf numFmtId="41" fontId="7" fillId="2" borderId="0" xfId="0" applyNumberFormat="1" applyFont="1" applyAlignment="1">
      <alignment vertical="center"/>
    </xf>
    <xf numFmtId="3" fontId="0" fillId="2" borderId="0" xfId="0" applyAlignment="1">
      <alignment vertical="center"/>
    </xf>
    <xf numFmtId="3" fontId="0" fillId="2" borderId="12" xfId="0" applyBorder="1" applyAlignment="1">
      <alignment vertical="center"/>
    </xf>
    <xf numFmtId="3" fontId="0" fillId="2" borderId="25" xfId="0" applyNumberFormat="1" applyBorder="1" applyAlignment="1">
      <alignment horizontal="centerContinuous" vertical="center"/>
    </xf>
    <xf numFmtId="3" fontId="0" fillId="2" borderId="23" xfId="0" applyNumberFormat="1" applyBorder="1" applyAlignment="1">
      <alignment horizontal="centerContinuous" vertical="center"/>
    </xf>
    <xf numFmtId="3" fontId="0" fillId="2" borderId="26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center" vertical="center"/>
    </xf>
    <xf numFmtId="178" fontId="0" fillId="2" borderId="0" xfId="0" applyNumberFormat="1" applyBorder="1" applyAlignment="1">
      <alignment vertical="center"/>
    </xf>
    <xf numFmtId="178" fontId="0" fillId="2" borderId="10" xfId="0" applyNumberFormat="1" applyBorder="1" applyAlignment="1">
      <alignment vertical="center"/>
    </xf>
    <xf numFmtId="41" fontId="7" fillId="2" borderId="13" xfId="0" applyNumberFormat="1" applyFont="1" applyBorder="1" applyAlignment="1">
      <alignment vertical="center"/>
    </xf>
    <xf numFmtId="41" fontId="7" fillId="2" borderId="27" xfId="0" applyNumberFormat="1" applyFont="1" applyBorder="1" applyAlignment="1">
      <alignment vertical="center"/>
    </xf>
    <xf numFmtId="41" fontId="0" fillId="2" borderId="27" xfId="0" applyNumberFormat="1" applyBorder="1" applyAlignment="1">
      <alignment vertical="center"/>
    </xf>
    <xf numFmtId="3" fontId="0" fillId="2" borderId="28" xfId="0" applyNumberFormat="1" applyBorder="1" applyAlignment="1">
      <alignment vertical="center"/>
    </xf>
    <xf numFmtId="3" fontId="0" fillId="2" borderId="20" xfId="0" applyNumberFormat="1" applyBorder="1" applyAlignment="1">
      <alignment horizontal="centerContinuous" vertical="center"/>
    </xf>
    <xf numFmtId="3" fontId="0" fillId="2" borderId="21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center" vertical="center"/>
    </xf>
    <xf numFmtId="3" fontId="0" fillId="2" borderId="26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22" xfId="0" applyNumberFormat="1" applyBorder="1" applyAlignment="1">
      <alignment horizontal="center" vertical="center"/>
    </xf>
    <xf numFmtId="3" fontId="0" fillId="2" borderId="29" xfId="0" applyNumberFormat="1" applyBorder="1" applyAlignment="1">
      <alignment horizontal="center" vertical="center"/>
    </xf>
    <xf numFmtId="3" fontId="0" fillId="2" borderId="30" xfId="0" applyNumberFormat="1" applyBorder="1" applyAlignment="1">
      <alignment horizontal="center" vertical="center"/>
    </xf>
    <xf numFmtId="3" fontId="0" fillId="2" borderId="31" xfId="0" applyNumberFormat="1" applyBorder="1" applyAlignment="1">
      <alignment horizontal="center" vertical="center"/>
    </xf>
    <xf numFmtId="3" fontId="0" fillId="2" borderId="32" xfId="0" applyNumberFormat="1" applyBorder="1" applyAlignment="1">
      <alignment horizontal="center" vertical="center"/>
    </xf>
    <xf numFmtId="3" fontId="0" fillId="2" borderId="33" xfId="0" applyNumberFormat="1" applyBorder="1" applyAlignment="1">
      <alignment horizontal="center" vertical="center"/>
    </xf>
    <xf numFmtId="3" fontId="0" fillId="2" borderId="25" xfId="0" applyNumberFormat="1" applyBorder="1" applyAlignment="1">
      <alignment horizontal="center" vertical="center"/>
    </xf>
    <xf numFmtId="3" fontId="0" fillId="2" borderId="34" xfId="0" applyNumberFormat="1" applyBorder="1" applyAlignment="1">
      <alignment horizontal="center" vertical="center"/>
    </xf>
    <xf numFmtId="3" fontId="0" fillId="2" borderId="35" xfId="0" applyNumberFormat="1" applyBorder="1" applyAlignment="1">
      <alignment horizontal="center" vertical="center"/>
    </xf>
    <xf numFmtId="3" fontId="0" fillId="2" borderId="36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28" xfId="0" applyNumberFormat="1" applyBorder="1" applyAlignment="1">
      <alignment horizontal="center" vertical="center"/>
    </xf>
    <xf numFmtId="3" fontId="0" fillId="2" borderId="37" xfId="0" applyNumberFormat="1" applyBorder="1" applyAlignment="1">
      <alignment horizontal="center" vertical="center"/>
    </xf>
    <xf numFmtId="3" fontId="0" fillId="2" borderId="27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5" fillId="2" borderId="29" xfId="0" applyNumberFormat="1" applyFont="1" applyBorder="1" applyAlignment="1">
      <alignment horizontal="center" vertical="center"/>
    </xf>
    <xf numFmtId="3" fontId="5" fillId="2" borderId="30" xfId="0" applyNumberFormat="1" applyFont="1" applyBorder="1" applyAlignment="1">
      <alignment horizontal="center" vertical="center"/>
    </xf>
    <xf numFmtId="3" fontId="5" fillId="2" borderId="31" xfId="0" applyNumberFormat="1" applyFont="1" applyBorder="1" applyAlignment="1">
      <alignment horizontal="center" vertical="center"/>
    </xf>
    <xf numFmtId="3" fontId="6" fillId="2" borderId="29" xfId="0" applyNumberFormat="1" applyFont="1" applyBorder="1" applyAlignment="1">
      <alignment horizontal="center" vertical="center"/>
    </xf>
    <xf numFmtId="3" fontId="6" fillId="2" borderId="30" xfId="0" applyNumberFormat="1" applyFont="1" applyBorder="1" applyAlignment="1">
      <alignment horizontal="center" vertical="center"/>
    </xf>
    <xf numFmtId="3" fontId="6" fillId="2" borderId="31" xfId="0" applyNumberFormat="1" applyFont="1" applyBorder="1" applyAlignment="1">
      <alignment horizontal="center" vertical="center"/>
    </xf>
    <xf numFmtId="3" fontId="7" fillId="2" borderId="29" xfId="0" applyNumberFormat="1" applyFont="1" applyBorder="1" applyAlignment="1">
      <alignment horizontal="center" vertical="center"/>
    </xf>
    <xf numFmtId="3" fontId="7" fillId="2" borderId="30" xfId="0" applyNumberFormat="1" applyFont="1" applyBorder="1" applyAlignment="1">
      <alignment horizontal="center" vertical="center"/>
    </xf>
    <xf numFmtId="3" fontId="7" fillId="2" borderId="31" xfId="0" applyNumberFormat="1" applyFont="1" applyBorder="1" applyAlignment="1">
      <alignment horizontal="center" vertical="center"/>
    </xf>
    <xf numFmtId="3" fontId="7" fillId="2" borderId="15" xfId="0" applyNumberFormat="1" applyFont="1" applyBorder="1" applyAlignment="1">
      <alignment horizontal="center" vertical="center"/>
    </xf>
    <xf numFmtId="3" fontId="7" fillId="2" borderId="12" xfId="0" applyNumberFormat="1" applyFont="1" applyBorder="1" applyAlignment="1">
      <alignment horizontal="center" vertical="center"/>
    </xf>
    <xf numFmtId="3" fontId="7" fillId="2" borderId="11" xfId="0" applyNumberFormat="1" applyFont="1" applyBorder="1" applyAlignment="1">
      <alignment horizontal="center" vertical="center"/>
    </xf>
    <xf numFmtId="3" fontId="0" fillId="2" borderId="24" xfId="0" applyNumberFormat="1" applyBorder="1" applyAlignment="1">
      <alignment horizontal="center" vertical="center"/>
    </xf>
    <xf numFmtId="3" fontId="0" fillId="2" borderId="23" xfId="0" applyNumberFormat="1" applyBorder="1" applyAlignment="1">
      <alignment horizontal="center" vertical="center"/>
    </xf>
    <xf numFmtId="3" fontId="0" fillId="2" borderId="38" xfId="0" applyNumberFormat="1" applyBorder="1" applyAlignment="1">
      <alignment horizontal="center" vertical="center"/>
    </xf>
    <xf numFmtId="3" fontId="0" fillId="2" borderId="25" xfId="0" applyNumberFormat="1" applyBorder="1" applyAlignment="1">
      <alignment vertical="center"/>
    </xf>
    <xf numFmtId="3" fontId="0" fillId="2" borderId="39" xfId="0" applyNumberFormat="1" applyBorder="1" applyAlignment="1">
      <alignment horizontal="center" vertical="center"/>
    </xf>
    <xf numFmtId="3" fontId="0" fillId="2" borderId="40" xfId="0" applyNumberFormat="1" applyBorder="1" applyAlignment="1">
      <alignment horizontal="center"/>
    </xf>
    <xf numFmtId="3" fontId="0" fillId="2" borderId="41" xfId="0" applyNumberFormat="1" applyBorder="1" applyAlignment="1">
      <alignment horizontal="center"/>
    </xf>
    <xf numFmtId="3" fontId="0" fillId="2" borderId="13" xfId="0" applyNumberFormat="1" applyBorder="1" applyAlignment="1">
      <alignment horizontal="center"/>
    </xf>
    <xf numFmtId="3" fontId="0" fillId="2" borderId="42" xfId="0" applyNumberFormat="1" applyBorder="1" applyAlignment="1">
      <alignment horizontal="center" vertical="center"/>
    </xf>
    <xf numFmtId="3" fontId="0" fillId="2" borderId="43" xfId="0" applyNumberFormat="1" applyBorder="1" applyAlignment="1">
      <alignment horizontal="center" vertical="center"/>
    </xf>
    <xf numFmtId="3" fontId="0" fillId="2" borderId="44" xfId="0" applyNumberForma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1"/>
  <sheetViews>
    <sheetView tabSelected="1" showOutlineSymbols="0" zoomScale="75" zoomScaleNormal="75" zoomScalePageLayoutView="0" workbookViewId="0" topLeftCell="A1">
      <selection activeCell="B38" sqref="B38"/>
    </sheetView>
  </sheetViews>
  <sheetFormatPr defaultColWidth="10.66015625" defaultRowHeight="33" customHeight="1"/>
  <cols>
    <col min="1" max="1" width="4.58203125" style="1" customWidth="1"/>
    <col min="2" max="2" width="12.66015625" style="1" customWidth="1"/>
    <col min="3" max="12" width="7.66015625" style="1" customWidth="1"/>
    <col min="13" max="13" width="10.66015625" style="1" customWidth="1"/>
    <col min="14" max="14" width="4.66015625" style="1" customWidth="1"/>
    <col min="15" max="15" width="12.66015625" style="1" customWidth="1"/>
    <col min="16" max="23" width="8.66015625" style="1" customWidth="1"/>
    <col min="24" max="24" width="10.66015625" style="1" customWidth="1"/>
    <col min="25" max="25" width="4.66015625" style="1" customWidth="1"/>
    <col min="26" max="27" width="12.66015625" style="1" customWidth="1"/>
    <col min="28" max="29" width="10.66015625" style="1" customWidth="1"/>
    <col min="30" max="33" width="8.66015625" style="1" customWidth="1"/>
    <col min="34" max="34" width="2.66015625" style="1" customWidth="1"/>
    <col min="35" max="38" width="8.66015625" style="1" customWidth="1"/>
    <col min="39" max="40" width="6.66015625" style="1" customWidth="1"/>
    <col min="41" max="42" width="8.66015625" style="1" customWidth="1"/>
    <col min="43" max="43" width="6.66015625" style="1" customWidth="1"/>
    <col min="44" max="44" width="4.66015625" style="1" customWidth="1"/>
    <col min="45" max="45" width="12.66015625" style="1" customWidth="1"/>
    <col min="46" max="46" width="10.66015625" style="1" customWidth="1"/>
    <col min="47" max="47" width="4.66015625" style="1" customWidth="1"/>
    <col min="48" max="48" width="12.66015625" style="1" customWidth="1"/>
    <col min="49" max="57" width="8.66015625" style="1" customWidth="1"/>
    <col min="58" max="58" width="10.66015625" style="1" customWidth="1"/>
    <col min="59" max="59" width="4.66015625" style="1" customWidth="1"/>
    <col min="60" max="60" width="12.66015625" style="1" customWidth="1"/>
    <col min="61" max="63" width="8.66015625" style="1" customWidth="1"/>
    <col min="64" max="70" width="6.66015625" style="1" customWidth="1"/>
    <col min="71" max="71" width="4.66015625" style="1" customWidth="1"/>
    <col min="72" max="72" width="12.66015625" style="1" customWidth="1"/>
    <col min="73" max="73" width="8.66015625" style="1" customWidth="1"/>
    <col min="74" max="77" width="6.66015625" style="1" customWidth="1"/>
    <col min="78" max="78" width="8.66015625" style="1" customWidth="1"/>
    <col min="79" max="82" width="6.66015625" style="1" customWidth="1"/>
    <col min="83" max="83" width="10.66015625" style="1" customWidth="1"/>
    <col min="84" max="84" width="4.66015625" style="1" customWidth="1"/>
    <col min="85" max="85" width="12.66015625" style="1" customWidth="1"/>
    <col min="86" max="87" width="10.66015625" style="1" customWidth="1"/>
    <col min="88" max="89" width="8.66015625" style="1" customWidth="1"/>
    <col min="90" max="91" width="10.66015625" style="1" customWidth="1"/>
    <col min="92" max="92" width="8.66015625" style="1" customWidth="1"/>
    <col min="93" max="93" width="10.66015625" style="1" customWidth="1"/>
    <col min="94" max="94" width="4.66015625" style="1" customWidth="1"/>
    <col min="95" max="95" width="12.66015625" style="1" customWidth="1"/>
    <col min="96" max="96" width="8.66015625" style="1" customWidth="1"/>
    <col min="97" max="100" width="6.66015625" style="1" customWidth="1"/>
    <col min="101" max="101" width="8.66015625" style="1" customWidth="1"/>
    <col min="102" max="105" width="6.66015625" style="1" customWidth="1"/>
    <col min="106" max="16384" width="10.66015625" style="1" customWidth="1"/>
  </cols>
  <sheetData>
    <row r="1" ht="33" customHeight="1">
      <c r="B1" s="1" t="s">
        <v>0</v>
      </c>
    </row>
    <row r="2" spans="1:107" ht="3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DC2" s="1" t="s">
        <v>1</v>
      </c>
    </row>
    <row r="3" spans="3:107" ht="33" customHeight="1">
      <c r="C3" s="10" t="s">
        <v>2</v>
      </c>
      <c r="D3" s="11"/>
      <c r="E3" s="12"/>
      <c r="F3" s="12"/>
      <c r="G3" s="12"/>
      <c r="H3" s="13" t="s">
        <v>3</v>
      </c>
      <c r="I3" s="12"/>
      <c r="J3" s="12"/>
      <c r="K3" s="12"/>
      <c r="L3" s="12"/>
      <c r="DC3" s="1" t="s">
        <v>1</v>
      </c>
    </row>
    <row r="4" spans="3:12" ht="33" customHeight="1">
      <c r="C4" s="66" t="s">
        <v>7</v>
      </c>
      <c r="D4" s="13" t="s">
        <v>4</v>
      </c>
      <c r="E4" s="12"/>
      <c r="F4" s="12"/>
      <c r="G4" s="5" t="s">
        <v>98</v>
      </c>
      <c r="H4" s="66" t="s">
        <v>7</v>
      </c>
      <c r="I4" s="13" t="s">
        <v>4</v>
      </c>
      <c r="J4" s="12"/>
      <c r="K4" s="12"/>
      <c r="L4" s="5" t="s">
        <v>5</v>
      </c>
    </row>
    <row r="5" spans="2:108" ht="33" customHeight="1">
      <c r="B5" s="1" t="s">
        <v>6</v>
      </c>
      <c r="C5" s="67"/>
      <c r="D5" s="4"/>
      <c r="E5" s="4"/>
      <c r="F5" s="4"/>
      <c r="G5" s="4"/>
      <c r="H5" s="67"/>
      <c r="I5" s="4"/>
      <c r="J5" s="4"/>
      <c r="K5" s="4"/>
      <c r="L5" s="4"/>
      <c r="DC5" s="6" t="s">
        <v>1</v>
      </c>
      <c r="DD5" s="1" t="s">
        <v>1</v>
      </c>
    </row>
    <row r="6" spans="3:108" ht="33" customHeight="1">
      <c r="C6" s="67"/>
      <c r="D6" s="5" t="s">
        <v>8</v>
      </c>
      <c r="E6" s="5" t="s">
        <v>9</v>
      </c>
      <c r="F6" s="5" t="s">
        <v>99</v>
      </c>
      <c r="G6" s="5" t="s">
        <v>8</v>
      </c>
      <c r="H6" s="67"/>
      <c r="I6" s="5" t="s">
        <v>8</v>
      </c>
      <c r="J6" s="5" t="s">
        <v>9</v>
      </c>
      <c r="K6" s="5" t="s">
        <v>99</v>
      </c>
      <c r="L6" s="5" t="s">
        <v>8</v>
      </c>
      <c r="DD6" s="1" t="s">
        <v>1</v>
      </c>
    </row>
    <row r="7" spans="1:108" ht="33" customHeight="1">
      <c r="A7" s="2"/>
      <c r="B7" s="2"/>
      <c r="C7" s="68"/>
      <c r="D7" s="3"/>
      <c r="E7" s="3"/>
      <c r="F7" s="3"/>
      <c r="G7" s="3"/>
      <c r="H7" s="68"/>
      <c r="I7" s="3"/>
      <c r="J7" s="3"/>
      <c r="K7" s="3"/>
      <c r="L7" s="3"/>
      <c r="DD7" s="1" t="s">
        <v>1</v>
      </c>
    </row>
    <row r="8" ht="33" customHeight="1">
      <c r="C8" s="4"/>
    </row>
    <row r="9" spans="1:12" ht="33" customHeight="1">
      <c r="A9" s="48" t="s">
        <v>109</v>
      </c>
      <c r="B9" s="48"/>
      <c r="C9" s="17">
        <v>69</v>
      </c>
      <c r="D9" s="18">
        <v>49</v>
      </c>
      <c r="E9" s="18">
        <v>1</v>
      </c>
      <c r="F9" s="18">
        <v>5</v>
      </c>
      <c r="G9" s="18">
        <v>14</v>
      </c>
      <c r="H9" s="18">
        <v>109</v>
      </c>
      <c r="I9" s="18">
        <v>63</v>
      </c>
      <c r="J9" s="18">
        <v>4</v>
      </c>
      <c r="K9" s="18">
        <v>5</v>
      </c>
      <c r="L9" s="18">
        <v>37</v>
      </c>
    </row>
    <row r="10" spans="3:12" ht="33" customHeight="1">
      <c r="C10" s="17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33" customHeight="1">
      <c r="A11" s="1" t="s">
        <v>110</v>
      </c>
      <c r="C11" s="17">
        <f>SUM(C13:C31)</f>
        <v>69</v>
      </c>
      <c r="D11" s="21">
        <f aca="true" t="shared" si="0" ref="D11:L11">SUM(D13:D31)</f>
        <v>49</v>
      </c>
      <c r="E11" s="21">
        <f t="shared" si="0"/>
        <v>1</v>
      </c>
      <c r="F11" s="21">
        <f t="shared" si="0"/>
        <v>5</v>
      </c>
      <c r="G11" s="21">
        <f t="shared" si="0"/>
        <v>14</v>
      </c>
      <c r="H11" s="21">
        <f t="shared" si="0"/>
        <v>107</v>
      </c>
      <c r="I11" s="21">
        <f t="shared" si="0"/>
        <v>61</v>
      </c>
      <c r="J11" s="21">
        <f t="shared" si="0"/>
        <v>4</v>
      </c>
      <c r="K11" s="21">
        <f t="shared" si="0"/>
        <v>5</v>
      </c>
      <c r="L11" s="21">
        <f t="shared" si="0"/>
        <v>37</v>
      </c>
    </row>
    <row r="12" spans="1:12" ht="33" customHeight="1">
      <c r="A12" s="34"/>
      <c r="B12" s="35"/>
      <c r="C12" s="21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33" customHeight="1">
      <c r="A13" s="14" t="s">
        <v>10</v>
      </c>
      <c r="B13" s="14"/>
      <c r="C13" s="17">
        <f aca="true" t="shared" si="1" ref="C13:C31">SUM(D13:G13)</f>
        <v>21</v>
      </c>
      <c r="D13" s="18">
        <v>13</v>
      </c>
      <c r="E13" s="18">
        <v>1</v>
      </c>
      <c r="F13" s="18">
        <v>1</v>
      </c>
      <c r="G13" s="18">
        <v>6</v>
      </c>
      <c r="H13" s="18">
        <f aca="true" t="shared" si="2" ref="H13:H31">SUM(I13:L13)</f>
        <v>35</v>
      </c>
      <c r="I13" s="18">
        <v>16</v>
      </c>
      <c r="J13" s="18">
        <v>3</v>
      </c>
      <c r="K13" s="18">
        <v>1</v>
      </c>
      <c r="L13" s="18">
        <v>15</v>
      </c>
    </row>
    <row r="14" spans="1:12" ht="33" customHeight="1">
      <c r="A14" s="14" t="s">
        <v>11</v>
      </c>
      <c r="B14" s="14"/>
      <c r="C14" s="17">
        <f t="shared" si="1"/>
        <v>6</v>
      </c>
      <c r="D14" s="18">
        <v>3</v>
      </c>
      <c r="E14" s="18">
        <v>0</v>
      </c>
      <c r="F14" s="18">
        <v>1</v>
      </c>
      <c r="G14" s="18">
        <v>2</v>
      </c>
      <c r="H14" s="18">
        <f t="shared" si="2"/>
        <v>11</v>
      </c>
      <c r="I14" s="18">
        <v>4</v>
      </c>
      <c r="J14" s="18">
        <v>0</v>
      </c>
      <c r="K14" s="18">
        <v>1</v>
      </c>
      <c r="L14" s="18">
        <v>6</v>
      </c>
    </row>
    <row r="15" spans="1:12" ht="33" customHeight="1">
      <c r="A15" s="14" t="s">
        <v>12</v>
      </c>
      <c r="B15" s="14"/>
      <c r="C15" s="17">
        <f t="shared" si="1"/>
        <v>6</v>
      </c>
      <c r="D15" s="18">
        <v>3</v>
      </c>
      <c r="E15" s="18">
        <v>0</v>
      </c>
      <c r="F15" s="18">
        <v>2</v>
      </c>
      <c r="G15" s="18">
        <v>1</v>
      </c>
      <c r="H15" s="18">
        <f t="shared" si="2"/>
        <v>9</v>
      </c>
      <c r="I15" s="18">
        <v>3</v>
      </c>
      <c r="J15" s="18">
        <v>1</v>
      </c>
      <c r="K15" s="18">
        <v>2</v>
      </c>
      <c r="L15" s="18">
        <v>3</v>
      </c>
    </row>
    <row r="16" spans="1:12" ht="33" customHeight="1">
      <c r="A16" s="14" t="s">
        <v>13</v>
      </c>
      <c r="B16" s="14"/>
      <c r="C16" s="17">
        <f t="shared" si="1"/>
        <v>5</v>
      </c>
      <c r="D16" s="18">
        <v>2</v>
      </c>
      <c r="E16" s="18">
        <v>0</v>
      </c>
      <c r="F16" s="18">
        <v>1</v>
      </c>
      <c r="G16" s="18">
        <v>2</v>
      </c>
      <c r="H16" s="18">
        <f t="shared" si="2"/>
        <v>11</v>
      </c>
      <c r="I16" s="18">
        <v>3</v>
      </c>
      <c r="J16" s="18">
        <v>0</v>
      </c>
      <c r="K16" s="18">
        <v>1</v>
      </c>
      <c r="L16" s="18">
        <v>7</v>
      </c>
    </row>
    <row r="17" spans="1:12" ht="33" customHeight="1">
      <c r="A17" s="14" t="s">
        <v>14</v>
      </c>
      <c r="B17" s="14"/>
      <c r="C17" s="17">
        <f t="shared" si="1"/>
        <v>4</v>
      </c>
      <c r="D17" s="18">
        <v>3</v>
      </c>
      <c r="E17" s="18">
        <v>0</v>
      </c>
      <c r="F17" s="18">
        <v>0</v>
      </c>
      <c r="G17" s="18">
        <v>1</v>
      </c>
      <c r="H17" s="18">
        <f t="shared" si="2"/>
        <v>7</v>
      </c>
      <c r="I17" s="18">
        <v>4</v>
      </c>
      <c r="J17" s="18">
        <v>0</v>
      </c>
      <c r="K17" s="18">
        <v>0</v>
      </c>
      <c r="L17" s="18">
        <v>3</v>
      </c>
    </row>
    <row r="18" spans="1:12" ht="33" customHeight="1">
      <c r="A18" s="14" t="s">
        <v>15</v>
      </c>
      <c r="B18" s="14"/>
      <c r="C18" s="17">
        <f t="shared" si="1"/>
        <v>4</v>
      </c>
      <c r="D18" s="18">
        <v>4</v>
      </c>
      <c r="E18" s="18">
        <v>0</v>
      </c>
      <c r="F18" s="18">
        <v>0</v>
      </c>
      <c r="G18" s="18">
        <v>0</v>
      </c>
      <c r="H18" s="18">
        <f t="shared" si="2"/>
        <v>4</v>
      </c>
      <c r="I18" s="18">
        <v>4</v>
      </c>
      <c r="J18" s="18">
        <v>0</v>
      </c>
      <c r="K18" s="18">
        <v>0</v>
      </c>
      <c r="L18" s="18">
        <v>0</v>
      </c>
    </row>
    <row r="19" spans="1:12" ht="33" customHeight="1">
      <c r="A19" s="14" t="s">
        <v>16</v>
      </c>
      <c r="B19" s="14"/>
      <c r="C19" s="17">
        <f t="shared" si="1"/>
        <v>1</v>
      </c>
      <c r="D19" s="18">
        <v>1</v>
      </c>
      <c r="E19" s="18">
        <v>0</v>
      </c>
      <c r="F19" s="18">
        <v>0</v>
      </c>
      <c r="G19" s="18">
        <v>0</v>
      </c>
      <c r="H19" s="18">
        <f t="shared" si="2"/>
        <v>2</v>
      </c>
      <c r="I19" s="18">
        <v>2</v>
      </c>
      <c r="J19" s="18">
        <v>0</v>
      </c>
      <c r="K19" s="18">
        <v>0</v>
      </c>
      <c r="L19" s="18">
        <v>0</v>
      </c>
    </row>
    <row r="20" spans="1:12" ht="33" customHeight="1">
      <c r="A20" s="14" t="s">
        <v>17</v>
      </c>
      <c r="B20" s="14"/>
      <c r="C20" s="17">
        <f t="shared" si="1"/>
        <v>4</v>
      </c>
      <c r="D20" s="18">
        <v>3</v>
      </c>
      <c r="E20" s="18">
        <v>0</v>
      </c>
      <c r="F20" s="18">
        <v>0</v>
      </c>
      <c r="G20" s="18">
        <v>1</v>
      </c>
      <c r="H20" s="18">
        <f t="shared" si="2"/>
        <v>4</v>
      </c>
      <c r="I20" s="18">
        <v>3</v>
      </c>
      <c r="J20" s="18">
        <v>0</v>
      </c>
      <c r="K20" s="18">
        <v>0</v>
      </c>
      <c r="L20" s="18">
        <v>1</v>
      </c>
    </row>
    <row r="21" spans="1:12" ht="33" customHeight="1">
      <c r="A21" s="14" t="s">
        <v>18</v>
      </c>
      <c r="B21" s="14"/>
      <c r="C21" s="17">
        <f t="shared" si="1"/>
        <v>1</v>
      </c>
      <c r="D21" s="18">
        <v>1</v>
      </c>
      <c r="E21" s="18">
        <v>0</v>
      </c>
      <c r="F21" s="18">
        <v>0</v>
      </c>
      <c r="G21" s="18">
        <v>0</v>
      </c>
      <c r="H21" s="18">
        <f t="shared" si="2"/>
        <v>2</v>
      </c>
      <c r="I21" s="18">
        <v>2</v>
      </c>
      <c r="J21" s="18">
        <v>0</v>
      </c>
      <c r="K21" s="18">
        <v>0</v>
      </c>
      <c r="L21" s="18">
        <v>0</v>
      </c>
    </row>
    <row r="22" spans="1:12" ht="33" customHeight="1">
      <c r="A22" s="14" t="s">
        <v>19</v>
      </c>
      <c r="B22" s="14"/>
      <c r="C22" s="17">
        <f t="shared" si="1"/>
        <v>1</v>
      </c>
      <c r="D22" s="18">
        <v>1</v>
      </c>
      <c r="E22" s="18">
        <v>0</v>
      </c>
      <c r="F22" s="18">
        <v>0</v>
      </c>
      <c r="G22" s="18">
        <v>0</v>
      </c>
      <c r="H22" s="18">
        <f t="shared" si="2"/>
        <v>1</v>
      </c>
      <c r="I22" s="18">
        <v>1</v>
      </c>
      <c r="J22" s="18">
        <v>0</v>
      </c>
      <c r="K22" s="18">
        <v>0</v>
      </c>
      <c r="L22" s="18">
        <v>0</v>
      </c>
    </row>
    <row r="23" spans="1:12" ht="33" customHeight="1">
      <c r="A23" s="44" t="s">
        <v>20</v>
      </c>
      <c r="B23" s="44"/>
      <c r="C23" s="17">
        <f t="shared" si="1"/>
        <v>5</v>
      </c>
      <c r="D23" s="18">
        <v>4</v>
      </c>
      <c r="E23" s="18">
        <v>0</v>
      </c>
      <c r="F23" s="18">
        <v>0</v>
      </c>
      <c r="G23" s="18">
        <v>1</v>
      </c>
      <c r="H23" s="18">
        <f t="shared" si="2"/>
        <v>8</v>
      </c>
      <c r="I23" s="18">
        <v>6</v>
      </c>
      <c r="J23" s="18">
        <v>0</v>
      </c>
      <c r="K23" s="18">
        <v>0</v>
      </c>
      <c r="L23" s="18">
        <v>2</v>
      </c>
    </row>
    <row r="24" spans="1:12" ht="33" customHeight="1">
      <c r="A24" s="14" t="s">
        <v>108</v>
      </c>
      <c r="B24" s="50"/>
      <c r="C24" s="21">
        <f>SUM(D24:G24)</f>
        <v>3</v>
      </c>
      <c r="D24" s="18">
        <v>3</v>
      </c>
      <c r="E24" s="18">
        <v>0</v>
      </c>
      <c r="F24" s="18">
        <v>0</v>
      </c>
      <c r="G24" s="18">
        <v>0</v>
      </c>
      <c r="H24" s="18">
        <f>SUM(I24:L24)</f>
        <v>3</v>
      </c>
      <c r="I24" s="18">
        <v>3</v>
      </c>
      <c r="J24" s="18">
        <v>0</v>
      </c>
      <c r="K24" s="18">
        <v>0</v>
      </c>
      <c r="L24" s="18">
        <v>0</v>
      </c>
    </row>
    <row r="25" spans="1:12" ht="33" customHeight="1">
      <c r="A25" s="44"/>
      <c r="B25" s="51"/>
      <c r="C25" s="21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33" customHeight="1">
      <c r="A26" s="69" t="s">
        <v>21</v>
      </c>
      <c r="B26" s="70"/>
      <c r="C26" s="21">
        <f t="shared" si="1"/>
        <v>1</v>
      </c>
      <c r="D26" s="18">
        <v>1</v>
      </c>
      <c r="E26" s="18">
        <v>0</v>
      </c>
      <c r="F26" s="18">
        <v>0</v>
      </c>
      <c r="G26" s="18">
        <v>0</v>
      </c>
      <c r="H26" s="18">
        <f t="shared" si="2"/>
        <v>2</v>
      </c>
      <c r="I26" s="18">
        <v>2</v>
      </c>
      <c r="J26" s="18">
        <v>0</v>
      </c>
      <c r="K26" s="18">
        <v>0</v>
      </c>
      <c r="L26" s="18">
        <v>0</v>
      </c>
    </row>
    <row r="27" spans="1:12" ht="33" customHeight="1">
      <c r="A27" s="62" t="s">
        <v>22</v>
      </c>
      <c r="B27" s="71"/>
      <c r="C27" s="21">
        <f t="shared" si="1"/>
        <v>2</v>
      </c>
      <c r="D27" s="18">
        <v>2</v>
      </c>
      <c r="E27" s="18">
        <v>0</v>
      </c>
      <c r="F27" s="18">
        <v>0</v>
      </c>
      <c r="G27" s="18">
        <v>0</v>
      </c>
      <c r="H27" s="18">
        <f t="shared" si="2"/>
        <v>3</v>
      </c>
      <c r="I27" s="18">
        <v>3</v>
      </c>
      <c r="J27" s="18">
        <v>0</v>
      </c>
      <c r="K27" s="18">
        <v>0</v>
      </c>
      <c r="L27" s="18">
        <v>0</v>
      </c>
    </row>
    <row r="28" spans="1:12" ht="33" customHeight="1">
      <c r="A28" s="62" t="s">
        <v>23</v>
      </c>
      <c r="B28" s="63"/>
      <c r="C28" s="17">
        <f t="shared" si="1"/>
        <v>1</v>
      </c>
      <c r="D28" s="18">
        <v>1</v>
      </c>
      <c r="E28" s="18">
        <v>0</v>
      </c>
      <c r="F28" s="18">
        <v>0</v>
      </c>
      <c r="G28" s="18">
        <v>0</v>
      </c>
      <c r="H28" s="18">
        <f t="shared" si="2"/>
        <v>1</v>
      </c>
      <c r="I28" s="18">
        <v>1</v>
      </c>
      <c r="J28" s="18">
        <v>0</v>
      </c>
      <c r="K28" s="18">
        <v>0</v>
      </c>
      <c r="L28" s="18">
        <v>0</v>
      </c>
    </row>
    <row r="29" spans="1:12" ht="33" customHeight="1">
      <c r="A29" s="62" t="s">
        <v>24</v>
      </c>
      <c r="B29" s="63"/>
      <c r="C29" s="17">
        <f t="shared" si="1"/>
        <v>1</v>
      </c>
      <c r="D29" s="18">
        <v>1</v>
      </c>
      <c r="E29" s="18">
        <v>0</v>
      </c>
      <c r="F29" s="18">
        <v>0</v>
      </c>
      <c r="G29" s="18">
        <v>0</v>
      </c>
      <c r="H29" s="18">
        <f t="shared" si="2"/>
        <v>1</v>
      </c>
      <c r="I29" s="18">
        <v>1</v>
      </c>
      <c r="J29" s="18">
        <v>0</v>
      </c>
      <c r="K29" s="18">
        <v>0</v>
      </c>
      <c r="L29" s="18">
        <v>0</v>
      </c>
    </row>
    <row r="30" spans="1:12" ht="33" customHeight="1">
      <c r="A30" s="62" t="s">
        <v>25</v>
      </c>
      <c r="B30" s="63"/>
      <c r="C30" s="17">
        <f t="shared" si="1"/>
        <v>1</v>
      </c>
      <c r="D30" s="18">
        <v>1</v>
      </c>
      <c r="E30" s="18">
        <v>0</v>
      </c>
      <c r="F30" s="18">
        <v>0</v>
      </c>
      <c r="G30" s="18">
        <v>0</v>
      </c>
      <c r="H30" s="18">
        <f t="shared" si="2"/>
        <v>1</v>
      </c>
      <c r="I30" s="18">
        <v>1</v>
      </c>
      <c r="J30" s="18">
        <v>0</v>
      </c>
      <c r="K30" s="18">
        <v>0</v>
      </c>
      <c r="L30" s="18">
        <v>0</v>
      </c>
    </row>
    <row r="31" spans="1:12" ht="33" customHeight="1">
      <c r="A31" s="64" t="s">
        <v>26</v>
      </c>
      <c r="B31" s="65"/>
      <c r="C31" s="22">
        <f t="shared" si="1"/>
        <v>2</v>
      </c>
      <c r="D31" s="23">
        <v>2</v>
      </c>
      <c r="E31" s="23">
        <v>0</v>
      </c>
      <c r="F31" s="23">
        <v>0</v>
      </c>
      <c r="G31" s="23">
        <v>0</v>
      </c>
      <c r="H31" s="23">
        <f t="shared" si="2"/>
        <v>2</v>
      </c>
      <c r="I31" s="23">
        <v>2</v>
      </c>
      <c r="J31" s="23">
        <v>0</v>
      </c>
      <c r="K31" s="23">
        <v>0</v>
      </c>
      <c r="L31" s="23">
        <v>0</v>
      </c>
    </row>
  </sheetData>
  <sheetProtection/>
  <mergeCells count="8">
    <mergeCell ref="A28:B28"/>
    <mergeCell ref="A29:B29"/>
    <mergeCell ref="A30:B30"/>
    <mergeCell ref="A31:B31"/>
    <mergeCell ref="C4:C7"/>
    <mergeCell ref="H4:H7"/>
    <mergeCell ref="A26:B26"/>
    <mergeCell ref="A27:B27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75" zoomScaleNormal="75" zoomScalePageLayoutView="0" workbookViewId="0" topLeftCell="A1">
      <selection activeCell="B38" sqref="B38"/>
    </sheetView>
  </sheetViews>
  <sheetFormatPr defaultColWidth="8.66015625" defaultRowHeight="33" customHeight="1"/>
  <cols>
    <col min="1" max="1" width="4.58203125" style="1" customWidth="1"/>
    <col min="2" max="2" width="12.66015625" style="1" customWidth="1"/>
    <col min="3" max="10" width="9.66015625" style="1" customWidth="1"/>
    <col min="11" max="16384" width="8.83203125" style="1" customWidth="1"/>
  </cols>
  <sheetData>
    <row r="1" ht="33" customHeight="1">
      <c r="B1" s="1" t="s">
        <v>27</v>
      </c>
    </row>
    <row r="2" spans="1:10" ht="33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3:10" ht="33" customHeight="1">
      <c r="C3" s="72" t="s">
        <v>101</v>
      </c>
      <c r="D3" s="73"/>
      <c r="E3" s="73"/>
      <c r="F3" s="73"/>
      <c r="G3" s="74"/>
      <c r="H3" s="72" t="s">
        <v>100</v>
      </c>
      <c r="I3" s="73"/>
      <c r="J3" s="73"/>
    </row>
    <row r="4" spans="3:10" ht="33" customHeight="1">
      <c r="C4" s="66" t="s">
        <v>7</v>
      </c>
      <c r="D4" s="13" t="s">
        <v>28</v>
      </c>
      <c r="E4" s="12"/>
      <c r="F4" s="13" t="s">
        <v>29</v>
      </c>
      <c r="G4" s="12"/>
      <c r="H4" s="66" t="s">
        <v>7</v>
      </c>
      <c r="I4" s="13" t="s">
        <v>28</v>
      </c>
      <c r="J4" s="12"/>
    </row>
    <row r="5" spans="2:10" ht="33" customHeight="1">
      <c r="B5" s="1" t="s">
        <v>6</v>
      </c>
      <c r="C5" s="67"/>
      <c r="D5" s="4"/>
      <c r="E5" s="4"/>
      <c r="F5" s="4"/>
      <c r="G5" s="4"/>
      <c r="H5" s="67"/>
      <c r="I5" s="4"/>
      <c r="J5" s="4"/>
    </row>
    <row r="6" spans="3:10" ht="33" customHeight="1">
      <c r="C6" s="67"/>
      <c r="D6" s="5" t="s">
        <v>30</v>
      </c>
      <c r="E6" s="5" t="s">
        <v>31</v>
      </c>
      <c r="F6" s="5" t="s">
        <v>30</v>
      </c>
      <c r="G6" s="5" t="s">
        <v>31</v>
      </c>
      <c r="H6" s="67"/>
      <c r="I6" s="5" t="s">
        <v>30</v>
      </c>
      <c r="J6" s="5" t="s">
        <v>31</v>
      </c>
    </row>
    <row r="7" spans="1:10" ht="33" customHeight="1">
      <c r="A7" s="2"/>
      <c r="B7" s="2"/>
      <c r="C7" s="68"/>
      <c r="D7" s="3"/>
      <c r="E7" s="3"/>
      <c r="F7" s="3"/>
      <c r="G7" s="3"/>
      <c r="H7" s="68"/>
      <c r="I7" s="3"/>
      <c r="J7" s="3"/>
    </row>
    <row r="8" ht="33" customHeight="1">
      <c r="C8" s="4"/>
    </row>
    <row r="9" spans="1:10" ht="33" customHeight="1">
      <c r="A9" s="48" t="s">
        <v>109</v>
      </c>
      <c r="B9" s="48"/>
      <c r="C9" s="17">
        <v>30416</v>
      </c>
      <c r="D9" s="18">
        <v>15392</v>
      </c>
      <c r="E9" s="18">
        <v>14603</v>
      </c>
      <c r="F9" s="18">
        <v>302</v>
      </c>
      <c r="G9" s="18">
        <v>119</v>
      </c>
      <c r="H9" s="18">
        <v>9170</v>
      </c>
      <c r="I9" s="18">
        <v>4535</v>
      </c>
      <c r="J9" s="18">
        <v>4635</v>
      </c>
    </row>
    <row r="10" spans="3:10" ht="33" customHeight="1">
      <c r="C10" s="17"/>
      <c r="D10" s="18"/>
      <c r="E10" s="18"/>
      <c r="F10" s="18"/>
      <c r="G10" s="18"/>
      <c r="H10" s="18"/>
      <c r="I10" s="18"/>
      <c r="J10" s="18"/>
    </row>
    <row r="11" spans="1:10" ht="33" customHeight="1">
      <c r="A11" s="1" t="s">
        <v>110</v>
      </c>
      <c r="C11" s="17">
        <f>SUM(C13:C31)</f>
        <v>28947</v>
      </c>
      <c r="D11" s="21">
        <f aca="true" t="shared" si="0" ref="D11:J11">SUM(D13:D31)</f>
        <v>14762</v>
      </c>
      <c r="E11" s="21">
        <f t="shared" si="0"/>
        <v>13794</v>
      </c>
      <c r="F11" s="21">
        <f t="shared" si="0"/>
        <v>275</v>
      </c>
      <c r="G11" s="21">
        <f t="shared" si="0"/>
        <v>116</v>
      </c>
      <c r="H11" s="21">
        <f t="shared" si="0"/>
        <v>9011</v>
      </c>
      <c r="I11" s="21">
        <f t="shared" si="0"/>
        <v>4447</v>
      </c>
      <c r="J11" s="21">
        <f t="shared" si="0"/>
        <v>4564</v>
      </c>
    </row>
    <row r="12" spans="1:10" ht="33" customHeight="1">
      <c r="A12" s="34"/>
      <c r="B12" s="35"/>
      <c r="C12" s="21"/>
      <c r="D12" s="21"/>
      <c r="E12" s="21"/>
      <c r="F12" s="21"/>
      <c r="G12" s="21"/>
      <c r="H12" s="21"/>
      <c r="I12" s="21"/>
      <c r="J12" s="21"/>
    </row>
    <row r="13" spans="1:10" ht="33" customHeight="1">
      <c r="A13" s="14" t="s">
        <v>10</v>
      </c>
      <c r="B13" s="14"/>
      <c r="C13" s="17">
        <f>SUM(D13:G13)</f>
        <v>10918</v>
      </c>
      <c r="D13" s="18">
        <v>5438</v>
      </c>
      <c r="E13" s="18">
        <v>5289</v>
      </c>
      <c r="F13" s="18">
        <v>150</v>
      </c>
      <c r="G13" s="18">
        <v>41</v>
      </c>
      <c r="H13" s="18">
        <f>SUM(I13:J13)</f>
        <v>5023</v>
      </c>
      <c r="I13" s="18">
        <v>2694</v>
      </c>
      <c r="J13" s="18">
        <v>2329</v>
      </c>
    </row>
    <row r="14" spans="1:10" ht="33" customHeight="1">
      <c r="A14" s="14" t="s">
        <v>11</v>
      </c>
      <c r="B14" s="14"/>
      <c r="C14" s="17">
        <f aca="true" t="shared" si="1" ref="C14:C23">SUM(D14:G14)</f>
        <v>2331</v>
      </c>
      <c r="D14" s="18">
        <v>1090</v>
      </c>
      <c r="E14" s="18">
        <v>1187</v>
      </c>
      <c r="F14" s="18">
        <v>35</v>
      </c>
      <c r="G14" s="18">
        <v>19</v>
      </c>
      <c r="H14" s="18">
        <f aca="true" t="shared" si="2" ref="H14:H23">SUM(I14:J14)</f>
        <v>1002</v>
      </c>
      <c r="I14" s="18">
        <v>434</v>
      </c>
      <c r="J14" s="18">
        <v>568</v>
      </c>
    </row>
    <row r="15" spans="1:10" ht="33" customHeight="1">
      <c r="A15" s="14" t="s">
        <v>12</v>
      </c>
      <c r="B15" s="14"/>
      <c r="C15" s="17">
        <f t="shared" si="1"/>
        <v>2392</v>
      </c>
      <c r="D15" s="18">
        <v>1242</v>
      </c>
      <c r="E15" s="18">
        <v>1052</v>
      </c>
      <c r="F15" s="18">
        <v>64</v>
      </c>
      <c r="G15" s="18">
        <v>34</v>
      </c>
      <c r="H15" s="18">
        <f t="shared" si="2"/>
        <v>641</v>
      </c>
      <c r="I15" s="18">
        <v>266</v>
      </c>
      <c r="J15" s="18">
        <v>375</v>
      </c>
    </row>
    <row r="16" spans="1:10" ht="33" customHeight="1">
      <c r="A16" s="14" t="s">
        <v>13</v>
      </c>
      <c r="B16" s="14"/>
      <c r="C16" s="17">
        <f t="shared" si="1"/>
        <v>2170</v>
      </c>
      <c r="D16" s="18">
        <v>1240</v>
      </c>
      <c r="E16" s="18">
        <v>882</v>
      </c>
      <c r="F16" s="18">
        <v>26</v>
      </c>
      <c r="G16" s="18">
        <v>22</v>
      </c>
      <c r="H16" s="18">
        <f t="shared" si="2"/>
        <v>1225</v>
      </c>
      <c r="I16" s="18">
        <v>434</v>
      </c>
      <c r="J16" s="18">
        <v>791</v>
      </c>
    </row>
    <row r="17" spans="1:10" ht="33" customHeight="1">
      <c r="A17" s="14" t="s">
        <v>14</v>
      </c>
      <c r="B17" s="14"/>
      <c r="C17" s="17">
        <f t="shared" si="1"/>
        <v>1897</v>
      </c>
      <c r="D17" s="18">
        <v>920</v>
      </c>
      <c r="E17" s="18">
        <v>977</v>
      </c>
      <c r="F17" s="18">
        <v>0</v>
      </c>
      <c r="G17" s="18">
        <v>0</v>
      </c>
      <c r="H17" s="18">
        <f t="shared" si="2"/>
        <v>429</v>
      </c>
      <c r="I17" s="18">
        <v>280</v>
      </c>
      <c r="J17" s="18">
        <v>149</v>
      </c>
    </row>
    <row r="18" spans="1:10" ht="33" customHeight="1">
      <c r="A18" s="14" t="s">
        <v>15</v>
      </c>
      <c r="B18" s="14"/>
      <c r="C18" s="17">
        <f t="shared" si="1"/>
        <v>1232</v>
      </c>
      <c r="D18" s="18">
        <v>577</v>
      </c>
      <c r="E18" s="18">
        <v>655</v>
      </c>
      <c r="F18" s="18">
        <v>0</v>
      </c>
      <c r="G18" s="18">
        <v>0</v>
      </c>
      <c r="H18" s="18">
        <f t="shared" si="2"/>
        <v>0</v>
      </c>
      <c r="I18" s="18">
        <v>0</v>
      </c>
      <c r="J18" s="18">
        <v>0</v>
      </c>
    </row>
    <row r="19" spans="1:10" ht="33" customHeight="1">
      <c r="A19" s="14" t="s">
        <v>16</v>
      </c>
      <c r="B19" s="14"/>
      <c r="C19" s="17">
        <f t="shared" si="1"/>
        <v>599</v>
      </c>
      <c r="D19" s="18">
        <v>369</v>
      </c>
      <c r="E19" s="18">
        <v>230</v>
      </c>
      <c r="F19" s="18">
        <v>0</v>
      </c>
      <c r="G19" s="18">
        <v>0</v>
      </c>
      <c r="H19" s="18">
        <f t="shared" si="2"/>
        <v>0</v>
      </c>
      <c r="I19" s="18">
        <v>0</v>
      </c>
      <c r="J19" s="18">
        <v>0</v>
      </c>
    </row>
    <row r="20" spans="1:10" ht="33" customHeight="1">
      <c r="A20" s="14" t="s">
        <v>17</v>
      </c>
      <c r="B20" s="14"/>
      <c r="C20" s="17">
        <f t="shared" si="1"/>
        <v>916</v>
      </c>
      <c r="D20" s="18">
        <v>450</v>
      </c>
      <c r="E20" s="18">
        <v>466</v>
      </c>
      <c r="F20" s="18">
        <v>0</v>
      </c>
      <c r="G20" s="18">
        <v>0</v>
      </c>
      <c r="H20" s="18">
        <f t="shared" si="2"/>
        <v>146</v>
      </c>
      <c r="I20" s="18">
        <v>112</v>
      </c>
      <c r="J20" s="18">
        <v>34</v>
      </c>
    </row>
    <row r="21" spans="1:10" ht="33" customHeight="1">
      <c r="A21" s="14" t="s">
        <v>18</v>
      </c>
      <c r="B21" s="14"/>
      <c r="C21" s="17">
        <f t="shared" si="1"/>
        <v>629</v>
      </c>
      <c r="D21" s="18">
        <v>310</v>
      </c>
      <c r="E21" s="18">
        <v>319</v>
      </c>
      <c r="F21" s="18">
        <v>0</v>
      </c>
      <c r="G21" s="18">
        <v>0</v>
      </c>
      <c r="H21" s="18">
        <f t="shared" si="2"/>
        <v>0</v>
      </c>
      <c r="I21" s="18">
        <v>0</v>
      </c>
      <c r="J21" s="18">
        <v>0</v>
      </c>
    </row>
    <row r="22" spans="1:10" ht="33" customHeight="1">
      <c r="A22" s="14" t="s">
        <v>19</v>
      </c>
      <c r="B22" s="14"/>
      <c r="C22" s="17">
        <f t="shared" si="1"/>
        <v>713</v>
      </c>
      <c r="D22" s="18">
        <v>351</v>
      </c>
      <c r="E22" s="18">
        <v>362</v>
      </c>
      <c r="F22" s="18">
        <v>0</v>
      </c>
      <c r="G22" s="18">
        <v>0</v>
      </c>
      <c r="H22" s="18">
        <f t="shared" si="2"/>
        <v>0</v>
      </c>
      <c r="I22" s="18">
        <v>0</v>
      </c>
      <c r="J22" s="18">
        <v>0</v>
      </c>
    </row>
    <row r="23" spans="1:10" ht="33" customHeight="1">
      <c r="A23" s="44" t="s">
        <v>20</v>
      </c>
      <c r="B23" s="52"/>
      <c r="C23" s="17">
        <f t="shared" si="1"/>
        <v>1654</v>
      </c>
      <c r="D23" s="18">
        <v>874</v>
      </c>
      <c r="E23" s="18">
        <v>780</v>
      </c>
      <c r="F23" s="18">
        <v>0</v>
      </c>
      <c r="G23" s="18">
        <v>0</v>
      </c>
      <c r="H23" s="18">
        <f t="shared" si="2"/>
        <v>545</v>
      </c>
      <c r="I23" s="18">
        <v>227</v>
      </c>
      <c r="J23" s="18">
        <v>318</v>
      </c>
    </row>
    <row r="24" spans="1:10" ht="33" customHeight="1">
      <c r="A24" s="14" t="s">
        <v>108</v>
      </c>
      <c r="B24" s="14"/>
      <c r="C24" s="17">
        <f aca="true" t="shared" si="3" ref="C24:C31">SUM(D24:G24)</f>
        <v>817</v>
      </c>
      <c r="D24" s="18">
        <v>456</v>
      </c>
      <c r="E24" s="18">
        <v>361</v>
      </c>
      <c r="F24" s="18">
        <v>0</v>
      </c>
      <c r="G24" s="18">
        <v>0</v>
      </c>
      <c r="H24" s="18">
        <f aca="true" t="shared" si="4" ref="H24:H31">SUM(I24:J24)</f>
        <v>0</v>
      </c>
      <c r="I24" s="18">
        <v>0</v>
      </c>
      <c r="J24" s="18">
        <v>0</v>
      </c>
    </row>
    <row r="25" spans="1:10" ht="33" customHeight="1">
      <c r="A25" s="44"/>
      <c r="B25" s="44"/>
      <c r="C25" s="17"/>
      <c r="D25" s="18"/>
      <c r="E25" s="18"/>
      <c r="F25" s="18"/>
      <c r="G25" s="18"/>
      <c r="H25" s="18"/>
      <c r="I25" s="18"/>
      <c r="J25" s="18"/>
    </row>
    <row r="26" spans="1:10" ht="33" customHeight="1">
      <c r="A26" s="69" t="s">
        <v>21</v>
      </c>
      <c r="B26" s="70"/>
      <c r="C26" s="21">
        <f t="shared" si="3"/>
        <v>196</v>
      </c>
      <c r="D26" s="18">
        <v>112</v>
      </c>
      <c r="E26" s="18">
        <v>84</v>
      </c>
      <c r="F26" s="18">
        <v>0</v>
      </c>
      <c r="G26" s="18">
        <v>0</v>
      </c>
      <c r="H26" s="18">
        <f t="shared" si="4"/>
        <v>0</v>
      </c>
      <c r="I26" s="18">
        <v>0</v>
      </c>
      <c r="J26" s="18">
        <v>0</v>
      </c>
    </row>
    <row r="27" spans="1:10" ht="33" customHeight="1">
      <c r="A27" s="62" t="s">
        <v>22</v>
      </c>
      <c r="B27" s="71"/>
      <c r="C27" s="21">
        <f t="shared" si="3"/>
        <v>740</v>
      </c>
      <c r="D27" s="18">
        <v>422</v>
      </c>
      <c r="E27" s="18">
        <v>318</v>
      </c>
      <c r="F27" s="18">
        <v>0</v>
      </c>
      <c r="G27" s="18">
        <v>0</v>
      </c>
      <c r="H27" s="18">
        <f t="shared" si="4"/>
        <v>0</v>
      </c>
      <c r="I27" s="18">
        <v>0</v>
      </c>
      <c r="J27" s="18">
        <v>0</v>
      </c>
    </row>
    <row r="28" spans="1:10" ht="33" customHeight="1">
      <c r="A28" s="62" t="s">
        <v>23</v>
      </c>
      <c r="B28" s="63"/>
      <c r="C28" s="21">
        <f t="shared" si="3"/>
        <v>584</v>
      </c>
      <c r="D28" s="18">
        <v>313</v>
      </c>
      <c r="E28" s="18">
        <v>271</v>
      </c>
      <c r="F28" s="18">
        <v>0</v>
      </c>
      <c r="G28" s="18">
        <v>0</v>
      </c>
      <c r="H28" s="18">
        <f t="shared" si="4"/>
        <v>0</v>
      </c>
      <c r="I28" s="18">
        <v>0</v>
      </c>
      <c r="J28" s="18">
        <v>0</v>
      </c>
    </row>
    <row r="29" spans="1:10" ht="33" customHeight="1">
      <c r="A29" s="62" t="s">
        <v>24</v>
      </c>
      <c r="B29" s="63"/>
      <c r="C29" s="21">
        <f t="shared" si="3"/>
        <v>257</v>
      </c>
      <c r="D29" s="18">
        <v>164</v>
      </c>
      <c r="E29" s="18">
        <v>93</v>
      </c>
      <c r="F29" s="18">
        <v>0</v>
      </c>
      <c r="G29" s="18">
        <v>0</v>
      </c>
      <c r="H29" s="18">
        <f t="shared" si="4"/>
        <v>0</v>
      </c>
      <c r="I29" s="18">
        <v>0</v>
      </c>
      <c r="J29" s="18">
        <v>0</v>
      </c>
    </row>
    <row r="30" spans="1:10" ht="33" customHeight="1">
      <c r="A30" s="62" t="s">
        <v>25</v>
      </c>
      <c r="B30" s="63"/>
      <c r="C30" s="21">
        <f t="shared" si="3"/>
        <v>228</v>
      </c>
      <c r="D30" s="18">
        <v>109</v>
      </c>
      <c r="E30" s="18">
        <v>119</v>
      </c>
      <c r="F30" s="18">
        <v>0</v>
      </c>
      <c r="G30" s="18">
        <v>0</v>
      </c>
      <c r="H30" s="18">
        <f t="shared" si="4"/>
        <v>0</v>
      </c>
      <c r="I30" s="18">
        <v>0</v>
      </c>
      <c r="J30" s="18">
        <v>0</v>
      </c>
    </row>
    <row r="31" spans="1:10" ht="33" customHeight="1">
      <c r="A31" s="75" t="s">
        <v>26</v>
      </c>
      <c r="B31" s="76"/>
      <c r="C31" s="23">
        <f t="shared" si="3"/>
        <v>674</v>
      </c>
      <c r="D31" s="23">
        <v>325</v>
      </c>
      <c r="E31" s="23">
        <v>349</v>
      </c>
      <c r="F31" s="23">
        <v>0</v>
      </c>
      <c r="G31" s="23">
        <v>0</v>
      </c>
      <c r="H31" s="23">
        <f t="shared" si="4"/>
        <v>0</v>
      </c>
      <c r="I31" s="23">
        <v>0</v>
      </c>
      <c r="J31" s="23">
        <v>0</v>
      </c>
    </row>
  </sheetData>
  <sheetProtection/>
  <mergeCells count="10">
    <mergeCell ref="C4:C7"/>
    <mergeCell ref="H4:H7"/>
    <mergeCell ref="H3:J3"/>
    <mergeCell ref="C3:G3"/>
    <mergeCell ref="A30:B30"/>
    <mergeCell ref="A31:B31"/>
    <mergeCell ref="A26:B26"/>
    <mergeCell ref="A27:B27"/>
    <mergeCell ref="A28:B28"/>
    <mergeCell ref="A29:B29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zoomScale="75" zoomScaleNormal="75" zoomScalePageLayoutView="0" workbookViewId="0" topLeftCell="A1">
      <selection activeCell="B38" sqref="B38"/>
    </sheetView>
  </sheetViews>
  <sheetFormatPr defaultColWidth="8.66015625" defaultRowHeight="33" customHeight="1"/>
  <cols>
    <col min="1" max="1" width="4.58203125" style="1" customWidth="1"/>
    <col min="2" max="5" width="12.66015625" style="1" customWidth="1"/>
    <col min="6" max="9" width="8.66015625" style="1" customWidth="1"/>
    <col min="10" max="10" width="8.58203125" style="1" customWidth="1"/>
    <col min="11" max="19" width="8.66015625" style="1" customWidth="1"/>
    <col min="20" max="20" width="4.58203125" style="1" customWidth="1"/>
    <col min="21" max="21" width="12.66015625" style="1" customWidth="1"/>
    <col min="22" max="16384" width="8.83203125" style="1" customWidth="1"/>
  </cols>
  <sheetData>
    <row r="1" ht="33" customHeight="1">
      <c r="B1" s="1" t="s">
        <v>32</v>
      </c>
    </row>
    <row r="2" spans="1:21" ht="33" customHeight="1">
      <c r="A2" s="2"/>
      <c r="B2" s="2"/>
      <c r="C2" s="2"/>
      <c r="D2" s="2"/>
      <c r="E2" s="2"/>
      <c r="F2" s="2"/>
      <c r="G2" s="2"/>
      <c r="H2" s="2"/>
      <c r="I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3:20" ht="33" customHeight="1">
      <c r="C3" s="80" t="s">
        <v>97</v>
      </c>
      <c r="D3" s="83"/>
      <c r="E3" s="81"/>
      <c r="F3" s="80" t="s">
        <v>33</v>
      </c>
      <c r="G3" s="81"/>
      <c r="H3" s="80" t="s">
        <v>34</v>
      </c>
      <c r="I3" s="83"/>
      <c r="K3" s="83" t="s">
        <v>35</v>
      </c>
      <c r="L3" s="81"/>
      <c r="M3" s="80" t="s">
        <v>36</v>
      </c>
      <c r="N3" s="81"/>
      <c r="O3" s="80" t="s">
        <v>37</v>
      </c>
      <c r="P3" s="81"/>
      <c r="Q3" s="80" t="s">
        <v>102</v>
      </c>
      <c r="R3" s="83"/>
      <c r="S3" s="81"/>
      <c r="T3" s="4"/>
    </row>
    <row r="4" spans="3:20" ht="33" customHeight="1">
      <c r="C4" s="82"/>
      <c r="D4" s="64"/>
      <c r="E4" s="65"/>
      <c r="F4" s="82"/>
      <c r="G4" s="65"/>
      <c r="H4" s="82"/>
      <c r="I4" s="64"/>
      <c r="K4" s="64"/>
      <c r="L4" s="65"/>
      <c r="M4" s="82"/>
      <c r="N4" s="65"/>
      <c r="O4" s="82"/>
      <c r="P4" s="65"/>
      <c r="Q4" s="82"/>
      <c r="R4" s="64"/>
      <c r="S4" s="65"/>
      <c r="T4" s="4"/>
    </row>
    <row r="5" spans="2:21" ht="33" customHeight="1">
      <c r="B5" s="1" t="s">
        <v>6</v>
      </c>
      <c r="C5" s="4"/>
      <c r="D5" s="4"/>
      <c r="E5" s="4"/>
      <c r="F5" s="4"/>
      <c r="G5" s="4"/>
      <c r="H5" s="4"/>
      <c r="I5" s="4"/>
      <c r="L5" s="4"/>
      <c r="M5" s="4"/>
      <c r="N5" s="4"/>
      <c r="O5" s="4"/>
      <c r="P5" s="4"/>
      <c r="Q5" s="4"/>
      <c r="R5" s="5" t="s">
        <v>38</v>
      </c>
      <c r="S5" s="4" t="s">
        <v>74</v>
      </c>
      <c r="T5" s="4"/>
      <c r="U5" s="1" t="s">
        <v>6</v>
      </c>
    </row>
    <row r="6" spans="3:20" ht="33" customHeight="1">
      <c r="C6" s="5" t="s">
        <v>7</v>
      </c>
      <c r="D6" s="5" t="s">
        <v>30</v>
      </c>
      <c r="E6" s="5" t="s">
        <v>31</v>
      </c>
      <c r="F6" s="5" t="s">
        <v>30</v>
      </c>
      <c r="G6" s="5" t="s">
        <v>31</v>
      </c>
      <c r="H6" s="5" t="s">
        <v>30</v>
      </c>
      <c r="I6" s="5" t="s">
        <v>31</v>
      </c>
      <c r="K6" s="7" t="s">
        <v>30</v>
      </c>
      <c r="L6" s="5" t="s">
        <v>31</v>
      </c>
      <c r="M6" s="5" t="s">
        <v>30</v>
      </c>
      <c r="N6" s="5" t="s">
        <v>31</v>
      </c>
      <c r="O6" s="5" t="s">
        <v>30</v>
      </c>
      <c r="P6" s="5" t="s">
        <v>31</v>
      </c>
      <c r="Q6" s="5" t="s">
        <v>39</v>
      </c>
      <c r="R6" s="5" t="s">
        <v>40</v>
      </c>
      <c r="S6" s="5" t="s">
        <v>75</v>
      </c>
      <c r="T6" s="4"/>
    </row>
    <row r="7" spans="1:21" ht="33" customHeight="1">
      <c r="A7" s="2"/>
      <c r="B7" s="2"/>
      <c r="C7" s="3"/>
      <c r="D7" s="3"/>
      <c r="E7" s="3"/>
      <c r="F7" s="3"/>
      <c r="G7" s="3"/>
      <c r="H7" s="3"/>
      <c r="I7" s="3"/>
      <c r="K7" s="2"/>
      <c r="L7" s="3"/>
      <c r="M7" s="3"/>
      <c r="N7" s="3"/>
      <c r="O7" s="3"/>
      <c r="P7" s="3"/>
      <c r="Q7" s="3"/>
      <c r="R7" s="8" t="s">
        <v>41</v>
      </c>
      <c r="S7" s="8" t="s">
        <v>42</v>
      </c>
      <c r="T7" s="3"/>
      <c r="U7" s="2"/>
    </row>
    <row r="8" spans="3:20" ht="33" customHeight="1">
      <c r="C8" s="4"/>
      <c r="T8" s="4"/>
    </row>
    <row r="9" spans="1:21" ht="33" customHeight="1">
      <c r="A9" s="48" t="s">
        <v>109</v>
      </c>
      <c r="B9" s="48"/>
      <c r="C9" s="17">
        <v>39586</v>
      </c>
      <c r="D9" s="18">
        <v>20229</v>
      </c>
      <c r="E9" s="18">
        <v>19357</v>
      </c>
      <c r="F9" s="18">
        <v>6711</v>
      </c>
      <c r="G9" s="18">
        <v>6273</v>
      </c>
      <c r="H9" s="18">
        <v>6707</v>
      </c>
      <c r="I9" s="18">
        <v>6264</v>
      </c>
      <c r="J9" s="18"/>
      <c r="K9" s="18">
        <v>6635</v>
      </c>
      <c r="L9" s="18">
        <v>6576</v>
      </c>
      <c r="M9" s="18">
        <v>74</v>
      </c>
      <c r="N9" s="18">
        <v>12</v>
      </c>
      <c r="O9" s="18">
        <v>102</v>
      </c>
      <c r="P9" s="18">
        <v>232</v>
      </c>
      <c r="Q9" s="18">
        <v>12790</v>
      </c>
      <c r="R9" s="18">
        <v>59</v>
      </c>
      <c r="S9" s="24">
        <v>0.5</v>
      </c>
      <c r="T9" s="49" t="s">
        <v>109</v>
      </c>
      <c r="U9" s="48"/>
    </row>
    <row r="10" spans="3:20" ht="33" customHeight="1"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4"/>
      <c r="T10" s="4"/>
    </row>
    <row r="11" spans="1:20" ht="33" customHeight="1">
      <c r="A11" s="1" t="s">
        <v>110</v>
      </c>
      <c r="C11" s="17">
        <f>SUM(C13:C31)</f>
        <v>37958</v>
      </c>
      <c r="D11" s="21">
        <f aca="true" t="shared" si="0" ref="D11:R11">SUM(D13:D31)</f>
        <v>19484</v>
      </c>
      <c r="E11" s="21">
        <f t="shared" si="0"/>
        <v>18474</v>
      </c>
      <c r="F11" s="21">
        <f t="shared" si="0"/>
        <v>6459</v>
      </c>
      <c r="G11" s="21">
        <f t="shared" si="0"/>
        <v>6003</v>
      </c>
      <c r="H11" s="21">
        <f t="shared" si="0"/>
        <v>6378</v>
      </c>
      <c r="I11" s="21">
        <f t="shared" si="0"/>
        <v>6043</v>
      </c>
      <c r="J11" s="21"/>
      <c r="K11" s="21">
        <f t="shared" si="0"/>
        <v>6500</v>
      </c>
      <c r="L11" s="21">
        <f t="shared" si="0"/>
        <v>6084</v>
      </c>
      <c r="M11" s="21">
        <f t="shared" si="0"/>
        <v>54</v>
      </c>
      <c r="N11" s="21">
        <f t="shared" si="0"/>
        <v>21</v>
      </c>
      <c r="O11" s="21">
        <f t="shared" si="0"/>
        <v>93</v>
      </c>
      <c r="P11" s="21">
        <f t="shared" si="0"/>
        <v>323</v>
      </c>
      <c r="Q11" s="21">
        <f t="shared" si="0"/>
        <v>12295</v>
      </c>
      <c r="R11" s="21">
        <f t="shared" si="0"/>
        <v>48</v>
      </c>
      <c r="S11" s="24">
        <f>IF(Q11=0,REPT(" ",5)&amp;"-",ROUND(R11/Q11*100,1))</f>
        <v>0.4</v>
      </c>
      <c r="T11" s="4" t="s">
        <v>110</v>
      </c>
    </row>
    <row r="12" spans="1:21" ht="33" customHeight="1">
      <c r="A12" s="34"/>
      <c r="B12" s="35"/>
      <c r="C12" s="21"/>
      <c r="D12" s="21"/>
      <c r="E12" s="21"/>
      <c r="F12" s="21"/>
      <c r="G12" s="21"/>
      <c r="H12" s="21"/>
      <c r="I12" s="21"/>
      <c r="J12" s="18"/>
      <c r="K12" s="21"/>
      <c r="L12" s="21"/>
      <c r="M12" s="21"/>
      <c r="N12" s="21"/>
      <c r="O12" s="21"/>
      <c r="P12" s="21"/>
      <c r="Q12" s="21"/>
      <c r="R12" s="21"/>
      <c r="S12" s="24"/>
      <c r="T12" s="36"/>
      <c r="U12" s="34"/>
    </row>
    <row r="13" spans="1:21" ht="33" customHeight="1">
      <c r="A13" s="14" t="s">
        <v>10</v>
      </c>
      <c r="B13" s="14"/>
      <c r="C13" s="17">
        <f>SUM(D13:E13)</f>
        <v>15941</v>
      </c>
      <c r="D13" s="18">
        <f>F13+H13+K13+M13+O13</f>
        <v>8282</v>
      </c>
      <c r="E13" s="18">
        <f>G13+I13+L13+N13+P13</f>
        <v>7659</v>
      </c>
      <c r="F13" s="18">
        <v>2693</v>
      </c>
      <c r="G13" s="18">
        <v>2605</v>
      </c>
      <c r="H13" s="18">
        <v>2723</v>
      </c>
      <c r="I13" s="18">
        <v>2509</v>
      </c>
      <c r="J13" s="18"/>
      <c r="K13" s="18">
        <v>2765</v>
      </c>
      <c r="L13" s="18">
        <v>2495</v>
      </c>
      <c r="M13" s="18">
        <v>39</v>
      </c>
      <c r="N13" s="18">
        <v>9</v>
      </c>
      <c r="O13" s="18">
        <v>62</v>
      </c>
      <c r="P13" s="18">
        <v>41</v>
      </c>
      <c r="Q13" s="18">
        <v>5231</v>
      </c>
      <c r="R13" s="18">
        <v>19</v>
      </c>
      <c r="S13" s="24">
        <f aca="true" t="shared" si="1" ref="S13:S23">IF(Q13=0,REPT(" ",5)&amp;"-",ROUND(R13/Q13*100,1))</f>
        <v>0.4</v>
      </c>
      <c r="T13" s="15" t="s">
        <v>10</v>
      </c>
      <c r="U13" s="14"/>
    </row>
    <row r="14" spans="1:21" ht="33" customHeight="1">
      <c r="A14" s="14" t="s">
        <v>11</v>
      </c>
      <c r="B14" s="14"/>
      <c r="C14" s="17">
        <f aca="true" t="shared" si="2" ref="C14:C23">SUM(D14:E14)</f>
        <v>3333</v>
      </c>
      <c r="D14" s="18">
        <f aca="true" t="shared" si="3" ref="D14:E23">F14+H14+K14+M14+O14</f>
        <v>1559</v>
      </c>
      <c r="E14" s="18">
        <f t="shared" si="3"/>
        <v>1774</v>
      </c>
      <c r="F14" s="18">
        <v>542</v>
      </c>
      <c r="G14" s="18">
        <v>577</v>
      </c>
      <c r="H14" s="18">
        <v>492</v>
      </c>
      <c r="I14" s="18">
        <v>581</v>
      </c>
      <c r="J14" s="18"/>
      <c r="K14" s="18">
        <v>512</v>
      </c>
      <c r="L14" s="18">
        <v>551</v>
      </c>
      <c r="M14" s="18">
        <v>6</v>
      </c>
      <c r="N14" s="18">
        <v>3</v>
      </c>
      <c r="O14" s="18">
        <v>7</v>
      </c>
      <c r="P14" s="18">
        <v>62</v>
      </c>
      <c r="Q14" s="18">
        <v>1096</v>
      </c>
      <c r="R14" s="18">
        <v>1</v>
      </c>
      <c r="S14" s="24">
        <f t="shared" si="1"/>
        <v>0.1</v>
      </c>
      <c r="T14" s="15" t="s">
        <v>11</v>
      </c>
      <c r="U14" s="14"/>
    </row>
    <row r="15" spans="1:21" ht="33" customHeight="1">
      <c r="A15" s="14" t="s">
        <v>12</v>
      </c>
      <c r="B15" s="14"/>
      <c r="C15" s="17">
        <f t="shared" si="2"/>
        <v>3033</v>
      </c>
      <c r="D15" s="18">
        <f t="shared" si="3"/>
        <v>1572</v>
      </c>
      <c r="E15" s="18">
        <f t="shared" si="3"/>
        <v>1461</v>
      </c>
      <c r="F15" s="18">
        <v>490</v>
      </c>
      <c r="G15" s="18">
        <v>463</v>
      </c>
      <c r="H15" s="18">
        <v>524</v>
      </c>
      <c r="I15" s="18">
        <v>493</v>
      </c>
      <c r="J15" s="18"/>
      <c r="K15" s="18">
        <v>553</v>
      </c>
      <c r="L15" s="18">
        <v>501</v>
      </c>
      <c r="M15" s="18">
        <v>5</v>
      </c>
      <c r="N15" s="18">
        <v>4</v>
      </c>
      <c r="O15" s="18">
        <v>0</v>
      </c>
      <c r="P15" s="18">
        <v>0</v>
      </c>
      <c r="Q15" s="18">
        <v>916</v>
      </c>
      <c r="R15" s="18">
        <v>4</v>
      </c>
      <c r="S15" s="24">
        <f t="shared" si="1"/>
        <v>0.4</v>
      </c>
      <c r="T15" s="15" t="s">
        <v>12</v>
      </c>
      <c r="U15" s="14"/>
    </row>
    <row r="16" spans="1:21" ht="33" customHeight="1">
      <c r="A16" s="14" t="s">
        <v>13</v>
      </c>
      <c r="B16" s="14"/>
      <c r="C16" s="17">
        <f t="shared" si="2"/>
        <v>3395</v>
      </c>
      <c r="D16" s="18">
        <f t="shared" si="3"/>
        <v>1700</v>
      </c>
      <c r="E16" s="18">
        <f t="shared" si="3"/>
        <v>1695</v>
      </c>
      <c r="F16" s="18">
        <v>573</v>
      </c>
      <c r="G16" s="18">
        <v>520</v>
      </c>
      <c r="H16" s="18">
        <v>561</v>
      </c>
      <c r="I16" s="18">
        <v>537</v>
      </c>
      <c r="J16" s="18"/>
      <c r="K16" s="18">
        <v>548</v>
      </c>
      <c r="L16" s="18">
        <v>539</v>
      </c>
      <c r="M16" s="18">
        <v>4</v>
      </c>
      <c r="N16" s="18">
        <v>5</v>
      </c>
      <c r="O16" s="18">
        <v>14</v>
      </c>
      <c r="P16" s="18">
        <v>94</v>
      </c>
      <c r="Q16" s="18">
        <v>1080</v>
      </c>
      <c r="R16" s="18">
        <v>1</v>
      </c>
      <c r="S16" s="24">
        <f t="shared" si="1"/>
        <v>0.1</v>
      </c>
      <c r="T16" s="15" t="s">
        <v>13</v>
      </c>
      <c r="U16" s="14"/>
    </row>
    <row r="17" spans="1:21" ht="33" customHeight="1">
      <c r="A17" s="14" t="s">
        <v>14</v>
      </c>
      <c r="B17" s="14"/>
      <c r="C17" s="17">
        <f t="shared" si="2"/>
        <v>2326</v>
      </c>
      <c r="D17" s="18">
        <f t="shared" si="3"/>
        <v>1200</v>
      </c>
      <c r="E17" s="18">
        <f t="shared" si="3"/>
        <v>1126</v>
      </c>
      <c r="F17" s="18">
        <v>443</v>
      </c>
      <c r="G17" s="18">
        <v>367</v>
      </c>
      <c r="H17" s="18">
        <v>378</v>
      </c>
      <c r="I17" s="18">
        <v>368</v>
      </c>
      <c r="J17" s="18"/>
      <c r="K17" s="18">
        <v>379</v>
      </c>
      <c r="L17" s="18">
        <v>391</v>
      </c>
      <c r="M17" s="18">
        <v>0</v>
      </c>
      <c r="N17" s="18">
        <v>0</v>
      </c>
      <c r="O17" s="18">
        <v>0</v>
      </c>
      <c r="P17" s="18">
        <v>0</v>
      </c>
      <c r="Q17" s="18">
        <v>803</v>
      </c>
      <c r="R17" s="18">
        <v>4</v>
      </c>
      <c r="S17" s="24">
        <f t="shared" si="1"/>
        <v>0.5</v>
      </c>
      <c r="T17" s="15" t="s">
        <v>14</v>
      </c>
      <c r="U17" s="14"/>
    </row>
    <row r="18" spans="1:21" ht="33" customHeight="1">
      <c r="A18" s="14" t="s">
        <v>15</v>
      </c>
      <c r="B18" s="14"/>
      <c r="C18" s="17">
        <f t="shared" si="2"/>
        <v>1232</v>
      </c>
      <c r="D18" s="18">
        <f t="shared" si="3"/>
        <v>577</v>
      </c>
      <c r="E18" s="18">
        <f t="shared" si="3"/>
        <v>655</v>
      </c>
      <c r="F18" s="18">
        <v>204</v>
      </c>
      <c r="G18" s="18">
        <v>217</v>
      </c>
      <c r="H18" s="18">
        <v>168</v>
      </c>
      <c r="I18" s="18">
        <v>231</v>
      </c>
      <c r="J18" s="18"/>
      <c r="K18" s="18">
        <v>195</v>
      </c>
      <c r="L18" s="18">
        <v>207</v>
      </c>
      <c r="M18" s="18">
        <v>0</v>
      </c>
      <c r="N18" s="18">
        <v>0</v>
      </c>
      <c r="O18" s="18">
        <v>10</v>
      </c>
      <c r="P18" s="18">
        <v>0</v>
      </c>
      <c r="Q18" s="18">
        <v>418</v>
      </c>
      <c r="R18" s="18">
        <v>1</v>
      </c>
      <c r="S18" s="24">
        <f t="shared" si="1"/>
        <v>0.2</v>
      </c>
      <c r="T18" s="15" t="s">
        <v>15</v>
      </c>
      <c r="U18" s="14"/>
    </row>
    <row r="19" spans="1:21" ht="33" customHeight="1">
      <c r="A19" s="14" t="s">
        <v>16</v>
      </c>
      <c r="B19" s="14"/>
      <c r="C19" s="17">
        <f t="shared" si="2"/>
        <v>599</v>
      </c>
      <c r="D19" s="18">
        <f t="shared" si="3"/>
        <v>369</v>
      </c>
      <c r="E19" s="18">
        <f t="shared" si="3"/>
        <v>230</v>
      </c>
      <c r="F19" s="18">
        <v>108</v>
      </c>
      <c r="G19" s="18">
        <v>72</v>
      </c>
      <c r="H19" s="18">
        <v>126</v>
      </c>
      <c r="I19" s="18">
        <v>80</v>
      </c>
      <c r="J19" s="18"/>
      <c r="K19" s="18">
        <v>135</v>
      </c>
      <c r="L19" s="18">
        <v>78</v>
      </c>
      <c r="M19" s="18">
        <v>0</v>
      </c>
      <c r="N19" s="18">
        <v>0</v>
      </c>
      <c r="O19" s="18">
        <v>0</v>
      </c>
      <c r="P19" s="18">
        <v>0</v>
      </c>
      <c r="Q19" s="18">
        <v>176</v>
      </c>
      <c r="R19" s="18">
        <v>2</v>
      </c>
      <c r="S19" s="24">
        <f t="shared" si="1"/>
        <v>1.1</v>
      </c>
      <c r="T19" s="15" t="s">
        <v>16</v>
      </c>
      <c r="U19" s="14"/>
    </row>
    <row r="20" spans="1:21" ht="33" customHeight="1">
      <c r="A20" s="14" t="s">
        <v>17</v>
      </c>
      <c r="B20" s="14"/>
      <c r="C20" s="17">
        <f t="shared" si="2"/>
        <v>1062</v>
      </c>
      <c r="D20" s="18">
        <f t="shared" si="3"/>
        <v>562</v>
      </c>
      <c r="E20" s="18">
        <f t="shared" si="3"/>
        <v>500</v>
      </c>
      <c r="F20" s="18">
        <v>202</v>
      </c>
      <c r="G20" s="18">
        <v>151</v>
      </c>
      <c r="H20" s="18">
        <v>165</v>
      </c>
      <c r="I20" s="18">
        <v>186</v>
      </c>
      <c r="J20" s="18"/>
      <c r="K20" s="18">
        <v>195</v>
      </c>
      <c r="L20" s="18">
        <v>163</v>
      </c>
      <c r="M20" s="18">
        <v>0</v>
      </c>
      <c r="N20" s="18">
        <v>0</v>
      </c>
      <c r="O20" s="18">
        <v>0</v>
      </c>
      <c r="P20" s="18">
        <v>0</v>
      </c>
      <c r="Q20" s="18">
        <v>351</v>
      </c>
      <c r="R20" s="18">
        <v>6</v>
      </c>
      <c r="S20" s="24">
        <f t="shared" si="1"/>
        <v>1.7</v>
      </c>
      <c r="T20" s="15" t="s">
        <v>17</v>
      </c>
      <c r="U20" s="14"/>
    </row>
    <row r="21" spans="1:21" ht="33" customHeight="1">
      <c r="A21" s="14" t="s">
        <v>18</v>
      </c>
      <c r="B21" s="14"/>
      <c r="C21" s="17">
        <f t="shared" si="2"/>
        <v>629</v>
      </c>
      <c r="D21" s="18">
        <f t="shared" si="3"/>
        <v>310</v>
      </c>
      <c r="E21" s="18">
        <f t="shared" si="3"/>
        <v>319</v>
      </c>
      <c r="F21" s="18">
        <v>95</v>
      </c>
      <c r="G21" s="18">
        <v>103</v>
      </c>
      <c r="H21" s="18">
        <v>98</v>
      </c>
      <c r="I21" s="18">
        <v>101</v>
      </c>
      <c r="J21" s="18"/>
      <c r="K21" s="18">
        <v>117</v>
      </c>
      <c r="L21" s="18">
        <v>115</v>
      </c>
      <c r="M21" s="18">
        <v>0</v>
      </c>
      <c r="N21" s="18">
        <v>0</v>
      </c>
      <c r="O21" s="18">
        <v>0</v>
      </c>
      <c r="P21" s="18">
        <v>0</v>
      </c>
      <c r="Q21" s="18">
        <v>198</v>
      </c>
      <c r="R21" s="18">
        <v>0</v>
      </c>
      <c r="S21" s="24">
        <f t="shared" si="1"/>
        <v>0</v>
      </c>
      <c r="T21" s="15" t="s">
        <v>18</v>
      </c>
      <c r="U21" s="14"/>
    </row>
    <row r="22" spans="1:21" ht="33" customHeight="1">
      <c r="A22" s="14" t="s">
        <v>19</v>
      </c>
      <c r="B22" s="14"/>
      <c r="C22" s="17">
        <f t="shared" si="2"/>
        <v>713</v>
      </c>
      <c r="D22" s="18">
        <f t="shared" si="3"/>
        <v>351</v>
      </c>
      <c r="E22" s="18">
        <f t="shared" si="3"/>
        <v>362</v>
      </c>
      <c r="F22" s="18">
        <v>122</v>
      </c>
      <c r="G22" s="18">
        <v>117</v>
      </c>
      <c r="H22" s="18">
        <v>117</v>
      </c>
      <c r="I22" s="18">
        <v>121</v>
      </c>
      <c r="J22" s="18"/>
      <c r="K22" s="18">
        <v>112</v>
      </c>
      <c r="L22" s="18">
        <v>124</v>
      </c>
      <c r="M22" s="18">
        <v>0</v>
      </c>
      <c r="N22" s="18">
        <v>0</v>
      </c>
      <c r="O22" s="18">
        <v>0</v>
      </c>
      <c r="P22" s="18">
        <v>0</v>
      </c>
      <c r="Q22" s="18">
        <v>239</v>
      </c>
      <c r="R22" s="18">
        <v>0</v>
      </c>
      <c r="S22" s="24">
        <f t="shared" si="1"/>
        <v>0</v>
      </c>
      <c r="T22" s="15" t="s">
        <v>19</v>
      </c>
      <c r="U22" s="14"/>
    </row>
    <row r="23" spans="1:21" ht="33" customHeight="1">
      <c r="A23" s="44" t="s">
        <v>20</v>
      </c>
      <c r="B23" s="44"/>
      <c r="C23" s="17">
        <f t="shared" si="2"/>
        <v>2199</v>
      </c>
      <c r="D23" s="18">
        <f t="shared" si="3"/>
        <v>1101</v>
      </c>
      <c r="E23" s="18">
        <f t="shared" si="3"/>
        <v>1098</v>
      </c>
      <c r="F23" s="18">
        <v>357</v>
      </c>
      <c r="G23" s="18">
        <v>313</v>
      </c>
      <c r="H23" s="18">
        <v>377</v>
      </c>
      <c r="I23" s="18">
        <v>322</v>
      </c>
      <c r="J23" s="18"/>
      <c r="K23" s="18">
        <v>367</v>
      </c>
      <c r="L23" s="18">
        <v>337</v>
      </c>
      <c r="M23" s="18">
        <v>0</v>
      </c>
      <c r="N23" s="18">
        <v>0</v>
      </c>
      <c r="O23" s="18">
        <v>0</v>
      </c>
      <c r="P23" s="18">
        <v>126</v>
      </c>
      <c r="Q23" s="18">
        <v>667</v>
      </c>
      <c r="R23" s="18">
        <v>5</v>
      </c>
      <c r="S23" s="24">
        <f t="shared" si="1"/>
        <v>0.7</v>
      </c>
      <c r="T23" s="15" t="s">
        <v>20</v>
      </c>
      <c r="U23" s="44"/>
    </row>
    <row r="24" spans="1:21" ht="33" customHeight="1">
      <c r="A24" s="44" t="s">
        <v>108</v>
      </c>
      <c r="B24" s="52"/>
      <c r="C24" s="17">
        <f aca="true" t="shared" si="4" ref="C24:C31">SUM(D24:E24)</f>
        <v>817</v>
      </c>
      <c r="D24" s="18">
        <f aca="true" t="shared" si="5" ref="D24:D31">F24+H24+K24+M24+O24</f>
        <v>456</v>
      </c>
      <c r="E24" s="18">
        <f aca="true" t="shared" si="6" ref="E24:E31">G24+I24+L24+N24+P24</f>
        <v>361</v>
      </c>
      <c r="F24" s="18">
        <v>141</v>
      </c>
      <c r="G24" s="18">
        <v>97</v>
      </c>
      <c r="H24" s="18">
        <v>183</v>
      </c>
      <c r="I24" s="18">
        <v>132</v>
      </c>
      <c r="J24" s="18"/>
      <c r="K24" s="18">
        <v>132</v>
      </c>
      <c r="L24" s="18">
        <v>132</v>
      </c>
      <c r="M24" s="18">
        <v>0</v>
      </c>
      <c r="N24" s="18">
        <v>0</v>
      </c>
      <c r="O24" s="18">
        <v>0</v>
      </c>
      <c r="P24" s="18">
        <v>0</v>
      </c>
      <c r="Q24" s="18">
        <v>235</v>
      </c>
      <c r="R24" s="18">
        <v>4</v>
      </c>
      <c r="S24" s="24">
        <f aca="true" t="shared" si="7" ref="S24:S31">IF(Q24=0,REPT(" ",5)&amp;"-",ROUND(R24/Q24*100,1))</f>
        <v>1.7</v>
      </c>
      <c r="T24" s="15" t="s">
        <v>108</v>
      </c>
      <c r="U24" s="44"/>
    </row>
    <row r="25" spans="1:21" ht="33" customHeight="1">
      <c r="A25" s="44"/>
      <c r="B25" s="44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4"/>
      <c r="T25" s="15"/>
      <c r="U25" s="44"/>
    </row>
    <row r="26" spans="1:21" ht="33" customHeight="1">
      <c r="A26" s="69" t="s">
        <v>21</v>
      </c>
      <c r="B26" s="70"/>
      <c r="C26" s="21">
        <f t="shared" si="4"/>
        <v>196</v>
      </c>
      <c r="D26" s="18">
        <f t="shared" si="5"/>
        <v>112</v>
      </c>
      <c r="E26" s="18">
        <f t="shared" si="6"/>
        <v>84</v>
      </c>
      <c r="F26" s="18">
        <v>29</v>
      </c>
      <c r="G26" s="18">
        <v>26</v>
      </c>
      <c r="H26" s="18">
        <v>42</v>
      </c>
      <c r="I26" s="18">
        <v>29</v>
      </c>
      <c r="J26" s="18"/>
      <c r="K26" s="18">
        <v>41</v>
      </c>
      <c r="L26" s="18">
        <v>29</v>
      </c>
      <c r="M26" s="18">
        <v>0</v>
      </c>
      <c r="N26" s="18">
        <v>0</v>
      </c>
      <c r="O26" s="18">
        <v>0</v>
      </c>
      <c r="P26" s="18">
        <v>0</v>
      </c>
      <c r="Q26" s="18">
        <v>55</v>
      </c>
      <c r="R26" s="18">
        <v>0</v>
      </c>
      <c r="S26" s="24">
        <f t="shared" si="7"/>
        <v>0</v>
      </c>
      <c r="T26" s="77" t="s">
        <v>21</v>
      </c>
      <c r="U26" s="69"/>
    </row>
    <row r="27" spans="1:21" ht="33" customHeight="1">
      <c r="A27" s="62" t="s">
        <v>22</v>
      </c>
      <c r="B27" s="71"/>
      <c r="C27" s="21">
        <f t="shared" si="4"/>
        <v>740</v>
      </c>
      <c r="D27" s="18">
        <f t="shared" si="5"/>
        <v>422</v>
      </c>
      <c r="E27" s="18">
        <f t="shared" si="6"/>
        <v>318</v>
      </c>
      <c r="F27" s="18">
        <v>138</v>
      </c>
      <c r="G27" s="18">
        <v>102</v>
      </c>
      <c r="H27" s="18">
        <v>137</v>
      </c>
      <c r="I27" s="18">
        <v>89</v>
      </c>
      <c r="J27" s="18"/>
      <c r="K27" s="18">
        <v>147</v>
      </c>
      <c r="L27" s="18">
        <v>127</v>
      </c>
      <c r="M27" s="18">
        <v>0</v>
      </c>
      <c r="N27" s="18">
        <v>0</v>
      </c>
      <c r="O27" s="18">
        <v>0</v>
      </c>
      <c r="P27" s="18">
        <v>0</v>
      </c>
      <c r="Q27" s="18">
        <v>240</v>
      </c>
      <c r="R27" s="18">
        <v>0</v>
      </c>
      <c r="S27" s="24">
        <f t="shared" si="7"/>
        <v>0</v>
      </c>
      <c r="T27" s="78" t="s">
        <v>22</v>
      </c>
      <c r="U27" s="62"/>
    </row>
    <row r="28" spans="1:21" ht="33" customHeight="1">
      <c r="A28" s="62" t="s">
        <v>23</v>
      </c>
      <c r="B28" s="63"/>
      <c r="C28" s="21">
        <f t="shared" si="4"/>
        <v>584</v>
      </c>
      <c r="D28" s="18">
        <f t="shared" si="5"/>
        <v>313</v>
      </c>
      <c r="E28" s="18">
        <f t="shared" si="6"/>
        <v>271</v>
      </c>
      <c r="F28" s="18">
        <v>114</v>
      </c>
      <c r="G28" s="18">
        <v>85</v>
      </c>
      <c r="H28" s="18">
        <v>104</v>
      </c>
      <c r="I28" s="18">
        <v>86</v>
      </c>
      <c r="J28" s="18"/>
      <c r="K28" s="18">
        <v>95</v>
      </c>
      <c r="L28" s="18">
        <v>100</v>
      </c>
      <c r="M28" s="18">
        <v>0</v>
      </c>
      <c r="N28" s="18">
        <v>0</v>
      </c>
      <c r="O28" s="18">
        <v>0</v>
      </c>
      <c r="P28" s="18">
        <v>0</v>
      </c>
      <c r="Q28" s="18">
        <v>198</v>
      </c>
      <c r="R28" s="18">
        <v>0</v>
      </c>
      <c r="S28" s="24">
        <f t="shared" si="7"/>
        <v>0</v>
      </c>
      <c r="T28" s="78" t="s">
        <v>23</v>
      </c>
      <c r="U28" s="62"/>
    </row>
    <row r="29" spans="1:21" ht="33" customHeight="1">
      <c r="A29" s="62" t="s">
        <v>24</v>
      </c>
      <c r="B29" s="63"/>
      <c r="C29" s="21">
        <f t="shared" si="4"/>
        <v>257</v>
      </c>
      <c r="D29" s="18">
        <f t="shared" si="5"/>
        <v>164</v>
      </c>
      <c r="E29" s="18">
        <f t="shared" si="6"/>
        <v>93</v>
      </c>
      <c r="F29" s="18">
        <v>52</v>
      </c>
      <c r="G29" s="18">
        <v>27</v>
      </c>
      <c r="H29" s="18">
        <v>47</v>
      </c>
      <c r="I29" s="18">
        <v>23</v>
      </c>
      <c r="J29" s="18"/>
      <c r="K29" s="18">
        <v>65</v>
      </c>
      <c r="L29" s="18">
        <v>43</v>
      </c>
      <c r="M29" s="18">
        <v>0</v>
      </c>
      <c r="N29" s="18">
        <v>0</v>
      </c>
      <c r="O29" s="18">
        <v>0</v>
      </c>
      <c r="P29" s="18">
        <v>0</v>
      </c>
      <c r="Q29" s="18">
        <v>79</v>
      </c>
      <c r="R29" s="18">
        <v>1</v>
      </c>
      <c r="S29" s="24">
        <f t="shared" si="7"/>
        <v>1.3</v>
      </c>
      <c r="T29" s="78" t="s">
        <v>24</v>
      </c>
      <c r="U29" s="62"/>
    </row>
    <row r="30" spans="1:21" ht="33" customHeight="1">
      <c r="A30" s="62" t="s">
        <v>25</v>
      </c>
      <c r="B30" s="63"/>
      <c r="C30" s="17">
        <f t="shared" si="4"/>
        <v>228</v>
      </c>
      <c r="D30" s="21">
        <f t="shared" si="5"/>
        <v>109</v>
      </c>
      <c r="E30" s="21">
        <f t="shared" si="6"/>
        <v>119</v>
      </c>
      <c r="F30" s="21">
        <v>42</v>
      </c>
      <c r="G30" s="21">
        <v>39</v>
      </c>
      <c r="H30" s="21">
        <v>33</v>
      </c>
      <c r="I30" s="21">
        <v>45</v>
      </c>
      <c r="J30" s="21"/>
      <c r="K30" s="21">
        <v>34</v>
      </c>
      <c r="L30" s="21">
        <v>35</v>
      </c>
      <c r="M30" s="21">
        <v>0</v>
      </c>
      <c r="N30" s="21">
        <v>0</v>
      </c>
      <c r="O30" s="21">
        <v>0</v>
      </c>
      <c r="P30" s="21">
        <v>0</v>
      </c>
      <c r="Q30" s="21">
        <v>80</v>
      </c>
      <c r="R30" s="21">
        <v>0</v>
      </c>
      <c r="S30" s="54">
        <f t="shared" si="7"/>
        <v>0</v>
      </c>
      <c r="T30" s="78" t="s">
        <v>25</v>
      </c>
      <c r="U30" s="62"/>
    </row>
    <row r="31" spans="1:21" ht="33" customHeight="1">
      <c r="A31" s="64" t="s">
        <v>26</v>
      </c>
      <c r="B31" s="65"/>
      <c r="C31" s="19">
        <f t="shared" si="4"/>
        <v>674</v>
      </c>
      <c r="D31" s="20">
        <f t="shared" si="5"/>
        <v>325</v>
      </c>
      <c r="E31" s="20">
        <f t="shared" si="6"/>
        <v>349</v>
      </c>
      <c r="F31" s="20">
        <v>114</v>
      </c>
      <c r="G31" s="20">
        <v>122</v>
      </c>
      <c r="H31" s="20">
        <v>103</v>
      </c>
      <c r="I31" s="20">
        <v>110</v>
      </c>
      <c r="J31" s="20"/>
      <c r="K31" s="20">
        <v>108</v>
      </c>
      <c r="L31" s="20">
        <v>117</v>
      </c>
      <c r="M31" s="20">
        <v>0</v>
      </c>
      <c r="N31" s="20">
        <v>0</v>
      </c>
      <c r="O31" s="20">
        <v>0</v>
      </c>
      <c r="P31" s="20">
        <v>0</v>
      </c>
      <c r="Q31" s="20">
        <v>233</v>
      </c>
      <c r="R31" s="20">
        <v>0</v>
      </c>
      <c r="S31" s="55">
        <f t="shared" si="7"/>
        <v>0</v>
      </c>
      <c r="T31" s="79" t="s">
        <v>26</v>
      </c>
      <c r="U31" s="64"/>
    </row>
  </sheetData>
  <sheetProtection/>
  <mergeCells count="19">
    <mergeCell ref="A28:B28"/>
    <mergeCell ref="A29:B29"/>
    <mergeCell ref="M3:N4"/>
    <mergeCell ref="O3:P4"/>
    <mergeCell ref="Q3:S4"/>
    <mergeCell ref="C3:E4"/>
    <mergeCell ref="F3:G4"/>
    <mergeCell ref="H3:I4"/>
    <mergeCell ref="K3:L4"/>
    <mergeCell ref="A30:B30"/>
    <mergeCell ref="A31:B31"/>
    <mergeCell ref="T26:U26"/>
    <mergeCell ref="T27:U27"/>
    <mergeCell ref="T28:U28"/>
    <mergeCell ref="T29:U29"/>
    <mergeCell ref="T30:U30"/>
    <mergeCell ref="T31:U31"/>
    <mergeCell ref="A26:B26"/>
    <mergeCell ref="A27:B27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5" r:id="rId1"/>
  <colBreaks count="1" manualBreakCount="1">
    <brk id="10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="75" zoomScaleNormal="75" zoomScalePageLayoutView="0" workbookViewId="0" topLeftCell="A1">
      <selection activeCell="B38" sqref="B38"/>
    </sheetView>
  </sheetViews>
  <sheetFormatPr defaultColWidth="8.66015625" defaultRowHeight="33" customHeight="1"/>
  <cols>
    <col min="1" max="1" width="4.58203125" style="1" customWidth="1"/>
    <col min="2" max="2" width="12.66015625" style="1" customWidth="1"/>
    <col min="3" max="13" width="7.08203125" style="1" customWidth="1"/>
    <col min="14" max="16384" width="8.83203125" style="1" customWidth="1"/>
  </cols>
  <sheetData>
    <row r="1" ht="33" customHeight="1">
      <c r="B1" s="1" t="s">
        <v>43</v>
      </c>
    </row>
    <row r="2" spans="1:6" ht="33" customHeight="1">
      <c r="A2" s="2"/>
      <c r="B2" s="2"/>
      <c r="C2" s="25"/>
      <c r="F2"/>
    </row>
    <row r="3" spans="3:13" ht="33" customHeight="1">
      <c r="C3" s="16"/>
      <c r="D3" s="27"/>
      <c r="E3" s="16"/>
      <c r="F3" s="16"/>
      <c r="G3" s="16"/>
      <c r="H3" s="16"/>
      <c r="I3" s="16"/>
      <c r="J3" s="16"/>
      <c r="K3" s="16"/>
      <c r="L3" s="16"/>
      <c r="M3" s="16"/>
    </row>
    <row r="4" spans="3:13" ht="33" customHeight="1">
      <c r="C4" s="4"/>
      <c r="D4" s="28"/>
      <c r="E4" s="4"/>
      <c r="F4" s="4"/>
      <c r="G4" s="4"/>
      <c r="H4" s="4"/>
      <c r="I4" s="4"/>
      <c r="J4" s="4"/>
      <c r="K4" s="4"/>
      <c r="L4" s="4"/>
      <c r="M4" s="4"/>
    </row>
    <row r="5" spans="2:13" ht="33" customHeight="1">
      <c r="B5" s="1" t="s">
        <v>6</v>
      </c>
      <c r="C5" s="5" t="s">
        <v>77</v>
      </c>
      <c r="D5" s="29" t="s">
        <v>44</v>
      </c>
      <c r="E5" s="5" t="s">
        <v>45</v>
      </c>
      <c r="F5" s="5" t="s">
        <v>46</v>
      </c>
      <c r="G5" s="5" t="s">
        <v>47</v>
      </c>
      <c r="H5" s="5" t="s">
        <v>48</v>
      </c>
      <c r="I5" s="5" t="s">
        <v>49</v>
      </c>
      <c r="J5" s="5" t="s">
        <v>50</v>
      </c>
      <c r="K5" s="5" t="s">
        <v>107</v>
      </c>
      <c r="L5" s="5" t="s">
        <v>51</v>
      </c>
      <c r="M5" s="5" t="s">
        <v>52</v>
      </c>
    </row>
    <row r="6" spans="3:13" ht="33" customHeight="1">
      <c r="C6" s="4"/>
      <c r="D6" s="28"/>
      <c r="E6" s="4"/>
      <c r="F6" s="5" t="s">
        <v>79</v>
      </c>
      <c r="G6" s="4"/>
      <c r="H6" s="5" t="s">
        <v>78</v>
      </c>
      <c r="I6" s="4"/>
      <c r="J6" s="5" t="s">
        <v>78</v>
      </c>
      <c r="K6" s="5"/>
      <c r="L6" s="4"/>
      <c r="M6" s="4"/>
    </row>
    <row r="7" spans="1:13" ht="33" customHeight="1">
      <c r="A7" s="2"/>
      <c r="B7" s="2"/>
      <c r="C7" s="26"/>
      <c r="D7" s="30"/>
      <c r="E7" s="3"/>
      <c r="F7" s="3"/>
      <c r="G7" s="3"/>
      <c r="H7" s="3"/>
      <c r="I7" s="3"/>
      <c r="J7" s="3"/>
      <c r="K7" s="3"/>
      <c r="L7" s="3"/>
      <c r="M7" s="3"/>
    </row>
    <row r="8" spans="3:4" ht="33" customHeight="1">
      <c r="C8" s="4"/>
      <c r="D8" s="25"/>
    </row>
    <row r="9" spans="1:13" ht="33" customHeight="1">
      <c r="A9" s="48" t="s">
        <v>109</v>
      </c>
      <c r="B9" s="48"/>
      <c r="C9" s="45">
        <f>SUM(D9:M9)</f>
        <v>39586</v>
      </c>
      <c r="D9" s="46">
        <v>22795</v>
      </c>
      <c r="E9" s="47">
        <v>1804</v>
      </c>
      <c r="F9" s="47">
        <v>5137</v>
      </c>
      <c r="G9" s="47">
        <v>3931</v>
      </c>
      <c r="H9" s="47">
        <v>232</v>
      </c>
      <c r="I9" s="47">
        <v>1103</v>
      </c>
      <c r="J9" s="47">
        <v>1088</v>
      </c>
      <c r="K9" s="47">
        <v>393</v>
      </c>
      <c r="L9" s="47">
        <v>2250</v>
      </c>
      <c r="M9" s="47">
        <v>853</v>
      </c>
    </row>
    <row r="10" spans="3:13" ht="33" customHeight="1">
      <c r="C10" s="45"/>
      <c r="D10" s="46"/>
      <c r="E10" s="47"/>
      <c r="F10" s="47"/>
      <c r="G10" s="47"/>
      <c r="H10" s="47"/>
      <c r="I10" s="47"/>
      <c r="J10" s="47"/>
      <c r="K10" s="47"/>
      <c r="L10" s="47"/>
      <c r="M10" s="47"/>
    </row>
    <row r="11" spans="1:13" ht="33" customHeight="1">
      <c r="A11" s="1" t="s">
        <v>110</v>
      </c>
      <c r="C11" s="45">
        <f>SUM(C13:C31)</f>
        <v>37958</v>
      </c>
      <c r="D11" s="46">
        <f aca="true" t="shared" si="0" ref="D11:M11">SUM(D13:D31)</f>
        <v>21540</v>
      </c>
      <c r="E11" s="46">
        <f t="shared" si="0"/>
        <v>1635</v>
      </c>
      <c r="F11" s="46">
        <f t="shared" si="0"/>
        <v>4884</v>
      </c>
      <c r="G11" s="46">
        <f t="shared" si="0"/>
        <v>3706</v>
      </c>
      <c r="H11" s="46">
        <f t="shared" si="0"/>
        <v>209</v>
      </c>
      <c r="I11" s="46">
        <f t="shared" si="0"/>
        <v>1143</v>
      </c>
      <c r="J11" s="46">
        <f t="shared" si="0"/>
        <v>1143</v>
      </c>
      <c r="K11" s="46">
        <f t="shared" si="0"/>
        <v>486</v>
      </c>
      <c r="L11" s="46">
        <f t="shared" si="0"/>
        <v>2493</v>
      </c>
      <c r="M11" s="46">
        <f t="shared" si="0"/>
        <v>719</v>
      </c>
    </row>
    <row r="12" spans="1:13" ht="33" customHeight="1">
      <c r="A12" s="34"/>
      <c r="B12" s="3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ht="33" customHeight="1">
      <c r="A13" s="62" t="s">
        <v>76</v>
      </c>
      <c r="B13" s="62"/>
      <c r="C13" s="45">
        <f>SUM(D13:M13)</f>
        <v>15941</v>
      </c>
      <c r="D13" s="46">
        <v>9267</v>
      </c>
      <c r="E13" s="47">
        <v>0</v>
      </c>
      <c r="F13" s="47">
        <v>2664</v>
      </c>
      <c r="G13" s="47">
        <v>1800</v>
      </c>
      <c r="H13" s="47">
        <v>0</v>
      </c>
      <c r="I13" s="47">
        <v>536</v>
      </c>
      <c r="J13" s="47">
        <v>225</v>
      </c>
      <c r="K13" s="47">
        <v>145</v>
      </c>
      <c r="L13" s="47">
        <v>715</v>
      </c>
      <c r="M13" s="47">
        <v>589</v>
      </c>
    </row>
    <row r="14" spans="1:13" ht="33" customHeight="1">
      <c r="A14" s="84" t="s">
        <v>11</v>
      </c>
      <c r="B14" s="84"/>
      <c r="C14" s="45">
        <f aca="true" t="shared" si="1" ref="C14:C31">SUM(D14:M14)</f>
        <v>3333</v>
      </c>
      <c r="D14" s="46">
        <v>2265</v>
      </c>
      <c r="E14" s="47">
        <v>0</v>
      </c>
      <c r="F14" s="47">
        <v>0</v>
      </c>
      <c r="G14" s="47">
        <v>574</v>
      </c>
      <c r="H14" s="47">
        <v>0</v>
      </c>
      <c r="I14" s="47">
        <v>102</v>
      </c>
      <c r="J14" s="47">
        <v>262</v>
      </c>
      <c r="K14" s="47">
        <v>0</v>
      </c>
      <c r="L14" s="47">
        <v>0</v>
      </c>
      <c r="M14" s="47">
        <v>130</v>
      </c>
    </row>
    <row r="15" spans="1:13" ht="33" customHeight="1">
      <c r="A15" s="84" t="s">
        <v>53</v>
      </c>
      <c r="B15" s="84"/>
      <c r="C15" s="45">
        <f t="shared" si="1"/>
        <v>3033</v>
      </c>
      <c r="D15" s="46">
        <v>1755</v>
      </c>
      <c r="E15" s="47">
        <v>0</v>
      </c>
      <c r="F15" s="47">
        <v>593</v>
      </c>
      <c r="G15" s="47">
        <v>400</v>
      </c>
      <c r="H15" s="47">
        <v>0</v>
      </c>
      <c r="I15" s="47">
        <v>206</v>
      </c>
      <c r="J15" s="47">
        <v>79</v>
      </c>
      <c r="K15" s="47">
        <v>0</v>
      </c>
      <c r="L15" s="47">
        <v>0</v>
      </c>
      <c r="M15" s="47">
        <v>0</v>
      </c>
    </row>
    <row r="16" spans="1:13" ht="33" customHeight="1">
      <c r="A16" s="84" t="s">
        <v>13</v>
      </c>
      <c r="B16" s="84"/>
      <c r="C16" s="45">
        <f t="shared" si="1"/>
        <v>3395</v>
      </c>
      <c r="D16" s="46">
        <v>1329</v>
      </c>
      <c r="E16" s="47">
        <v>225</v>
      </c>
      <c r="F16" s="47">
        <v>462</v>
      </c>
      <c r="G16" s="47">
        <v>173</v>
      </c>
      <c r="H16" s="47">
        <v>0</v>
      </c>
      <c r="I16" s="47">
        <v>185</v>
      </c>
      <c r="J16" s="47">
        <v>300</v>
      </c>
      <c r="K16" s="47">
        <v>126</v>
      </c>
      <c r="L16" s="47">
        <v>595</v>
      </c>
      <c r="M16" s="47">
        <v>0</v>
      </c>
    </row>
    <row r="17" spans="1:13" ht="33" customHeight="1">
      <c r="A17" s="84" t="s">
        <v>14</v>
      </c>
      <c r="B17" s="84"/>
      <c r="C17" s="45">
        <f t="shared" si="1"/>
        <v>2326</v>
      </c>
      <c r="D17" s="46">
        <v>1044</v>
      </c>
      <c r="E17" s="47">
        <v>249</v>
      </c>
      <c r="F17" s="47">
        <v>385</v>
      </c>
      <c r="G17" s="47">
        <v>49</v>
      </c>
      <c r="H17" s="47">
        <v>0</v>
      </c>
      <c r="I17" s="47">
        <v>0</v>
      </c>
      <c r="J17" s="47">
        <v>0</v>
      </c>
      <c r="K17" s="47">
        <v>0</v>
      </c>
      <c r="L17" s="47">
        <v>599</v>
      </c>
      <c r="M17" s="47">
        <v>0</v>
      </c>
    </row>
    <row r="18" spans="1:13" ht="33" customHeight="1">
      <c r="A18" s="84" t="s">
        <v>15</v>
      </c>
      <c r="B18" s="84"/>
      <c r="C18" s="45">
        <f t="shared" si="1"/>
        <v>1232</v>
      </c>
      <c r="D18" s="46">
        <v>588</v>
      </c>
      <c r="E18" s="47">
        <v>0</v>
      </c>
      <c r="F18" s="47">
        <v>0</v>
      </c>
      <c r="G18" s="47">
        <v>220</v>
      </c>
      <c r="H18" s="47">
        <v>209</v>
      </c>
      <c r="I18" s="47">
        <v>0</v>
      </c>
      <c r="J18" s="47">
        <v>0</v>
      </c>
      <c r="K18" s="47">
        <v>215</v>
      </c>
      <c r="L18" s="47">
        <v>0</v>
      </c>
      <c r="M18" s="47">
        <v>0</v>
      </c>
    </row>
    <row r="19" spans="1:13" ht="33" customHeight="1">
      <c r="A19" s="84" t="s">
        <v>16</v>
      </c>
      <c r="B19" s="84"/>
      <c r="C19" s="45">
        <f t="shared" si="1"/>
        <v>599</v>
      </c>
      <c r="D19" s="46">
        <v>310</v>
      </c>
      <c r="E19" s="47">
        <v>0</v>
      </c>
      <c r="F19" s="47">
        <v>289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</row>
    <row r="20" spans="1:13" ht="33" customHeight="1">
      <c r="A20" s="84" t="s">
        <v>17</v>
      </c>
      <c r="B20" s="84"/>
      <c r="C20" s="45">
        <f t="shared" si="1"/>
        <v>1062</v>
      </c>
      <c r="D20" s="46">
        <v>730</v>
      </c>
      <c r="E20" s="47">
        <v>104</v>
      </c>
      <c r="F20" s="47">
        <v>0</v>
      </c>
      <c r="G20" s="47">
        <v>228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</row>
    <row r="21" spans="1:13" ht="33" customHeight="1">
      <c r="A21" s="84" t="s">
        <v>18</v>
      </c>
      <c r="B21" s="84"/>
      <c r="C21" s="45">
        <f t="shared" si="1"/>
        <v>629</v>
      </c>
      <c r="D21" s="46">
        <v>474</v>
      </c>
      <c r="E21" s="47">
        <v>0</v>
      </c>
      <c r="F21" s="47">
        <v>0</v>
      </c>
      <c r="G21" s="47">
        <v>155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</row>
    <row r="22" spans="1:13" ht="33" customHeight="1">
      <c r="A22" s="84" t="s">
        <v>19</v>
      </c>
      <c r="B22" s="84"/>
      <c r="C22" s="45">
        <f t="shared" si="1"/>
        <v>713</v>
      </c>
      <c r="D22" s="46">
        <v>713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</row>
    <row r="23" spans="1:13" ht="33" customHeight="1">
      <c r="A23" s="62" t="s">
        <v>20</v>
      </c>
      <c r="B23" s="62"/>
      <c r="C23" s="57">
        <f t="shared" si="1"/>
        <v>2199</v>
      </c>
      <c r="D23" s="46">
        <v>1467</v>
      </c>
      <c r="E23" s="47">
        <v>222</v>
      </c>
      <c r="F23" s="47">
        <v>119</v>
      </c>
      <c r="G23" s="47">
        <v>0</v>
      </c>
      <c r="H23" s="47">
        <v>0</v>
      </c>
      <c r="I23" s="47">
        <v>114</v>
      </c>
      <c r="J23" s="47">
        <v>277</v>
      </c>
      <c r="K23" s="47">
        <v>0</v>
      </c>
      <c r="L23" s="47">
        <v>0</v>
      </c>
      <c r="M23" s="47">
        <v>0</v>
      </c>
    </row>
    <row r="24" spans="1:13" ht="33" customHeight="1">
      <c r="A24" s="62" t="s">
        <v>108</v>
      </c>
      <c r="B24" s="62"/>
      <c r="C24" s="57">
        <f t="shared" si="1"/>
        <v>817</v>
      </c>
      <c r="D24" s="46">
        <v>428</v>
      </c>
      <c r="E24" s="47">
        <v>248</v>
      </c>
      <c r="F24" s="47">
        <v>141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</row>
    <row r="25" spans="1:13" ht="33" customHeight="1">
      <c r="A25" s="53"/>
      <c r="B25" s="53"/>
      <c r="C25" s="57"/>
      <c r="D25" s="46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33" customHeight="1">
      <c r="A26" s="69" t="s">
        <v>21</v>
      </c>
      <c r="B26" s="70"/>
      <c r="C26" s="46">
        <f t="shared" si="1"/>
        <v>196</v>
      </c>
      <c r="D26" s="46">
        <v>89</v>
      </c>
      <c r="E26" s="47">
        <v>0</v>
      </c>
      <c r="F26" s="47">
        <v>0</v>
      </c>
      <c r="G26" s="47">
        <v>107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</row>
    <row r="27" spans="1:13" ht="33" customHeight="1">
      <c r="A27" s="62" t="s">
        <v>22</v>
      </c>
      <c r="B27" s="71"/>
      <c r="C27" s="46">
        <f t="shared" si="1"/>
        <v>740</v>
      </c>
      <c r="D27" s="46">
        <v>393</v>
      </c>
      <c r="E27" s="47">
        <v>116</v>
      </c>
      <c r="F27" s="47">
        <v>231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33" customHeight="1">
      <c r="A28" s="62" t="s">
        <v>23</v>
      </c>
      <c r="B28" s="63"/>
      <c r="C28" s="46">
        <f t="shared" si="1"/>
        <v>584</v>
      </c>
      <c r="D28" s="46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584</v>
      </c>
      <c r="M28" s="47">
        <v>0</v>
      </c>
    </row>
    <row r="29" spans="1:13" ht="33" customHeight="1">
      <c r="A29" s="62" t="s">
        <v>24</v>
      </c>
      <c r="B29" s="63"/>
      <c r="C29" s="46">
        <f t="shared" si="1"/>
        <v>257</v>
      </c>
      <c r="D29" s="46">
        <v>0</v>
      </c>
      <c r="E29" s="47">
        <v>257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</row>
    <row r="30" spans="1:13" ht="33" customHeight="1">
      <c r="A30" s="62" t="s">
        <v>25</v>
      </c>
      <c r="B30" s="63"/>
      <c r="C30" s="46">
        <f t="shared" si="1"/>
        <v>228</v>
      </c>
      <c r="D30" s="46">
        <v>228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</row>
    <row r="31" spans="1:13" ht="33" customHeight="1">
      <c r="A31" s="75" t="s">
        <v>26</v>
      </c>
      <c r="B31" s="76"/>
      <c r="C31" s="56">
        <f t="shared" si="1"/>
        <v>674</v>
      </c>
      <c r="D31" s="56">
        <v>460</v>
      </c>
      <c r="E31" s="56">
        <v>214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</row>
    <row r="32" ht="33" customHeight="1">
      <c r="B32" s="1" t="s">
        <v>80</v>
      </c>
    </row>
  </sheetData>
  <sheetProtection/>
  <mergeCells count="18">
    <mergeCell ref="A31:B31"/>
    <mergeCell ref="A24:B24"/>
    <mergeCell ref="A26:B26"/>
    <mergeCell ref="A27:B27"/>
    <mergeCell ref="A28:B28"/>
    <mergeCell ref="A29:B29"/>
    <mergeCell ref="A23:B23"/>
    <mergeCell ref="A17:B17"/>
    <mergeCell ref="A18:B18"/>
    <mergeCell ref="A19:B19"/>
    <mergeCell ref="A20:B20"/>
    <mergeCell ref="A30:B30"/>
    <mergeCell ref="A13:B13"/>
    <mergeCell ref="A14:B14"/>
    <mergeCell ref="A15:B15"/>
    <mergeCell ref="A16:B16"/>
    <mergeCell ref="A21:B21"/>
    <mergeCell ref="A22:B22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="75" zoomScaleNormal="75" zoomScalePageLayoutView="0" workbookViewId="0" topLeftCell="A1">
      <selection activeCell="B38" sqref="B38"/>
    </sheetView>
  </sheetViews>
  <sheetFormatPr defaultColWidth="8.66015625" defaultRowHeight="33" customHeight="1"/>
  <cols>
    <col min="1" max="1" width="4.58203125" style="1" customWidth="1"/>
    <col min="2" max="2" width="12.66015625" style="1" customWidth="1"/>
    <col min="3" max="5" width="8.16015625" style="1" customWidth="1"/>
    <col min="6" max="7" width="7.16015625" style="1" customWidth="1"/>
    <col min="8" max="8" width="7.66015625" style="1" customWidth="1"/>
    <col min="9" max="11" width="7.16015625" style="1" customWidth="1"/>
    <col min="12" max="12" width="7.66015625" style="1" customWidth="1"/>
    <col min="13" max="16384" width="8.83203125" style="1" customWidth="1"/>
  </cols>
  <sheetData>
    <row r="1" ht="33" customHeight="1">
      <c r="B1" s="1" t="s">
        <v>54</v>
      </c>
    </row>
    <row r="2" spans="1:12" ht="33" customHeight="1">
      <c r="A2" s="2"/>
      <c r="B2" s="2"/>
      <c r="C2" s="2"/>
      <c r="D2" s="2"/>
      <c r="E2" s="2"/>
      <c r="F2" s="2"/>
      <c r="G2" s="2"/>
      <c r="H2" s="2"/>
      <c r="I2" s="2"/>
      <c r="J2" s="9"/>
      <c r="K2" s="2" t="s">
        <v>55</v>
      </c>
      <c r="L2" s="2"/>
    </row>
    <row r="3" spans="3:12" ht="33" customHeight="1">
      <c r="C3" s="4"/>
      <c r="D3" s="31"/>
      <c r="E3" s="32"/>
      <c r="F3" s="4"/>
      <c r="G3" s="4"/>
      <c r="H3" s="4"/>
      <c r="I3" s="4"/>
      <c r="J3" s="85" t="s">
        <v>88</v>
      </c>
      <c r="K3" s="88" t="s">
        <v>89</v>
      </c>
      <c r="L3" s="4"/>
    </row>
    <row r="4" spans="3:12" ht="33" customHeight="1">
      <c r="C4" s="4"/>
      <c r="D4" s="2"/>
      <c r="E4" s="33"/>
      <c r="F4" s="4"/>
      <c r="G4" s="4"/>
      <c r="H4" s="4"/>
      <c r="I4" s="4"/>
      <c r="J4" s="86"/>
      <c r="K4" s="89"/>
      <c r="L4" s="4"/>
    </row>
    <row r="5" spans="2:12" ht="33" customHeight="1">
      <c r="B5" s="1" t="s">
        <v>6</v>
      </c>
      <c r="C5" s="5" t="s">
        <v>7</v>
      </c>
      <c r="D5" s="5"/>
      <c r="E5" s="5"/>
      <c r="F5" s="5" t="s">
        <v>85</v>
      </c>
      <c r="G5" s="5" t="s">
        <v>86</v>
      </c>
      <c r="H5" s="5" t="s">
        <v>87</v>
      </c>
      <c r="I5" s="5" t="s">
        <v>56</v>
      </c>
      <c r="J5" s="86"/>
      <c r="K5" s="89"/>
      <c r="L5" s="5" t="s">
        <v>90</v>
      </c>
    </row>
    <row r="6" spans="3:12" ht="33" customHeight="1">
      <c r="C6" s="4"/>
      <c r="D6" s="5" t="s">
        <v>30</v>
      </c>
      <c r="E6" s="5" t="s">
        <v>31</v>
      </c>
      <c r="F6" s="4"/>
      <c r="G6" s="4"/>
      <c r="H6" s="4"/>
      <c r="I6" s="4"/>
      <c r="J6" s="86"/>
      <c r="K6" s="89"/>
      <c r="L6" s="4"/>
    </row>
    <row r="7" spans="1:12" ht="33" customHeight="1">
      <c r="A7" s="2"/>
      <c r="B7" s="2"/>
      <c r="C7" s="3"/>
      <c r="D7" s="3"/>
      <c r="E7" s="3"/>
      <c r="F7" s="3"/>
      <c r="G7" s="3"/>
      <c r="H7" s="3"/>
      <c r="I7" s="3"/>
      <c r="J7" s="87"/>
      <c r="K7" s="90"/>
      <c r="L7" s="3"/>
    </row>
    <row r="8" ht="33" customHeight="1">
      <c r="C8" s="4"/>
    </row>
    <row r="9" spans="1:12" ht="33" customHeight="1">
      <c r="A9" s="48" t="s">
        <v>109</v>
      </c>
      <c r="B9" s="48"/>
      <c r="C9" s="17">
        <v>3063</v>
      </c>
      <c r="D9" s="18">
        <v>2179</v>
      </c>
      <c r="E9" s="18">
        <v>884</v>
      </c>
      <c r="F9" s="18">
        <v>67</v>
      </c>
      <c r="G9" s="18">
        <v>92</v>
      </c>
      <c r="H9" s="18">
        <v>2323</v>
      </c>
      <c r="I9" s="18">
        <v>41</v>
      </c>
      <c r="J9" s="18">
        <v>68</v>
      </c>
      <c r="K9" s="18">
        <v>16</v>
      </c>
      <c r="L9" s="18">
        <v>456</v>
      </c>
    </row>
    <row r="10" spans="3:12" ht="33" customHeight="1">
      <c r="C10" s="17"/>
      <c r="D10" s="18"/>
      <c r="E10" s="18"/>
      <c r="F10" s="18"/>
      <c r="G10" s="18"/>
      <c r="H10" s="18"/>
      <c r="I10" s="18"/>
      <c r="J10" s="18"/>
      <c r="K10" s="18"/>
      <c r="L10" s="18"/>
    </row>
    <row r="11" spans="1:13" ht="33" customHeight="1">
      <c r="A11" s="1" t="s">
        <v>110</v>
      </c>
      <c r="C11" s="17">
        <f>SUM(C13:C31)</f>
        <v>3005</v>
      </c>
      <c r="D11" s="21">
        <f aca="true" t="shared" si="0" ref="D11:L11">SUM(D13:D31)</f>
        <v>2145</v>
      </c>
      <c r="E11" s="21">
        <f t="shared" si="0"/>
        <v>860</v>
      </c>
      <c r="F11" s="21">
        <f t="shared" si="0"/>
        <v>68</v>
      </c>
      <c r="G11" s="21">
        <f t="shared" si="0"/>
        <v>89</v>
      </c>
      <c r="H11" s="21">
        <f t="shared" si="0"/>
        <v>2255</v>
      </c>
      <c r="I11" s="21">
        <f t="shared" si="0"/>
        <v>44</v>
      </c>
      <c r="J11" s="21">
        <f t="shared" si="0"/>
        <v>67</v>
      </c>
      <c r="K11" s="21">
        <f t="shared" si="0"/>
        <v>17</v>
      </c>
      <c r="L11" s="21">
        <f t="shared" si="0"/>
        <v>465</v>
      </c>
      <c r="M11" s="1" t="s">
        <v>81</v>
      </c>
    </row>
    <row r="12" spans="1:12" ht="33" customHeight="1">
      <c r="A12" s="34"/>
      <c r="B12" s="35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33" customHeight="1">
      <c r="A13" s="14" t="s">
        <v>10</v>
      </c>
      <c r="B13" s="14"/>
      <c r="C13" s="17">
        <f>SUM(D13:E13)</f>
        <v>1192</v>
      </c>
      <c r="D13" s="18">
        <f>SUM(F13:L13)-E13</f>
        <v>853</v>
      </c>
      <c r="E13" s="18">
        <v>339</v>
      </c>
      <c r="F13" s="18">
        <v>21</v>
      </c>
      <c r="G13" s="18">
        <v>31</v>
      </c>
      <c r="H13" s="18">
        <v>910</v>
      </c>
      <c r="I13" s="18">
        <v>14</v>
      </c>
      <c r="J13" s="18">
        <v>21</v>
      </c>
      <c r="K13" s="18">
        <v>6</v>
      </c>
      <c r="L13" s="18">
        <v>189</v>
      </c>
    </row>
    <row r="14" spans="1:12" ht="33" customHeight="1">
      <c r="A14" s="14" t="s">
        <v>11</v>
      </c>
      <c r="B14" s="14"/>
      <c r="C14" s="17">
        <f aca="true" t="shared" si="1" ref="C14:C23">SUM(D14:E14)</f>
        <v>251</v>
      </c>
      <c r="D14" s="18">
        <f aca="true" t="shared" si="2" ref="D14:D23">SUM(F14:L14)-E14</f>
        <v>165</v>
      </c>
      <c r="E14" s="18">
        <v>86</v>
      </c>
      <c r="F14" s="18">
        <v>6</v>
      </c>
      <c r="G14" s="18">
        <v>9</v>
      </c>
      <c r="H14" s="18">
        <v>190</v>
      </c>
      <c r="I14" s="18">
        <v>5</v>
      </c>
      <c r="J14" s="18">
        <v>7</v>
      </c>
      <c r="K14" s="18">
        <v>0</v>
      </c>
      <c r="L14" s="18">
        <v>34</v>
      </c>
    </row>
    <row r="15" spans="1:12" ht="33" customHeight="1">
      <c r="A15" s="14" t="s">
        <v>12</v>
      </c>
      <c r="B15" s="14"/>
      <c r="C15" s="17">
        <f t="shared" si="1"/>
        <v>245</v>
      </c>
      <c r="D15" s="18">
        <f t="shared" si="2"/>
        <v>174</v>
      </c>
      <c r="E15" s="18">
        <v>71</v>
      </c>
      <c r="F15" s="18">
        <v>6</v>
      </c>
      <c r="G15" s="18">
        <v>8</v>
      </c>
      <c r="H15" s="18">
        <v>181</v>
      </c>
      <c r="I15" s="18">
        <v>4</v>
      </c>
      <c r="J15" s="18">
        <v>7</v>
      </c>
      <c r="K15" s="18">
        <v>1</v>
      </c>
      <c r="L15" s="18">
        <v>38</v>
      </c>
    </row>
    <row r="16" spans="1:12" ht="33" customHeight="1">
      <c r="A16" s="14" t="s">
        <v>13</v>
      </c>
      <c r="B16" s="14"/>
      <c r="C16" s="17">
        <f t="shared" si="1"/>
        <v>257</v>
      </c>
      <c r="D16" s="18">
        <f t="shared" si="2"/>
        <v>182</v>
      </c>
      <c r="E16" s="18">
        <v>75</v>
      </c>
      <c r="F16" s="18">
        <v>5</v>
      </c>
      <c r="G16" s="18">
        <v>8</v>
      </c>
      <c r="H16" s="18">
        <v>193</v>
      </c>
      <c r="I16" s="18">
        <v>8</v>
      </c>
      <c r="J16" s="18">
        <v>6</v>
      </c>
      <c r="K16" s="18">
        <v>1</v>
      </c>
      <c r="L16" s="18">
        <v>36</v>
      </c>
    </row>
    <row r="17" spans="1:12" ht="33" customHeight="1">
      <c r="A17" s="14" t="s">
        <v>14</v>
      </c>
      <c r="B17" s="14"/>
      <c r="C17" s="17">
        <f t="shared" si="1"/>
        <v>195</v>
      </c>
      <c r="D17" s="18">
        <f t="shared" si="2"/>
        <v>148</v>
      </c>
      <c r="E17" s="18">
        <v>47</v>
      </c>
      <c r="F17" s="18">
        <v>4</v>
      </c>
      <c r="G17" s="18">
        <v>4</v>
      </c>
      <c r="H17" s="18">
        <v>154</v>
      </c>
      <c r="I17" s="18">
        <v>1</v>
      </c>
      <c r="J17" s="18">
        <v>4</v>
      </c>
      <c r="K17" s="18">
        <v>1</v>
      </c>
      <c r="L17" s="18">
        <v>27</v>
      </c>
    </row>
    <row r="18" spans="1:12" ht="33" customHeight="1">
      <c r="A18" s="14" t="s">
        <v>15</v>
      </c>
      <c r="B18" s="14"/>
      <c r="C18" s="17">
        <f t="shared" si="1"/>
        <v>111</v>
      </c>
      <c r="D18" s="18">
        <f t="shared" si="2"/>
        <v>78</v>
      </c>
      <c r="E18" s="18">
        <v>33</v>
      </c>
      <c r="F18" s="18">
        <v>4</v>
      </c>
      <c r="G18" s="18">
        <v>4</v>
      </c>
      <c r="H18" s="18">
        <v>83</v>
      </c>
      <c r="I18" s="18">
        <v>0</v>
      </c>
      <c r="J18" s="18">
        <v>4</v>
      </c>
      <c r="K18" s="18">
        <v>0</v>
      </c>
      <c r="L18" s="18">
        <v>16</v>
      </c>
    </row>
    <row r="19" spans="1:12" ht="33" customHeight="1">
      <c r="A19" s="14" t="s">
        <v>16</v>
      </c>
      <c r="B19" s="14"/>
      <c r="C19" s="17">
        <f t="shared" si="1"/>
        <v>50</v>
      </c>
      <c r="D19" s="18">
        <f t="shared" si="2"/>
        <v>43</v>
      </c>
      <c r="E19" s="18">
        <v>7</v>
      </c>
      <c r="F19" s="18">
        <v>1</v>
      </c>
      <c r="G19" s="18">
        <v>1</v>
      </c>
      <c r="H19" s="18">
        <v>42</v>
      </c>
      <c r="I19" s="18">
        <v>0</v>
      </c>
      <c r="J19" s="18">
        <v>1</v>
      </c>
      <c r="K19" s="18">
        <v>0</v>
      </c>
      <c r="L19" s="18">
        <v>5</v>
      </c>
    </row>
    <row r="20" spans="1:12" ht="33" customHeight="1">
      <c r="A20" s="14" t="s">
        <v>17</v>
      </c>
      <c r="B20" s="14"/>
      <c r="C20" s="17">
        <f t="shared" si="1"/>
        <v>90</v>
      </c>
      <c r="D20" s="18">
        <f t="shared" si="2"/>
        <v>63</v>
      </c>
      <c r="E20" s="18">
        <v>27</v>
      </c>
      <c r="F20" s="18">
        <v>3</v>
      </c>
      <c r="G20" s="18">
        <v>4</v>
      </c>
      <c r="H20" s="18">
        <v>63</v>
      </c>
      <c r="I20" s="18">
        <v>0</v>
      </c>
      <c r="J20" s="18">
        <v>2</v>
      </c>
      <c r="K20" s="18">
        <v>1</v>
      </c>
      <c r="L20" s="18">
        <v>17</v>
      </c>
    </row>
    <row r="21" spans="1:12" ht="33" customHeight="1">
      <c r="A21" s="14" t="s">
        <v>18</v>
      </c>
      <c r="B21" s="14"/>
      <c r="C21" s="17">
        <f t="shared" si="1"/>
        <v>45</v>
      </c>
      <c r="D21" s="18">
        <f t="shared" si="2"/>
        <v>36</v>
      </c>
      <c r="E21" s="18">
        <v>9</v>
      </c>
      <c r="F21" s="18">
        <v>1</v>
      </c>
      <c r="G21" s="18">
        <v>1</v>
      </c>
      <c r="H21" s="18">
        <v>36</v>
      </c>
      <c r="I21" s="18">
        <v>0</v>
      </c>
      <c r="J21" s="18">
        <v>1</v>
      </c>
      <c r="K21" s="18">
        <v>0</v>
      </c>
      <c r="L21" s="18">
        <v>6</v>
      </c>
    </row>
    <row r="22" spans="1:12" ht="33" customHeight="1">
      <c r="A22" s="14" t="s">
        <v>19</v>
      </c>
      <c r="B22" s="14"/>
      <c r="C22" s="17">
        <f t="shared" si="1"/>
        <v>50</v>
      </c>
      <c r="D22" s="18">
        <f t="shared" si="2"/>
        <v>35</v>
      </c>
      <c r="E22" s="18">
        <v>15</v>
      </c>
      <c r="F22" s="18">
        <v>1</v>
      </c>
      <c r="G22" s="18">
        <v>1</v>
      </c>
      <c r="H22" s="18">
        <v>40</v>
      </c>
      <c r="I22" s="18">
        <v>0</v>
      </c>
      <c r="J22" s="18">
        <v>1</v>
      </c>
      <c r="K22" s="18">
        <v>0</v>
      </c>
      <c r="L22" s="18">
        <v>7</v>
      </c>
    </row>
    <row r="23" spans="1:12" ht="33" customHeight="1">
      <c r="A23" s="44" t="s">
        <v>20</v>
      </c>
      <c r="B23" s="44"/>
      <c r="C23" s="58">
        <f t="shared" si="1"/>
        <v>180</v>
      </c>
      <c r="D23" s="18">
        <f t="shared" si="2"/>
        <v>126</v>
      </c>
      <c r="E23" s="18">
        <v>54</v>
      </c>
      <c r="F23" s="18">
        <v>5</v>
      </c>
      <c r="G23" s="18">
        <v>6</v>
      </c>
      <c r="H23" s="18">
        <v>123</v>
      </c>
      <c r="I23" s="18">
        <v>12</v>
      </c>
      <c r="J23" s="18">
        <v>5</v>
      </c>
      <c r="K23" s="18">
        <v>1</v>
      </c>
      <c r="L23" s="18">
        <v>28</v>
      </c>
    </row>
    <row r="24" spans="1:12" ht="33" customHeight="1">
      <c r="A24" s="44" t="s">
        <v>108</v>
      </c>
      <c r="B24" s="44"/>
      <c r="C24" s="58">
        <f aca="true" t="shared" si="3" ref="C24:C31">SUM(D24:E24)</f>
        <v>91</v>
      </c>
      <c r="D24" s="18">
        <f aca="true" t="shared" si="4" ref="D24:D31">SUM(F24:L24)-E24</f>
        <v>69</v>
      </c>
      <c r="E24" s="18">
        <v>22</v>
      </c>
      <c r="F24" s="18">
        <v>3</v>
      </c>
      <c r="G24" s="18">
        <v>4</v>
      </c>
      <c r="H24" s="18">
        <v>67</v>
      </c>
      <c r="I24" s="18">
        <v>0</v>
      </c>
      <c r="J24" s="18">
        <v>1</v>
      </c>
      <c r="K24" s="18">
        <v>2</v>
      </c>
      <c r="L24" s="18">
        <v>14</v>
      </c>
    </row>
    <row r="25" spans="3:12" ht="33" customHeight="1">
      <c r="C25" s="5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33" customHeight="1">
      <c r="A26" s="69" t="s">
        <v>21</v>
      </c>
      <c r="B26" s="70"/>
      <c r="C26" s="21">
        <f t="shared" si="3"/>
        <v>20</v>
      </c>
      <c r="D26" s="18">
        <f t="shared" si="4"/>
        <v>16</v>
      </c>
      <c r="E26" s="18">
        <v>4</v>
      </c>
      <c r="F26" s="18">
        <v>1</v>
      </c>
      <c r="G26" s="18">
        <v>1</v>
      </c>
      <c r="H26" s="18">
        <v>14</v>
      </c>
      <c r="I26" s="18">
        <v>0</v>
      </c>
      <c r="J26" s="18"/>
      <c r="K26" s="18">
        <v>1</v>
      </c>
      <c r="L26" s="18">
        <v>3</v>
      </c>
    </row>
    <row r="27" spans="1:12" ht="33" customHeight="1">
      <c r="A27" s="62" t="s">
        <v>22</v>
      </c>
      <c r="B27" s="71"/>
      <c r="C27" s="21">
        <f t="shared" si="3"/>
        <v>61</v>
      </c>
      <c r="D27" s="18">
        <f t="shared" si="4"/>
        <v>45</v>
      </c>
      <c r="E27" s="18">
        <v>16</v>
      </c>
      <c r="F27" s="18">
        <v>2</v>
      </c>
      <c r="G27" s="18">
        <v>2</v>
      </c>
      <c r="H27" s="18">
        <v>44</v>
      </c>
      <c r="I27" s="18">
        <v>0</v>
      </c>
      <c r="J27" s="18">
        <v>2</v>
      </c>
      <c r="K27" s="18">
        <v>1</v>
      </c>
      <c r="L27" s="18">
        <v>10</v>
      </c>
    </row>
    <row r="28" spans="1:12" ht="33" customHeight="1">
      <c r="A28" s="62" t="s">
        <v>23</v>
      </c>
      <c r="B28" s="63"/>
      <c r="C28" s="21">
        <f t="shared" si="3"/>
        <v>54</v>
      </c>
      <c r="D28" s="18">
        <f t="shared" si="4"/>
        <v>31</v>
      </c>
      <c r="E28" s="18">
        <v>23</v>
      </c>
      <c r="F28" s="18">
        <v>1</v>
      </c>
      <c r="G28" s="18">
        <v>1</v>
      </c>
      <c r="H28" s="18">
        <v>39</v>
      </c>
      <c r="I28" s="18">
        <v>0</v>
      </c>
      <c r="J28" s="18">
        <v>1</v>
      </c>
      <c r="K28" s="18">
        <v>1</v>
      </c>
      <c r="L28" s="18">
        <v>11</v>
      </c>
    </row>
    <row r="29" spans="1:12" ht="33" customHeight="1">
      <c r="A29" s="62" t="s">
        <v>24</v>
      </c>
      <c r="B29" s="63"/>
      <c r="C29" s="21">
        <f t="shared" si="3"/>
        <v>27</v>
      </c>
      <c r="D29" s="18">
        <f t="shared" si="4"/>
        <v>20</v>
      </c>
      <c r="E29" s="18">
        <v>7</v>
      </c>
      <c r="F29" s="18">
        <v>1</v>
      </c>
      <c r="G29" s="18">
        <v>1</v>
      </c>
      <c r="H29" s="18">
        <v>20</v>
      </c>
      <c r="I29" s="18">
        <v>0</v>
      </c>
      <c r="J29" s="18">
        <v>1</v>
      </c>
      <c r="K29" s="18">
        <v>0</v>
      </c>
      <c r="L29" s="18">
        <v>4</v>
      </c>
    </row>
    <row r="30" spans="1:12" ht="33" customHeight="1">
      <c r="A30" s="62" t="s">
        <v>25</v>
      </c>
      <c r="B30" s="63"/>
      <c r="C30" s="21">
        <f t="shared" si="3"/>
        <v>21</v>
      </c>
      <c r="D30" s="18">
        <f t="shared" si="4"/>
        <v>15</v>
      </c>
      <c r="E30" s="18">
        <v>6</v>
      </c>
      <c r="F30" s="18">
        <v>1</v>
      </c>
      <c r="G30" s="18">
        <v>1</v>
      </c>
      <c r="H30" s="18">
        <v>14</v>
      </c>
      <c r="I30" s="18">
        <v>0</v>
      </c>
      <c r="J30" s="18">
        <v>1</v>
      </c>
      <c r="K30" s="18">
        <v>0</v>
      </c>
      <c r="L30" s="18">
        <v>4</v>
      </c>
    </row>
    <row r="31" spans="1:12" ht="33" customHeight="1">
      <c r="A31" s="64" t="s">
        <v>26</v>
      </c>
      <c r="B31" s="65"/>
      <c r="C31" s="22">
        <f t="shared" si="3"/>
        <v>65</v>
      </c>
      <c r="D31" s="23">
        <f t="shared" si="4"/>
        <v>46</v>
      </c>
      <c r="E31" s="23">
        <v>19</v>
      </c>
      <c r="F31" s="23">
        <v>2</v>
      </c>
      <c r="G31" s="23">
        <v>2</v>
      </c>
      <c r="H31" s="23">
        <v>42</v>
      </c>
      <c r="I31" s="23">
        <v>0</v>
      </c>
      <c r="J31" s="23">
        <v>2</v>
      </c>
      <c r="K31" s="23">
        <v>1</v>
      </c>
      <c r="L31" s="23">
        <v>16</v>
      </c>
    </row>
  </sheetData>
  <sheetProtection/>
  <mergeCells count="8">
    <mergeCell ref="A28:B28"/>
    <mergeCell ref="A29:B29"/>
    <mergeCell ref="A30:B30"/>
    <mergeCell ref="A31:B31"/>
    <mergeCell ref="J3:J7"/>
    <mergeCell ref="K3:K7"/>
    <mergeCell ref="A26:B26"/>
    <mergeCell ref="A27:B27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zoomScale="75" zoomScaleNormal="75" zoomScalePageLayoutView="0" workbookViewId="0" topLeftCell="A1">
      <selection activeCell="B38" sqref="B38"/>
    </sheetView>
  </sheetViews>
  <sheetFormatPr defaultColWidth="8.66015625" defaultRowHeight="33" customHeight="1"/>
  <cols>
    <col min="1" max="1" width="4.58203125" style="1" customWidth="1"/>
    <col min="2" max="2" width="12.66015625" style="1" customWidth="1"/>
    <col min="3" max="3" width="8.66015625" style="1" customWidth="1"/>
    <col min="4" max="6" width="6.66015625" style="1" customWidth="1"/>
    <col min="7" max="7" width="7.66015625" style="1" customWidth="1"/>
    <col min="8" max="8" width="8.66015625" style="1" customWidth="1"/>
    <col min="9" max="11" width="6.66015625" style="1" customWidth="1"/>
    <col min="12" max="12" width="7.66015625" style="1" customWidth="1"/>
    <col min="13" max="16384" width="8.83203125" style="1" customWidth="1"/>
  </cols>
  <sheetData>
    <row r="1" ht="33" customHeight="1">
      <c r="B1" s="1" t="s">
        <v>57</v>
      </c>
    </row>
    <row r="2" spans="1:12" ht="3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3:12" ht="33" customHeight="1">
      <c r="C3" s="13" t="s">
        <v>58</v>
      </c>
      <c r="D3" s="12"/>
      <c r="E3" s="12"/>
      <c r="F3" s="12"/>
      <c r="G3" s="12"/>
      <c r="H3" s="13" t="s">
        <v>59</v>
      </c>
      <c r="I3" s="12"/>
      <c r="J3" s="12"/>
      <c r="K3" s="12"/>
      <c r="L3" s="12"/>
    </row>
    <row r="4" spans="3:12" ht="33" customHeight="1">
      <c r="C4" s="72" t="s">
        <v>103</v>
      </c>
      <c r="D4" s="73"/>
      <c r="E4" s="73"/>
      <c r="F4" s="74"/>
      <c r="G4" s="91" t="s">
        <v>93</v>
      </c>
      <c r="H4" s="72" t="s">
        <v>103</v>
      </c>
      <c r="I4" s="73"/>
      <c r="J4" s="73"/>
      <c r="K4" s="74"/>
      <c r="L4" s="94" t="s">
        <v>93</v>
      </c>
    </row>
    <row r="5" spans="2:12" ht="33" customHeight="1">
      <c r="B5" s="1" t="s">
        <v>6</v>
      </c>
      <c r="C5" s="37" t="s">
        <v>60</v>
      </c>
      <c r="D5" s="38" t="s">
        <v>61</v>
      </c>
      <c r="E5" s="4"/>
      <c r="F5" s="91" t="s">
        <v>91</v>
      </c>
      <c r="G5" s="92"/>
      <c r="H5" s="37" t="s">
        <v>60</v>
      </c>
      <c r="I5" s="38" t="s">
        <v>61</v>
      </c>
      <c r="J5" s="4"/>
      <c r="K5" s="91" t="s">
        <v>91</v>
      </c>
      <c r="L5" s="95"/>
    </row>
    <row r="6" spans="3:12" ht="33" customHeight="1">
      <c r="C6" s="39" t="s">
        <v>62</v>
      </c>
      <c r="D6" s="38" t="s">
        <v>63</v>
      </c>
      <c r="E6" s="38" t="s">
        <v>92</v>
      </c>
      <c r="F6" s="67"/>
      <c r="G6" s="92"/>
      <c r="H6" s="39" t="s">
        <v>62</v>
      </c>
      <c r="I6" s="38" t="s">
        <v>63</v>
      </c>
      <c r="J6" s="38" t="s">
        <v>92</v>
      </c>
      <c r="K6" s="67"/>
      <c r="L6" s="95"/>
    </row>
    <row r="7" spans="1:12" ht="33" customHeight="1">
      <c r="A7" s="2"/>
      <c r="B7" s="2"/>
      <c r="C7" s="40" t="s">
        <v>64</v>
      </c>
      <c r="D7" s="41" t="s">
        <v>65</v>
      </c>
      <c r="E7" s="3"/>
      <c r="F7" s="68"/>
      <c r="G7" s="93"/>
      <c r="H7" s="40" t="s">
        <v>64</v>
      </c>
      <c r="I7" s="41" t="s">
        <v>65</v>
      </c>
      <c r="J7" s="3"/>
      <c r="K7" s="68"/>
      <c r="L7" s="96"/>
    </row>
    <row r="8" ht="33" customHeight="1">
      <c r="C8" s="4"/>
    </row>
    <row r="9" spans="1:12" ht="33" customHeight="1">
      <c r="A9" s="48" t="s">
        <v>109</v>
      </c>
      <c r="B9" s="48"/>
      <c r="C9" s="17">
        <v>5</v>
      </c>
      <c r="D9" s="18">
        <v>0</v>
      </c>
      <c r="E9" s="18">
        <v>0</v>
      </c>
      <c r="F9" s="18">
        <v>8</v>
      </c>
      <c r="G9" s="18">
        <v>28</v>
      </c>
      <c r="H9" s="18">
        <v>0</v>
      </c>
      <c r="I9" s="18">
        <v>0</v>
      </c>
      <c r="J9" s="18">
        <v>0</v>
      </c>
      <c r="K9" s="18">
        <v>0</v>
      </c>
      <c r="L9" s="18">
        <v>2</v>
      </c>
    </row>
    <row r="10" spans="3:12" ht="33" customHeight="1">
      <c r="C10" s="17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33" customHeight="1">
      <c r="A11" s="1" t="s">
        <v>110</v>
      </c>
      <c r="C11" s="17">
        <f>SUM(C13:C31)</f>
        <v>5</v>
      </c>
      <c r="D11" s="21">
        <f aca="true" t="shared" si="0" ref="D11:L11">SUM(D13:D31)</f>
        <v>0</v>
      </c>
      <c r="E11" s="21">
        <f t="shared" si="0"/>
        <v>0</v>
      </c>
      <c r="F11" s="21">
        <f t="shared" si="0"/>
        <v>9</v>
      </c>
      <c r="G11" s="21">
        <f t="shared" si="0"/>
        <v>26</v>
      </c>
      <c r="H11" s="21">
        <f t="shared" si="0"/>
        <v>0</v>
      </c>
      <c r="I11" s="21">
        <f t="shared" si="0"/>
        <v>0</v>
      </c>
      <c r="J11" s="21">
        <f t="shared" si="0"/>
        <v>0</v>
      </c>
      <c r="K11" s="21">
        <f t="shared" si="0"/>
        <v>1</v>
      </c>
      <c r="L11" s="21">
        <f t="shared" si="0"/>
        <v>0</v>
      </c>
    </row>
    <row r="12" spans="3:12" ht="33" customHeight="1">
      <c r="C12" s="17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33" customHeight="1">
      <c r="A13" s="60" t="s">
        <v>10</v>
      </c>
      <c r="B13" s="61"/>
      <c r="C13" s="17">
        <v>4</v>
      </c>
      <c r="D13" s="18">
        <v>0</v>
      </c>
      <c r="E13" s="18">
        <v>0</v>
      </c>
      <c r="F13" s="18">
        <v>4</v>
      </c>
      <c r="G13" s="18">
        <v>6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</row>
    <row r="14" spans="1:12" ht="33" customHeight="1">
      <c r="A14" s="14" t="s">
        <v>11</v>
      </c>
      <c r="B14" s="14"/>
      <c r="C14" s="17">
        <v>0</v>
      </c>
      <c r="D14" s="18">
        <v>0</v>
      </c>
      <c r="E14" s="18">
        <v>0</v>
      </c>
      <c r="F14" s="18">
        <v>0</v>
      </c>
      <c r="G14" s="18">
        <v>3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</row>
    <row r="15" spans="1:12" ht="33" customHeight="1">
      <c r="A15" s="14" t="s">
        <v>12</v>
      </c>
      <c r="B15" s="14"/>
      <c r="C15" s="17">
        <v>0</v>
      </c>
      <c r="D15" s="18">
        <v>0</v>
      </c>
      <c r="E15" s="18">
        <v>0</v>
      </c>
      <c r="F15" s="18">
        <v>1</v>
      </c>
      <c r="G15" s="18">
        <v>3</v>
      </c>
      <c r="H15" s="18">
        <v>0</v>
      </c>
      <c r="I15" s="18">
        <v>0</v>
      </c>
      <c r="J15" s="18">
        <v>0</v>
      </c>
      <c r="K15" s="18">
        <v>1</v>
      </c>
      <c r="L15" s="18">
        <v>0</v>
      </c>
    </row>
    <row r="16" spans="1:12" ht="33" customHeight="1">
      <c r="A16" s="14" t="s">
        <v>13</v>
      </c>
      <c r="B16" s="14"/>
      <c r="C16" s="17">
        <v>1</v>
      </c>
      <c r="D16" s="18">
        <v>0</v>
      </c>
      <c r="E16" s="18">
        <v>0</v>
      </c>
      <c r="F16" s="18">
        <v>1</v>
      </c>
      <c r="G16" s="18">
        <v>4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</row>
    <row r="17" spans="1:12" ht="33" customHeight="1">
      <c r="A17" s="14" t="s">
        <v>14</v>
      </c>
      <c r="B17" s="14"/>
      <c r="C17" s="17">
        <v>0</v>
      </c>
      <c r="D17" s="18">
        <v>0</v>
      </c>
      <c r="E17" s="18">
        <v>0</v>
      </c>
      <c r="F17" s="18">
        <v>0</v>
      </c>
      <c r="G17" s="18">
        <v>3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</row>
    <row r="18" spans="1:12" ht="33" customHeight="1">
      <c r="A18" s="14" t="s">
        <v>15</v>
      </c>
      <c r="B18" s="14"/>
      <c r="C18" s="17">
        <v>0</v>
      </c>
      <c r="D18" s="18">
        <v>0</v>
      </c>
      <c r="E18" s="18">
        <v>0</v>
      </c>
      <c r="F18" s="18">
        <v>1</v>
      </c>
      <c r="G18" s="18">
        <v>1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</row>
    <row r="19" spans="1:12" ht="33" customHeight="1">
      <c r="A19" s="14" t="s">
        <v>16</v>
      </c>
      <c r="B19" s="14"/>
      <c r="C19" s="17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</row>
    <row r="20" spans="1:12" ht="33" customHeight="1">
      <c r="A20" s="14" t="s">
        <v>17</v>
      </c>
      <c r="B20" s="14"/>
      <c r="C20" s="17">
        <v>0</v>
      </c>
      <c r="D20" s="18">
        <v>0</v>
      </c>
      <c r="E20" s="18">
        <v>0</v>
      </c>
      <c r="F20" s="18">
        <v>0</v>
      </c>
      <c r="G20" s="18">
        <v>1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</row>
    <row r="21" spans="1:12" ht="33" customHeight="1">
      <c r="A21" s="14" t="s">
        <v>18</v>
      </c>
      <c r="B21" s="14"/>
      <c r="C21" s="17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</row>
    <row r="22" spans="1:12" ht="33" customHeight="1">
      <c r="A22" s="14" t="s">
        <v>19</v>
      </c>
      <c r="B22" s="14"/>
      <c r="C22" s="17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</row>
    <row r="23" spans="1:12" ht="33" customHeight="1">
      <c r="A23" s="44" t="s">
        <v>20</v>
      </c>
      <c r="B23" s="44"/>
      <c r="C23" s="17">
        <v>0</v>
      </c>
      <c r="D23" s="18">
        <v>0</v>
      </c>
      <c r="E23" s="18">
        <v>0</v>
      </c>
      <c r="F23" s="18">
        <v>1</v>
      </c>
      <c r="G23" s="18">
        <v>1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</row>
    <row r="24" spans="1:12" ht="33" customHeight="1">
      <c r="A24" s="44" t="s">
        <v>18</v>
      </c>
      <c r="B24" s="52"/>
      <c r="C24" s="18">
        <v>0</v>
      </c>
      <c r="D24" s="18">
        <v>0</v>
      </c>
      <c r="E24" s="18">
        <v>0</v>
      </c>
      <c r="F24" s="18">
        <v>0</v>
      </c>
      <c r="G24" s="18">
        <v>3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</row>
    <row r="25" spans="1:12" ht="33" customHeight="1">
      <c r="A25" s="34"/>
      <c r="B25" s="59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33" customHeight="1">
      <c r="A26" s="69" t="s">
        <v>21</v>
      </c>
      <c r="B26" s="70"/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</row>
    <row r="27" spans="1:12" ht="33" customHeight="1">
      <c r="A27" s="62" t="s">
        <v>22</v>
      </c>
      <c r="B27" s="71"/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</row>
    <row r="28" spans="1:12" ht="33" customHeight="1">
      <c r="A28" s="62" t="s">
        <v>23</v>
      </c>
      <c r="B28" s="63"/>
      <c r="C28" s="18">
        <v>0</v>
      </c>
      <c r="D28" s="18">
        <v>0</v>
      </c>
      <c r="E28" s="18">
        <v>0</v>
      </c>
      <c r="F28" s="18">
        <v>0</v>
      </c>
      <c r="G28" s="18">
        <v>1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</row>
    <row r="29" spans="1:12" ht="33" customHeight="1">
      <c r="A29" s="62" t="s">
        <v>24</v>
      </c>
      <c r="B29" s="63"/>
      <c r="C29" s="18">
        <v>0</v>
      </c>
      <c r="D29" s="18">
        <v>0</v>
      </c>
      <c r="E29" s="18">
        <v>0</v>
      </c>
      <c r="F29" s="18">
        <v>1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</row>
    <row r="30" spans="1:12" ht="33" customHeight="1">
      <c r="A30" s="62" t="s">
        <v>25</v>
      </c>
      <c r="B30" s="63"/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</row>
    <row r="31" spans="1:12" ht="33" customHeight="1">
      <c r="A31" s="64" t="s">
        <v>26</v>
      </c>
      <c r="B31" s="65"/>
      <c r="C31" s="22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</sheetData>
  <sheetProtection/>
  <mergeCells count="12">
    <mergeCell ref="F5:F7"/>
    <mergeCell ref="G4:G7"/>
    <mergeCell ref="K5:K7"/>
    <mergeCell ref="L4:L7"/>
    <mergeCell ref="C4:F4"/>
    <mergeCell ref="H4:K4"/>
    <mergeCell ref="A30:B30"/>
    <mergeCell ref="A31:B31"/>
    <mergeCell ref="A26:B26"/>
    <mergeCell ref="A27:B27"/>
    <mergeCell ref="A28:B28"/>
    <mergeCell ref="A29:B29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="75" zoomScaleNormal="75" zoomScalePageLayoutView="0" workbookViewId="0" topLeftCell="A1">
      <selection activeCell="B38" sqref="B38"/>
    </sheetView>
  </sheetViews>
  <sheetFormatPr defaultColWidth="8.66015625" defaultRowHeight="33" customHeight="1"/>
  <cols>
    <col min="1" max="1" width="4.58203125" style="1" customWidth="1"/>
    <col min="2" max="2" width="12.66015625" style="1" customWidth="1"/>
    <col min="3" max="3" width="12.16015625" style="1" customWidth="1"/>
    <col min="4" max="4" width="11.16015625" style="1" customWidth="1"/>
    <col min="5" max="6" width="9.66015625" style="1" customWidth="1"/>
    <col min="7" max="7" width="12.16015625" style="1" customWidth="1"/>
    <col min="8" max="8" width="11.16015625" style="1" customWidth="1"/>
    <col min="9" max="9" width="9.66015625" style="1" customWidth="1"/>
    <col min="10" max="16384" width="8.83203125" style="1" customWidth="1"/>
  </cols>
  <sheetData>
    <row r="1" ht="33" customHeight="1">
      <c r="B1" s="1" t="s">
        <v>66</v>
      </c>
    </row>
    <row r="2" spans="1:9" ht="33" customHeight="1">
      <c r="A2" s="2"/>
      <c r="B2" s="2"/>
      <c r="C2" s="25"/>
      <c r="D2" s="25"/>
      <c r="E2" s="25"/>
      <c r="F2" s="25"/>
      <c r="G2" s="2"/>
      <c r="H2" s="2"/>
      <c r="I2" s="2"/>
    </row>
    <row r="3" spans="3:9" ht="33" customHeight="1">
      <c r="C3" s="77" t="s">
        <v>82</v>
      </c>
      <c r="D3" s="69"/>
      <c r="E3" s="69"/>
      <c r="F3" s="70"/>
      <c r="G3" s="99" t="s">
        <v>83</v>
      </c>
      <c r="H3" s="83"/>
      <c r="I3" s="83"/>
    </row>
    <row r="4" spans="3:9" ht="33" customHeight="1">
      <c r="C4" s="97"/>
      <c r="D4" s="75"/>
      <c r="E4" s="75"/>
      <c r="F4" s="98"/>
      <c r="G4" s="79"/>
      <c r="H4" s="64"/>
      <c r="I4" s="64"/>
    </row>
    <row r="5" spans="2:9" ht="33" customHeight="1">
      <c r="B5" s="1" t="s">
        <v>6</v>
      </c>
      <c r="C5" s="42" t="s">
        <v>94</v>
      </c>
      <c r="D5" s="42" t="s">
        <v>67</v>
      </c>
      <c r="E5" s="4"/>
      <c r="F5" s="4"/>
      <c r="G5" s="42" t="s">
        <v>96</v>
      </c>
      <c r="H5" s="42" t="s">
        <v>67</v>
      </c>
      <c r="I5" s="4"/>
    </row>
    <row r="6" spans="3:9" ht="33" customHeight="1">
      <c r="C6" s="5"/>
      <c r="D6" s="5" t="s">
        <v>68</v>
      </c>
      <c r="E6" s="42" t="s">
        <v>69</v>
      </c>
      <c r="F6" s="42" t="s">
        <v>70</v>
      </c>
      <c r="G6" s="5"/>
      <c r="H6" s="42" t="s">
        <v>68</v>
      </c>
      <c r="I6" s="42" t="s">
        <v>70</v>
      </c>
    </row>
    <row r="7" spans="1:9" ht="33" customHeight="1">
      <c r="A7" s="2"/>
      <c r="B7" s="2"/>
      <c r="C7" s="43" t="s">
        <v>95</v>
      </c>
      <c r="D7" s="43" t="s">
        <v>71</v>
      </c>
      <c r="E7" s="3"/>
      <c r="F7" s="3"/>
      <c r="G7" s="43" t="s">
        <v>95</v>
      </c>
      <c r="H7" s="43" t="s">
        <v>71</v>
      </c>
      <c r="I7" s="3"/>
    </row>
    <row r="8" ht="33" customHeight="1">
      <c r="C8" s="4"/>
    </row>
    <row r="9" spans="1:9" ht="33" customHeight="1">
      <c r="A9" s="48" t="s">
        <v>109</v>
      </c>
      <c r="B9" s="48"/>
      <c r="C9" s="17">
        <v>7</v>
      </c>
      <c r="D9" s="18">
        <v>0</v>
      </c>
      <c r="E9" s="18">
        <v>0</v>
      </c>
      <c r="F9" s="18">
        <v>0</v>
      </c>
      <c r="G9" s="18">
        <v>28</v>
      </c>
      <c r="H9" s="18">
        <v>2</v>
      </c>
      <c r="I9" s="18">
        <v>0</v>
      </c>
    </row>
    <row r="10" spans="3:9" ht="33" customHeight="1">
      <c r="C10" s="17"/>
      <c r="D10" s="18"/>
      <c r="E10" s="18"/>
      <c r="F10" s="18"/>
      <c r="G10" s="18"/>
      <c r="H10" s="18"/>
      <c r="I10" s="18"/>
    </row>
    <row r="11" spans="1:9" ht="33" customHeight="1">
      <c r="A11" s="1" t="s">
        <v>110</v>
      </c>
      <c r="C11" s="17">
        <f>SUM(C13:C31)</f>
        <v>12</v>
      </c>
      <c r="D11" s="21">
        <f aca="true" t="shared" si="0" ref="D11:I11">SUM(D13:D31)</f>
        <v>0</v>
      </c>
      <c r="E11" s="21">
        <f t="shared" si="0"/>
        <v>1</v>
      </c>
      <c r="F11" s="21">
        <f t="shared" si="0"/>
        <v>1</v>
      </c>
      <c r="G11" s="21">
        <f t="shared" si="0"/>
        <v>24</v>
      </c>
      <c r="H11" s="21">
        <f t="shared" si="0"/>
        <v>0</v>
      </c>
      <c r="I11" s="21">
        <f t="shared" si="0"/>
        <v>3</v>
      </c>
    </row>
    <row r="12" spans="1:9" ht="33" customHeight="1">
      <c r="A12" s="34"/>
      <c r="B12" s="35"/>
      <c r="C12" s="21"/>
      <c r="D12" s="21"/>
      <c r="E12" s="21"/>
      <c r="F12" s="21"/>
      <c r="G12" s="21"/>
      <c r="H12" s="21"/>
      <c r="I12" s="21"/>
    </row>
    <row r="13" spans="1:9" ht="33" customHeight="1">
      <c r="A13" s="14" t="s">
        <v>10</v>
      </c>
      <c r="B13" s="14"/>
      <c r="C13" s="17">
        <v>4</v>
      </c>
      <c r="D13" s="18">
        <v>0</v>
      </c>
      <c r="E13" s="18">
        <v>1</v>
      </c>
      <c r="F13" s="18">
        <v>0</v>
      </c>
      <c r="G13" s="18">
        <v>4</v>
      </c>
      <c r="H13" s="18">
        <v>0</v>
      </c>
      <c r="I13" s="18">
        <v>3</v>
      </c>
    </row>
    <row r="14" spans="1:9" ht="33" customHeight="1">
      <c r="A14" s="14" t="s">
        <v>11</v>
      </c>
      <c r="B14" s="14"/>
      <c r="C14" s="17">
        <v>1</v>
      </c>
      <c r="D14" s="18">
        <v>0</v>
      </c>
      <c r="E14" s="18">
        <v>0</v>
      </c>
      <c r="F14" s="18">
        <v>0</v>
      </c>
      <c r="G14" s="18">
        <v>3</v>
      </c>
      <c r="H14" s="18">
        <v>0</v>
      </c>
      <c r="I14" s="18">
        <v>0</v>
      </c>
    </row>
    <row r="15" spans="1:9" ht="33" customHeight="1">
      <c r="A15" s="14" t="s">
        <v>12</v>
      </c>
      <c r="B15" s="14"/>
      <c r="C15" s="17">
        <v>1</v>
      </c>
      <c r="D15" s="18">
        <v>0</v>
      </c>
      <c r="E15" s="18">
        <v>0</v>
      </c>
      <c r="F15" s="18">
        <v>0</v>
      </c>
      <c r="G15" s="18">
        <v>3</v>
      </c>
      <c r="H15" s="18"/>
      <c r="I15" s="18">
        <v>0</v>
      </c>
    </row>
    <row r="16" spans="1:9" ht="33" customHeight="1">
      <c r="A16" s="14" t="s">
        <v>13</v>
      </c>
      <c r="B16" s="14"/>
      <c r="C16" s="17">
        <v>1</v>
      </c>
      <c r="D16" s="18">
        <v>0</v>
      </c>
      <c r="E16" s="18">
        <v>0</v>
      </c>
      <c r="F16" s="18">
        <v>0</v>
      </c>
      <c r="G16" s="18">
        <v>4</v>
      </c>
      <c r="H16" s="18">
        <v>0</v>
      </c>
      <c r="I16" s="18">
        <v>0</v>
      </c>
    </row>
    <row r="17" spans="1:9" ht="33" customHeight="1">
      <c r="A17" s="14" t="s">
        <v>14</v>
      </c>
      <c r="B17" s="14"/>
      <c r="C17" s="17">
        <v>1</v>
      </c>
      <c r="D17" s="18">
        <v>0</v>
      </c>
      <c r="E17" s="18">
        <v>0</v>
      </c>
      <c r="F17" s="18">
        <v>0</v>
      </c>
      <c r="G17" s="18">
        <v>3</v>
      </c>
      <c r="H17" s="18">
        <v>0</v>
      </c>
      <c r="I17" s="18">
        <v>0</v>
      </c>
    </row>
    <row r="18" spans="1:9" ht="33" customHeight="1">
      <c r="A18" s="14" t="s">
        <v>15</v>
      </c>
      <c r="B18" s="14"/>
      <c r="C18" s="17">
        <v>0</v>
      </c>
      <c r="D18" s="18">
        <v>0</v>
      </c>
      <c r="E18" s="18">
        <v>0</v>
      </c>
      <c r="F18" s="18">
        <v>0</v>
      </c>
      <c r="G18" s="18">
        <v>1</v>
      </c>
      <c r="H18" s="18">
        <v>0</v>
      </c>
      <c r="I18" s="18">
        <v>0</v>
      </c>
    </row>
    <row r="19" spans="1:9" ht="33" customHeight="1">
      <c r="A19" s="14" t="s">
        <v>16</v>
      </c>
      <c r="B19" s="14"/>
      <c r="C19" s="17">
        <v>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</row>
    <row r="20" spans="1:9" ht="33" customHeight="1">
      <c r="A20" s="14" t="s">
        <v>17</v>
      </c>
      <c r="B20" s="14"/>
      <c r="C20" s="17">
        <v>0</v>
      </c>
      <c r="D20" s="18">
        <v>0</v>
      </c>
      <c r="E20" s="18">
        <v>0</v>
      </c>
      <c r="F20" s="18">
        <v>0</v>
      </c>
      <c r="G20" s="18">
        <v>1</v>
      </c>
      <c r="H20" s="18">
        <v>0</v>
      </c>
      <c r="I20" s="18">
        <v>0</v>
      </c>
    </row>
    <row r="21" spans="1:9" ht="33" customHeight="1">
      <c r="A21" s="14" t="s">
        <v>18</v>
      </c>
      <c r="B21" s="14"/>
      <c r="C21" s="17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</row>
    <row r="22" spans="1:9" ht="33" customHeight="1">
      <c r="A22" s="14" t="s">
        <v>19</v>
      </c>
      <c r="B22" s="14"/>
      <c r="C22" s="17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</row>
    <row r="23" spans="1:9" ht="33" customHeight="1">
      <c r="A23" s="44" t="s">
        <v>20</v>
      </c>
      <c r="B23" s="52"/>
      <c r="C23" s="17">
        <v>0</v>
      </c>
      <c r="D23" s="18">
        <v>0</v>
      </c>
      <c r="E23" s="18">
        <v>0</v>
      </c>
      <c r="F23" s="18">
        <v>0</v>
      </c>
      <c r="G23" s="18">
        <v>1</v>
      </c>
      <c r="H23" s="18">
        <v>0</v>
      </c>
      <c r="I23" s="18">
        <v>0</v>
      </c>
    </row>
    <row r="24" spans="1:9" ht="33" customHeight="1">
      <c r="A24" s="62" t="s">
        <v>108</v>
      </c>
      <c r="B24" s="100"/>
      <c r="C24" s="18">
        <v>1</v>
      </c>
      <c r="D24" s="18">
        <v>0</v>
      </c>
      <c r="E24" s="18">
        <v>0</v>
      </c>
      <c r="F24" s="18">
        <v>0</v>
      </c>
      <c r="G24" s="18">
        <v>3</v>
      </c>
      <c r="H24" s="18">
        <v>0</v>
      </c>
      <c r="I24" s="18">
        <v>0</v>
      </c>
    </row>
    <row r="25" spans="1:9" ht="33" customHeight="1">
      <c r="A25" s="34"/>
      <c r="B25" s="35"/>
      <c r="C25" s="18"/>
      <c r="D25" s="18"/>
      <c r="E25" s="18"/>
      <c r="F25" s="18"/>
      <c r="G25" s="18"/>
      <c r="H25" s="18"/>
      <c r="I25" s="18"/>
    </row>
    <row r="26" spans="1:9" ht="33" customHeight="1">
      <c r="A26" s="69" t="s">
        <v>21</v>
      </c>
      <c r="B26" s="70"/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</row>
    <row r="27" spans="1:9" ht="33" customHeight="1">
      <c r="A27" s="62" t="s">
        <v>22</v>
      </c>
      <c r="B27" s="71"/>
      <c r="C27" s="18">
        <v>0</v>
      </c>
      <c r="D27" s="18">
        <v>0</v>
      </c>
      <c r="E27" s="18">
        <v>0</v>
      </c>
      <c r="F27" s="18">
        <v>1</v>
      </c>
      <c r="G27" s="18">
        <v>0</v>
      </c>
      <c r="H27" s="18">
        <v>0</v>
      </c>
      <c r="I27" s="18">
        <v>0</v>
      </c>
    </row>
    <row r="28" spans="1:9" ht="33" customHeight="1">
      <c r="A28" s="62" t="s">
        <v>23</v>
      </c>
      <c r="B28" s="63"/>
      <c r="C28" s="18">
        <v>1</v>
      </c>
      <c r="D28" s="18">
        <v>0</v>
      </c>
      <c r="E28" s="18">
        <v>0</v>
      </c>
      <c r="F28" s="18">
        <v>0</v>
      </c>
      <c r="G28" s="18">
        <v>1</v>
      </c>
      <c r="H28" s="18">
        <v>0</v>
      </c>
      <c r="I28" s="18">
        <v>0</v>
      </c>
    </row>
    <row r="29" spans="1:9" ht="33" customHeight="1">
      <c r="A29" s="62" t="s">
        <v>24</v>
      </c>
      <c r="B29" s="63"/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</row>
    <row r="30" spans="1:9" ht="33" customHeight="1">
      <c r="A30" s="62" t="s">
        <v>25</v>
      </c>
      <c r="B30" s="63"/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</row>
    <row r="31" spans="1:9" ht="33" customHeight="1">
      <c r="A31" s="64" t="s">
        <v>26</v>
      </c>
      <c r="B31" s="65"/>
      <c r="C31" s="22">
        <v>1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</row>
  </sheetData>
  <sheetProtection/>
  <mergeCells count="9">
    <mergeCell ref="C3:F4"/>
    <mergeCell ref="G3:I4"/>
    <mergeCell ref="A24:B24"/>
    <mergeCell ref="A26:B26"/>
    <mergeCell ref="A31:B31"/>
    <mergeCell ref="A27:B27"/>
    <mergeCell ref="A28:B28"/>
    <mergeCell ref="A29:B29"/>
    <mergeCell ref="A30:B30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zoomScale="75" zoomScaleNormal="75" zoomScalePageLayoutView="0" workbookViewId="0" topLeftCell="A1">
      <selection activeCell="B38" sqref="B38"/>
    </sheetView>
  </sheetViews>
  <sheetFormatPr defaultColWidth="8.66015625" defaultRowHeight="33" customHeight="1"/>
  <cols>
    <col min="1" max="1" width="4.58203125" style="1" customWidth="1"/>
    <col min="2" max="2" width="12.66015625" style="1" customWidth="1"/>
    <col min="3" max="3" width="8.91015625" style="1" bestFit="1" customWidth="1"/>
    <col min="4" max="4" width="7.66015625" style="1" customWidth="1"/>
    <col min="5" max="7" width="7.16015625" style="1" customWidth="1"/>
    <col min="8" max="8" width="8.91015625" style="1" bestFit="1" customWidth="1"/>
    <col min="9" max="12" width="7.16015625" style="1" customWidth="1"/>
    <col min="13" max="16384" width="8.83203125" style="1" customWidth="1"/>
  </cols>
  <sheetData>
    <row r="1" ht="33" customHeight="1">
      <c r="B1" s="1" t="s">
        <v>72</v>
      </c>
    </row>
    <row r="2" spans="1:12" ht="33" customHeight="1">
      <c r="A2" s="2"/>
      <c r="B2" s="2"/>
      <c r="C2" s="2"/>
      <c r="D2" s="2"/>
      <c r="E2" s="2"/>
      <c r="F2" s="2"/>
      <c r="G2" s="2"/>
      <c r="H2" s="2"/>
      <c r="I2" s="2"/>
      <c r="J2" s="9"/>
      <c r="K2" s="2" t="s">
        <v>73</v>
      </c>
      <c r="L2" s="2"/>
    </row>
    <row r="3" spans="3:12" ht="33" customHeight="1">
      <c r="C3" s="101" t="s">
        <v>84</v>
      </c>
      <c r="D3" s="102"/>
      <c r="E3" s="102"/>
      <c r="F3" s="102"/>
      <c r="G3" s="103"/>
      <c r="H3" s="97" t="s">
        <v>104</v>
      </c>
      <c r="I3" s="104"/>
      <c r="J3" s="104"/>
      <c r="K3" s="104"/>
      <c r="L3" s="104"/>
    </row>
    <row r="4" spans="3:12" ht="33" customHeight="1">
      <c r="C4" s="67" t="s">
        <v>7</v>
      </c>
      <c r="D4" s="105" t="s">
        <v>105</v>
      </c>
      <c r="E4" s="106"/>
      <c r="F4" s="105" t="s">
        <v>106</v>
      </c>
      <c r="G4" s="106"/>
      <c r="H4" s="67" t="s">
        <v>7</v>
      </c>
      <c r="I4" s="105" t="s">
        <v>105</v>
      </c>
      <c r="J4" s="106"/>
      <c r="K4" s="105" t="s">
        <v>106</v>
      </c>
      <c r="L4" s="107"/>
    </row>
    <row r="5" spans="2:12" ht="33" customHeight="1">
      <c r="B5" s="1" t="s">
        <v>6</v>
      </c>
      <c r="C5" s="67"/>
      <c r="D5" s="4"/>
      <c r="E5" s="4"/>
      <c r="F5" s="4"/>
      <c r="G5" s="4"/>
      <c r="H5" s="67"/>
      <c r="I5" s="4"/>
      <c r="J5" s="4"/>
      <c r="K5" s="4"/>
      <c r="L5" s="4"/>
    </row>
    <row r="6" spans="3:12" ht="33" customHeight="1">
      <c r="C6" s="67"/>
      <c r="D6" s="5" t="s">
        <v>30</v>
      </c>
      <c r="E6" s="5" t="s">
        <v>31</v>
      </c>
      <c r="F6" s="5" t="s">
        <v>30</v>
      </c>
      <c r="G6" s="5" t="s">
        <v>31</v>
      </c>
      <c r="H6" s="67"/>
      <c r="I6" s="5" t="s">
        <v>30</v>
      </c>
      <c r="J6" s="5" t="s">
        <v>31</v>
      </c>
      <c r="K6" s="5" t="s">
        <v>30</v>
      </c>
      <c r="L6" s="5" t="s">
        <v>31</v>
      </c>
    </row>
    <row r="7" spans="1:12" ht="33" customHeight="1">
      <c r="A7" s="2"/>
      <c r="B7" s="2"/>
      <c r="C7" s="68"/>
      <c r="D7" s="3"/>
      <c r="E7" s="3"/>
      <c r="F7" s="3"/>
      <c r="G7" s="3"/>
      <c r="H7" s="68"/>
      <c r="I7" s="3"/>
      <c r="J7" s="3"/>
      <c r="K7" s="3"/>
      <c r="L7" s="3"/>
    </row>
    <row r="8" ht="33" customHeight="1">
      <c r="C8" s="4"/>
    </row>
    <row r="9" spans="1:12" ht="33" customHeight="1">
      <c r="A9" s="48" t="s">
        <v>111</v>
      </c>
      <c r="B9" s="48"/>
      <c r="C9" s="17">
        <v>3063</v>
      </c>
      <c r="D9" s="18">
        <v>1758</v>
      </c>
      <c r="E9" s="18">
        <v>685</v>
      </c>
      <c r="F9" s="18">
        <v>421</v>
      </c>
      <c r="G9" s="18">
        <v>199</v>
      </c>
      <c r="H9" s="18">
        <v>859</v>
      </c>
      <c r="I9" s="18">
        <v>418</v>
      </c>
      <c r="J9" s="18">
        <v>302</v>
      </c>
      <c r="K9" s="18">
        <v>83</v>
      </c>
      <c r="L9" s="18">
        <v>56</v>
      </c>
    </row>
    <row r="10" spans="3:12" ht="33" customHeight="1">
      <c r="C10" s="17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33" customHeight="1">
      <c r="A11" s="1" t="s">
        <v>112</v>
      </c>
      <c r="C11" s="17">
        <f>SUM(C13:C31)</f>
        <v>3005</v>
      </c>
      <c r="D11" s="21">
        <f aca="true" t="shared" si="0" ref="D11:L11">SUM(D13:D31)</f>
        <v>1730</v>
      </c>
      <c r="E11" s="21">
        <f t="shared" si="0"/>
        <v>662</v>
      </c>
      <c r="F11" s="21">
        <f t="shared" si="0"/>
        <v>415</v>
      </c>
      <c r="G11" s="21">
        <f t="shared" si="0"/>
        <v>198</v>
      </c>
      <c r="H11" s="21">
        <f t="shared" si="0"/>
        <v>847</v>
      </c>
      <c r="I11" s="21">
        <f t="shared" si="0"/>
        <v>408</v>
      </c>
      <c r="J11" s="21">
        <f t="shared" si="0"/>
        <v>308</v>
      </c>
      <c r="K11" s="21">
        <f t="shared" si="0"/>
        <v>75</v>
      </c>
      <c r="L11" s="21">
        <f t="shared" si="0"/>
        <v>56</v>
      </c>
    </row>
    <row r="12" spans="1:12" ht="33" customHeight="1">
      <c r="A12" s="34"/>
      <c r="B12" s="35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33" customHeight="1">
      <c r="A13" s="14" t="s">
        <v>10</v>
      </c>
      <c r="B13" s="14"/>
      <c r="C13" s="17">
        <f>SUM(D13:G13)</f>
        <v>1192</v>
      </c>
      <c r="D13" s="18">
        <v>612</v>
      </c>
      <c r="E13" s="18">
        <v>247</v>
      </c>
      <c r="F13" s="18">
        <v>241</v>
      </c>
      <c r="G13" s="18">
        <v>92</v>
      </c>
      <c r="H13" s="21">
        <f>SUM(I13:L13)</f>
        <v>264</v>
      </c>
      <c r="I13" s="18">
        <v>97</v>
      </c>
      <c r="J13" s="18">
        <v>109</v>
      </c>
      <c r="K13" s="18">
        <v>32</v>
      </c>
      <c r="L13" s="18">
        <v>26</v>
      </c>
    </row>
    <row r="14" spans="1:12" ht="33" customHeight="1">
      <c r="A14" s="14" t="s">
        <v>11</v>
      </c>
      <c r="B14" s="14"/>
      <c r="C14" s="17">
        <f aca="true" t="shared" si="1" ref="C14:C23">SUM(D14:G14)</f>
        <v>251</v>
      </c>
      <c r="D14" s="18">
        <v>125</v>
      </c>
      <c r="E14" s="18">
        <v>57</v>
      </c>
      <c r="F14" s="18">
        <v>40</v>
      </c>
      <c r="G14" s="18">
        <v>29</v>
      </c>
      <c r="H14" s="21">
        <f aca="true" t="shared" si="2" ref="H14:H31">SUM(I14:L14)</f>
        <v>56</v>
      </c>
      <c r="I14" s="18">
        <v>13</v>
      </c>
      <c r="J14" s="18">
        <v>28</v>
      </c>
      <c r="K14" s="18">
        <v>7</v>
      </c>
      <c r="L14" s="18">
        <v>8</v>
      </c>
    </row>
    <row r="15" spans="1:12" ht="33" customHeight="1">
      <c r="A15" s="14" t="s">
        <v>12</v>
      </c>
      <c r="B15" s="14"/>
      <c r="C15" s="17">
        <f t="shared" si="1"/>
        <v>245</v>
      </c>
      <c r="D15" s="18">
        <v>151</v>
      </c>
      <c r="E15" s="18">
        <v>61</v>
      </c>
      <c r="F15" s="18">
        <v>23</v>
      </c>
      <c r="G15" s="18">
        <v>10</v>
      </c>
      <c r="H15" s="21">
        <f t="shared" si="2"/>
        <v>72</v>
      </c>
      <c r="I15" s="18">
        <v>38</v>
      </c>
      <c r="J15" s="18">
        <v>29</v>
      </c>
      <c r="K15" s="18">
        <v>2</v>
      </c>
      <c r="L15" s="18">
        <v>3</v>
      </c>
    </row>
    <row r="16" spans="1:12" ht="33" customHeight="1">
      <c r="A16" s="14" t="s">
        <v>13</v>
      </c>
      <c r="B16" s="14"/>
      <c r="C16" s="17">
        <f t="shared" si="1"/>
        <v>257</v>
      </c>
      <c r="D16" s="18">
        <v>141</v>
      </c>
      <c r="E16" s="18">
        <v>39</v>
      </c>
      <c r="F16" s="18">
        <v>41</v>
      </c>
      <c r="G16" s="18">
        <v>36</v>
      </c>
      <c r="H16" s="21">
        <f t="shared" si="2"/>
        <v>79</v>
      </c>
      <c r="I16" s="18">
        <v>28</v>
      </c>
      <c r="J16" s="18">
        <v>20</v>
      </c>
      <c r="K16" s="18">
        <v>21</v>
      </c>
      <c r="L16" s="18">
        <v>10</v>
      </c>
    </row>
    <row r="17" spans="1:12" ht="33" customHeight="1">
      <c r="A17" s="14" t="s">
        <v>14</v>
      </c>
      <c r="B17" s="14"/>
      <c r="C17" s="17">
        <f t="shared" si="1"/>
        <v>195</v>
      </c>
      <c r="D17" s="18">
        <v>115</v>
      </c>
      <c r="E17" s="18">
        <v>41</v>
      </c>
      <c r="F17" s="18">
        <v>33</v>
      </c>
      <c r="G17" s="18">
        <v>6</v>
      </c>
      <c r="H17" s="21">
        <f t="shared" si="2"/>
        <v>47</v>
      </c>
      <c r="I17" s="18">
        <v>29</v>
      </c>
      <c r="J17" s="18">
        <v>14</v>
      </c>
      <c r="K17" s="18">
        <v>2</v>
      </c>
      <c r="L17" s="18">
        <v>2</v>
      </c>
    </row>
    <row r="18" spans="1:12" ht="33" customHeight="1">
      <c r="A18" s="14" t="s">
        <v>15</v>
      </c>
      <c r="B18" s="14"/>
      <c r="C18" s="17">
        <f t="shared" si="1"/>
        <v>111</v>
      </c>
      <c r="D18" s="18">
        <v>78</v>
      </c>
      <c r="E18" s="18">
        <v>33</v>
      </c>
      <c r="F18" s="18">
        <v>0</v>
      </c>
      <c r="G18" s="18">
        <v>0</v>
      </c>
      <c r="H18" s="21">
        <f t="shared" si="2"/>
        <v>58</v>
      </c>
      <c r="I18" s="18">
        <v>44</v>
      </c>
      <c r="J18" s="18">
        <v>14</v>
      </c>
      <c r="K18" s="18">
        <v>0</v>
      </c>
      <c r="L18" s="18">
        <v>0</v>
      </c>
    </row>
    <row r="19" spans="1:12" ht="33" customHeight="1">
      <c r="A19" s="14" t="s">
        <v>16</v>
      </c>
      <c r="B19" s="14"/>
      <c r="C19" s="17">
        <f t="shared" si="1"/>
        <v>50</v>
      </c>
      <c r="D19" s="18">
        <v>43</v>
      </c>
      <c r="E19" s="18">
        <v>7</v>
      </c>
      <c r="F19" s="18">
        <v>0</v>
      </c>
      <c r="G19" s="18">
        <v>0</v>
      </c>
      <c r="H19" s="21">
        <f t="shared" si="2"/>
        <v>17</v>
      </c>
      <c r="I19" s="18">
        <v>12</v>
      </c>
      <c r="J19" s="18">
        <v>5</v>
      </c>
      <c r="K19" s="18">
        <v>0</v>
      </c>
      <c r="L19" s="18">
        <v>0</v>
      </c>
    </row>
    <row r="20" spans="1:12" ht="33" customHeight="1">
      <c r="A20" s="14" t="s">
        <v>17</v>
      </c>
      <c r="B20" s="14"/>
      <c r="C20" s="17">
        <f t="shared" si="1"/>
        <v>90</v>
      </c>
      <c r="D20" s="18">
        <v>51</v>
      </c>
      <c r="E20" s="18">
        <v>20</v>
      </c>
      <c r="F20" s="18">
        <v>12</v>
      </c>
      <c r="G20" s="18">
        <v>7</v>
      </c>
      <c r="H20" s="21">
        <f t="shared" si="2"/>
        <v>36</v>
      </c>
      <c r="I20" s="18">
        <v>12</v>
      </c>
      <c r="J20" s="18">
        <v>12</v>
      </c>
      <c r="K20" s="18">
        <v>7</v>
      </c>
      <c r="L20" s="18">
        <v>5</v>
      </c>
    </row>
    <row r="21" spans="1:12" ht="33" customHeight="1">
      <c r="A21" s="14" t="s">
        <v>18</v>
      </c>
      <c r="B21" s="14"/>
      <c r="C21" s="17">
        <f t="shared" si="1"/>
        <v>45</v>
      </c>
      <c r="D21" s="18">
        <v>36</v>
      </c>
      <c r="E21" s="18">
        <v>9</v>
      </c>
      <c r="F21" s="18">
        <v>0</v>
      </c>
      <c r="G21" s="18">
        <v>0</v>
      </c>
      <c r="H21" s="21">
        <f t="shared" si="2"/>
        <v>10</v>
      </c>
      <c r="I21" s="18">
        <v>3</v>
      </c>
      <c r="J21" s="18">
        <v>7</v>
      </c>
      <c r="K21" s="18">
        <v>0</v>
      </c>
      <c r="L21" s="18">
        <v>0</v>
      </c>
    </row>
    <row r="22" spans="1:12" ht="33" customHeight="1">
      <c r="A22" s="14" t="s">
        <v>19</v>
      </c>
      <c r="B22" s="14"/>
      <c r="C22" s="17">
        <f t="shared" si="1"/>
        <v>50</v>
      </c>
      <c r="D22" s="18">
        <v>35</v>
      </c>
      <c r="E22" s="18">
        <v>15</v>
      </c>
      <c r="F22" s="18">
        <v>0</v>
      </c>
      <c r="G22" s="18">
        <v>0</v>
      </c>
      <c r="H22" s="21">
        <f t="shared" si="2"/>
        <v>10</v>
      </c>
      <c r="I22" s="18">
        <v>4</v>
      </c>
      <c r="J22" s="18">
        <v>6</v>
      </c>
      <c r="K22" s="18">
        <v>0</v>
      </c>
      <c r="L22" s="18">
        <v>0</v>
      </c>
    </row>
    <row r="23" spans="1:12" ht="33" customHeight="1">
      <c r="A23" s="44" t="s">
        <v>20</v>
      </c>
      <c r="B23" s="44"/>
      <c r="C23" s="17">
        <f t="shared" si="1"/>
        <v>180</v>
      </c>
      <c r="D23" s="18">
        <v>101</v>
      </c>
      <c r="E23" s="18">
        <v>36</v>
      </c>
      <c r="F23" s="18">
        <v>25</v>
      </c>
      <c r="G23" s="18">
        <v>18</v>
      </c>
      <c r="H23" s="21">
        <f t="shared" si="2"/>
        <v>50</v>
      </c>
      <c r="I23" s="18">
        <v>28</v>
      </c>
      <c r="J23" s="18">
        <v>16</v>
      </c>
      <c r="K23" s="18">
        <v>4</v>
      </c>
      <c r="L23" s="18">
        <v>2</v>
      </c>
    </row>
    <row r="24" spans="1:12" ht="33" customHeight="1">
      <c r="A24" s="44" t="s">
        <v>108</v>
      </c>
      <c r="B24" s="50"/>
      <c r="C24" s="21">
        <f aca="true" t="shared" si="3" ref="C24:C31">SUM(D24:G24)</f>
        <v>91</v>
      </c>
      <c r="D24" s="18">
        <v>69</v>
      </c>
      <c r="E24" s="18">
        <v>22</v>
      </c>
      <c r="F24" s="18">
        <v>0</v>
      </c>
      <c r="G24" s="18">
        <v>0</v>
      </c>
      <c r="H24" s="21">
        <f t="shared" si="2"/>
        <v>40</v>
      </c>
      <c r="I24" s="18">
        <v>27</v>
      </c>
      <c r="J24" s="18">
        <v>13</v>
      </c>
      <c r="K24" s="18">
        <v>0</v>
      </c>
      <c r="L24" s="18">
        <v>0</v>
      </c>
    </row>
    <row r="25" spans="1:12" ht="33" customHeight="1">
      <c r="A25" s="34"/>
      <c r="B25" s="35"/>
      <c r="C25" s="21"/>
      <c r="D25" s="18"/>
      <c r="E25" s="18"/>
      <c r="F25" s="18"/>
      <c r="G25" s="18"/>
      <c r="H25" s="21"/>
      <c r="I25" s="18"/>
      <c r="J25" s="18"/>
      <c r="K25" s="18"/>
      <c r="L25" s="18"/>
    </row>
    <row r="26" spans="1:12" ht="33" customHeight="1">
      <c r="A26" s="69" t="s">
        <v>21</v>
      </c>
      <c r="B26" s="70"/>
      <c r="C26" s="21">
        <f t="shared" si="3"/>
        <v>20</v>
      </c>
      <c r="D26" s="18">
        <v>16</v>
      </c>
      <c r="E26" s="18">
        <v>4</v>
      </c>
      <c r="F26" s="18">
        <v>0</v>
      </c>
      <c r="G26" s="18">
        <v>0</v>
      </c>
      <c r="H26" s="21">
        <f t="shared" si="2"/>
        <v>8</v>
      </c>
      <c r="I26" s="18">
        <v>6</v>
      </c>
      <c r="J26" s="18">
        <v>2</v>
      </c>
      <c r="K26" s="18">
        <v>0</v>
      </c>
      <c r="L26" s="18">
        <v>0</v>
      </c>
    </row>
    <row r="27" spans="1:12" ht="33" customHeight="1">
      <c r="A27" s="62" t="s">
        <v>22</v>
      </c>
      <c r="B27" s="71"/>
      <c r="C27" s="21">
        <f t="shared" si="3"/>
        <v>61</v>
      </c>
      <c r="D27" s="18">
        <v>45</v>
      </c>
      <c r="E27" s="18">
        <v>16</v>
      </c>
      <c r="F27" s="18">
        <v>0</v>
      </c>
      <c r="G27" s="18">
        <v>0</v>
      </c>
      <c r="H27" s="21">
        <f t="shared" si="2"/>
        <v>28</v>
      </c>
      <c r="I27" s="18">
        <v>20</v>
      </c>
      <c r="J27" s="18">
        <v>8</v>
      </c>
      <c r="K27" s="18">
        <v>0</v>
      </c>
      <c r="L27" s="18">
        <v>0</v>
      </c>
    </row>
    <row r="28" spans="1:12" ht="33" customHeight="1">
      <c r="A28" s="62" t="s">
        <v>23</v>
      </c>
      <c r="B28" s="63"/>
      <c r="C28" s="21">
        <f t="shared" si="3"/>
        <v>54</v>
      </c>
      <c r="D28" s="18">
        <v>31</v>
      </c>
      <c r="E28" s="18">
        <v>23</v>
      </c>
      <c r="F28" s="18">
        <v>0</v>
      </c>
      <c r="G28" s="18">
        <v>0</v>
      </c>
      <c r="H28" s="21">
        <f t="shared" si="2"/>
        <v>13</v>
      </c>
      <c r="I28" s="18">
        <v>7</v>
      </c>
      <c r="J28" s="18">
        <v>6</v>
      </c>
      <c r="K28" s="18">
        <v>0</v>
      </c>
      <c r="L28" s="18">
        <v>0</v>
      </c>
    </row>
    <row r="29" spans="1:12" ht="33" customHeight="1">
      <c r="A29" s="62" t="s">
        <v>24</v>
      </c>
      <c r="B29" s="63"/>
      <c r="C29" s="21">
        <f t="shared" si="3"/>
        <v>27</v>
      </c>
      <c r="D29" s="18">
        <v>20</v>
      </c>
      <c r="E29" s="18">
        <v>7</v>
      </c>
      <c r="F29" s="18">
        <v>0</v>
      </c>
      <c r="G29" s="18">
        <v>0</v>
      </c>
      <c r="H29" s="21">
        <f t="shared" si="2"/>
        <v>23</v>
      </c>
      <c r="I29" s="18">
        <v>18</v>
      </c>
      <c r="J29" s="18">
        <v>5</v>
      </c>
      <c r="K29" s="18">
        <v>0</v>
      </c>
      <c r="L29" s="18">
        <v>0</v>
      </c>
    </row>
    <row r="30" spans="1:12" ht="33" customHeight="1">
      <c r="A30" s="62" t="s">
        <v>25</v>
      </c>
      <c r="B30" s="63"/>
      <c r="C30" s="17">
        <f t="shared" si="3"/>
        <v>21</v>
      </c>
      <c r="D30" s="21">
        <v>15</v>
      </c>
      <c r="E30" s="21">
        <v>6</v>
      </c>
      <c r="F30" s="21">
        <v>0</v>
      </c>
      <c r="G30" s="21">
        <v>0</v>
      </c>
      <c r="H30" s="21">
        <f t="shared" si="2"/>
        <v>8</v>
      </c>
      <c r="I30" s="21">
        <v>4</v>
      </c>
      <c r="J30" s="21">
        <v>4</v>
      </c>
      <c r="K30" s="21">
        <v>0</v>
      </c>
      <c r="L30" s="21">
        <v>0</v>
      </c>
    </row>
    <row r="31" spans="1:12" ht="33" customHeight="1">
      <c r="A31" s="64" t="s">
        <v>26</v>
      </c>
      <c r="B31" s="65"/>
      <c r="C31" s="22">
        <f t="shared" si="3"/>
        <v>65</v>
      </c>
      <c r="D31" s="23">
        <v>46</v>
      </c>
      <c r="E31" s="23">
        <v>19</v>
      </c>
      <c r="F31" s="23">
        <v>0</v>
      </c>
      <c r="G31" s="23">
        <v>0</v>
      </c>
      <c r="H31" s="23">
        <f t="shared" si="2"/>
        <v>28</v>
      </c>
      <c r="I31" s="23">
        <v>18</v>
      </c>
      <c r="J31" s="23">
        <v>10</v>
      </c>
      <c r="K31" s="23">
        <v>0</v>
      </c>
      <c r="L31" s="23">
        <v>0</v>
      </c>
    </row>
  </sheetData>
  <sheetProtection/>
  <mergeCells count="14">
    <mergeCell ref="A30:B30"/>
    <mergeCell ref="A31:B31"/>
    <mergeCell ref="A26:B26"/>
    <mergeCell ref="A27:B27"/>
    <mergeCell ref="A28:B28"/>
    <mergeCell ref="A29:B29"/>
    <mergeCell ref="C4:C7"/>
    <mergeCell ref="H4:H7"/>
    <mergeCell ref="C3:G3"/>
    <mergeCell ref="H3:L3"/>
    <mergeCell ref="D4:E4"/>
    <mergeCell ref="F4:G4"/>
    <mergeCell ref="I4:J4"/>
    <mergeCell ref="K4:L4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芦原　麻由美</dc:creator>
  <cp:keywords/>
  <dc:description/>
  <cp:lastModifiedBy>oitapref</cp:lastModifiedBy>
  <cp:lastPrinted>2010-02-12T07:38:36Z</cp:lastPrinted>
  <dcterms:created xsi:type="dcterms:W3CDTF">1998-03-25T05:20:09Z</dcterms:created>
  <dcterms:modified xsi:type="dcterms:W3CDTF">2010-02-12T07:39:25Z</dcterms:modified>
  <cp:category/>
  <cp:version/>
  <cp:contentType/>
  <cp:contentStatus/>
</cp:coreProperties>
</file>