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48表" sheetId="1" r:id="rId1"/>
    <sheet name="第49表" sheetId="2" r:id="rId2"/>
    <sheet name="第50表" sheetId="3" r:id="rId3"/>
  </sheets>
  <definedNames>
    <definedName name="\P">'第48表'!$DW$5:$DW$5</definedName>
    <definedName name="_xlnm.Print_Area" localSheetId="0">'第48表'!$A$1:$I$31,'第48表'!$K$1:$T$31,'第48表'!$V$1:$AE$31</definedName>
    <definedName name="_xlnm.Print_Area" localSheetId="1">'第49表'!$A$1:$K$31,'第49表'!$M$1:$W$31,'第49表'!$Y$1:$AJ$31,'第49表'!$AL$1:$AX$31</definedName>
    <definedName name="_xlnm.Print_Area" localSheetId="2">'第50表'!$A$1:$J$31,'第50表'!$L$1:$U$31,'第50表'!$W$1:$AG$31,'第50表'!$AI$1:$AS$31</definedName>
  </definedNames>
  <calcPr fullCalcOnLoad="1"/>
</workbook>
</file>

<file path=xl/sharedStrings.xml><?xml version="1.0" encoding="utf-8"?>
<sst xmlns="http://schemas.openxmlformats.org/spreadsheetml/2006/main" count="403" uniqueCount="144">
  <si>
    <t xml:space="preserve"> </t>
  </si>
  <si>
    <t>専門的・技術的</t>
  </si>
  <si>
    <t>区    分</t>
  </si>
  <si>
    <t>職 業 従 事 者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</si>
  <si>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</si>
  <si>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</si>
  <si>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</si>
  <si>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</si>
  <si>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</si>
  <si>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</si>
  <si>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</si>
  <si>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</si>
  <si>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</si>
  <si>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</si>
  <si>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</si>
  <si>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</si>
  <si>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</si>
  <si>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</si>
  <si>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</si>
  <si>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</si>
  <si>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</si>
  <si>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</si>
  <si>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</si>
  <si>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</si>
  <si>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農    業</t>
  </si>
  <si>
    <t>林    業</t>
  </si>
  <si>
    <t>漁    業</t>
  </si>
  <si>
    <t>鉱    業</t>
  </si>
  <si>
    <t>建  設  業</t>
  </si>
  <si>
    <t>製  造  業</t>
  </si>
  <si>
    <t>公    務</t>
  </si>
  <si>
    <t>区</t>
  </si>
  <si>
    <t>う  ち</t>
  </si>
  <si>
    <t>愛  知</t>
  </si>
  <si>
    <t>三  重</t>
  </si>
  <si>
    <t>滋  賀</t>
  </si>
  <si>
    <t>京  都</t>
  </si>
  <si>
    <t>大  阪</t>
  </si>
  <si>
    <t>兵  庫</t>
  </si>
  <si>
    <t>奈  良</t>
  </si>
  <si>
    <t>岡  山</t>
  </si>
  <si>
    <t>広  島</t>
  </si>
  <si>
    <t>山  口</t>
  </si>
  <si>
    <t>香  川</t>
  </si>
  <si>
    <t>愛  媛</t>
  </si>
  <si>
    <t>福  岡</t>
  </si>
  <si>
    <t>佐  賀</t>
  </si>
  <si>
    <t>長  崎</t>
  </si>
  <si>
    <t>熊  本</t>
  </si>
  <si>
    <t>大  分</t>
  </si>
  <si>
    <t>宮  崎</t>
  </si>
  <si>
    <t>鹿児島</t>
  </si>
  <si>
    <t>その他</t>
  </si>
  <si>
    <t>県  外</t>
  </si>
  <si>
    <t>分</t>
  </si>
  <si>
    <t>就職者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</si>
  <si>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</si>
  <si>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</si>
  <si>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</si>
  <si>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</si>
  <si>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</si>
  <si>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</si>
  <si>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</si>
  <si>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</si>
  <si>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</si>
  <si>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</si>
  <si>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</si>
  <si>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茨　城</t>
  </si>
  <si>
    <t>群　馬</t>
  </si>
  <si>
    <t>埼　玉</t>
  </si>
  <si>
    <t>千　葉</t>
  </si>
  <si>
    <t>東　京</t>
  </si>
  <si>
    <t>神奈川</t>
  </si>
  <si>
    <t>岐　阜</t>
  </si>
  <si>
    <t>静　岡</t>
  </si>
  <si>
    <t>沖　縄</t>
  </si>
  <si>
    <t>第48表　　職業別就職者数    （高等学校）</t>
  </si>
  <si>
    <t>第48表　　職業別就職者数    （高等学校）  (つづき）</t>
  </si>
  <si>
    <t xml:space="preserve">第49表　　産業別就職者数    （高等学校）  </t>
  </si>
  <si>
    <t xml:space="preserve">第50表　　都道府県別就職者数    （高等学校）  </t>
  </si>
  <si>
    <t>第50表　　都道府県別就職者数    （高等学校）  (つづき）</t>
  </si>
  <si>
    <t xml:space="preserve"> </t>
  </si>
  <si>
    <t>長   野</t>
  </si>
  <si>
    <t>男</t>
  </si>
  <si>
    <t>総            数</t>
  </si>
  <si>
    <t>販 売 従 事 者</t>
  </si>
  <si>
    <t>サービス職業従事者</t>
  </si>
  <si>
    <t>事 務 従 事 者</t>
  </si>
  <si>
    <t>運輸・通信従事者</t>
  </si>
  <si>
    <t>生産工程・労務作業者</t>
  </si>
  <si>
    <t>不 動 産 業</t>
  </si>
  <si>
    <t>サ ー ビ ス 業</t>
  </si>
  <si>
    <t>左記以外のもの</t>
  </si>
  <si>
    <t>農林業作業者</t>
  </si>
  <si>
    <t>漁業作業者</t>
  </si>
  <si>
    <t xml:space="preserve"> 金融 ・ 保険業</t>
  </si>
  <si>
    <t>保安職業従事者</t>
  </si>
  <si>
    <t>総           数</t>
  </si>
  <si>
    <t xml:space="preserve">     作  業  者 </t>
  </si>
  <si>
    <t xml:space="preserve">    農  林  漁  業 </t>
  </si>
  <si>
    <t>電気・ガス</t>
  </si>
  <si>
    <t>熱供給・水道業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</si>
  <si>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</si>
  <si>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</si>
  <si>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</si>
  <si>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</si>
  <si>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</si>
  <si>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</si>
  <si>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</si>
  <si>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</si>
  <si>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</si>
  <si>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</si>
  <si>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</si>
  <si>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国見</t>
  </si>
  <si>
    <t>国東</t>
  </si>
  <si>
    <t>日出</t>
  </si>
  <si>
    <t>山香</t>
  </si>
  <si>
    <t>庄内</t>
  </si>
  <si>
    <t>玖珠</t>
  </si>
  <si>
    <t>卸売・小売業</t>
  </si>
  <si>
    <t>運　輸 業</t>
  </si>
  <si>
    <t>情 報 通 信 業</t>
  </si>
  <si>
    <t>　</t>
  </si>
  <si>
    <t>教　育</t>
  </si>
  <si>
    <t>学 習 支 援 業</t>
  </si>
  <si>
    <t>複合サービス事業</t>
  </si>
  <si>
    <t>第49表　　産業別就職者数    （高等学校）  （つづき）</t>
  </si>
  <si>
    <t>区 分</t>
  </si>
  <si>
    <t>飲食店、宿泊業</t>
  </si>
  <si>
    <t>医　療、福　祉</t>
  </si>
  <si>
    <t>　平成16年３月</t>
  </si>
  <si>
    <t>　平成16年3月</t>
  </si>
  <si>
    <t>　平成17年3月</t>
  </si>
  <si>
    <t>豊後大野  市</t>
  </si>
  <si>
    <t>　平成17年３月</t>
  </si>
  <si>
    <t>16年</t>
  </si>
  <si>
    <t>17年</t>
  </si>
  <si>
    <t>16年</t>
  </si>
  <si>
    <t>豊後大</t>
  </si>
  <si>
    <t>17年</t>
  </si>
  <si>
    <t>島  根</t>
  </si>
  <si>
    <t>新  潟</t>
  </si>
  <si>
    <t>栃  木</t>
  </si>
  <si>
    <t>徳  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</si>
</sst>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31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32" borderId="4" applyNumberFormat="0" applyAlignment="0" applyProtection="0"/>
    <xf numFmtId="0" fontId="38" fillId="33" borderId="0" applyNumberFormat="0" applyBorder="0" applyAlignment="0" applyProtection="0"/>
  </cellStyleXfs>
  <cellXfs count="9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6" xfId="0" applyNumberFormat="1" applyBorder="1" applyAlignment="1">
      <alignment horizontal="center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  <xf numFmtId="41" fontId="0" fillId="2" borderId="18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25" xfId="0" applyNumberFormat="1" applyBorder="1" applyAlignment="1">
      <alignment vertical="center"/>
    </xf>
    <xf numFmtId="3" fontId="0" fillId="2" borderId="26" xfId="0" applyNumberFormat="1" applyBorder="1" applyAlignment="1">
      <alignment vertical="center"/>
    </xf>
    <xf numFmtId="3" fontId="0" fillId="2" borderId="25" xfId="0" applyNumberFormat="1" applyBorder="1" applyAlignment="1">
      <alignment horizontal="centerContinuous" vertical="center"/>
    </xf>
    <xf numFmtId="3" fontId="0" fillId="2" borderId="22" xfId="0" applyNumberFormat="1" applyBorder="1" applyAlignment="1">
      <alignment horizontal="centerContinuous" vertical="center"/>
    </xf>
    <xf numFmtId="3" fontId="0" fillId="2" borderId="21" xfId="0" applyNumberFormat="1" applyBorder="1" applyAlignment="1">
      <alignment horizontal="centerContinuous"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7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11" xfId="0" applyBorder="1" applyAlignment="1">
      <alignment vertical="center"/>
    </xf>
    <xf numFmtId="3" fontId="0" fillId="2" borderId="11" xfId="0" applyBorder="1" applyAlignment="1">
      <alignment horizontal="center" vertical="center"/>
    </xf>
    <xf numFmtId="3" fontId="0" fillId="2" borderId="28" xfId="0" applyNumberFormat="1" applyBorder="1" applyAlignment="1">
      <alignment horizontal="centerContinuous" vertical="center"/>
    </xf>
    <xf numFmtId="3" fontId="0" fillId="2" borderId="23" xfId="0" applyNumberFormat="1" applyBorder="1" applyAlignment="1">
      <alignment horizontal="centerContinuous" vertical="center"/>
    </xf>
    <xf numFmtId="41" fontId="0" fillId="2" borderId="29" xfId="0" applyNumberFormat="1" applyBorder="1" applyAlignment="1">
      <alignment vertical="center"/>
    </xf>
    <xf numFmtId="3" fontId="0" fillId="2" borderId="30" xfId="0" applyNumberFormat="1" applyBorder="1" applyAlignment="1">
      <alignment horizontal="centerContinuous" vertical="center"/>
    </xf>
    <xf numFmtId="3" fontId="0" fillId="2" borderId="18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32" xfId="0" applyNumberFormat="1" applyBorder="1" applyAlignment="1">
      <alignment vertical="center"/>
    </xf>
    <xf numFmtId="3" fontId="0" fillId="2" borderId="33" xfId="0" applyNumberFormat="1" applyBorder="1" applyAlignment="1">
      <alignment vertical="center"/>
    </xf>
    <xf numFmtId="3" fontId="0" fillId="2" borderId="33" xfId="0" applyNumberFormat="1" applyBorder="1" applyAlignment="1">
      <alignment horizontal="left" vertical="center"/>
    </xf>
    <xf numFmtId="3" fontId="0" fillId="2" borderId="34" xfId="0" applyNumberFormat="1" applyBorder="1" applyAlignment="1">
      <alignment horizontal="left" vertical="center"/>
    </xf>
    <xf numFmtId="3" fontId="0" fillId="2" borderId="35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2"/>
  <sheetViews>
    <sheetView tabSelected="1" showOutlineSymbols="0" zoomScale="75" zoomScaleNormal="75" zoomScaleSheetLayoutView="75" zoomScalePageLayoutView="0" workbookViewId="0" topLeftCell="A1">
      <selection activeCell="A36" sqref="A36"/>
    </sheetView>
  </sheetViews>
  <sheetFormatPr defaultColWidth="10.66015625" defaultRowHeight="33" customHeight="1"/>
  <cols>
    <col min="1" max="1" width="4.58203125" style="1" customWidth="1"/>
    <col min="2" max="2" width="12.66015625" style="1" customWidth="1"/>
    <col min="3" max="5" width="12.41015625" style="1" customWidth="1"/>
    <col min="6" max="9" width="9.66015625" style="1" customWidth="1"/>
    <col min="10" max="10" width="8.58203125" style="1" customWidth="1"/>
    <col min="11" max="11" width="4.58203125" style="1" customWidth="1"/>
    <col min="12" max="12" width="12.66015625" style="1" customWidth="1"/>
    <col min="13" max="20" width="9.66015625" style="1" customWidth="1"/>
    <col min="21" max="21" width="8.58203125" style="1" customWidth="1"/>
    <col min="22" max="25" width="9.66015625" style="1" customWidth="1"/>
    <col min="26" max="27" width="10.41015625" style="1" customWidth="1"/>
    <col min="28" max="29" width="9.16015625" style="1" customWidth="1"/>
    <col min="30" max="30" width="4.58203125" style="1" customWidth="1"/>
    <col min="31" max="31" width="12.66015625" style="1" customWidth="1"/>
    <col min="32" max="32" width="4.66015625" style="1" customWidth="1"/>
    <col min="33" max="34" width="12.66015625" style="1" customWidth="1"/>
    <col min="35" max="36" width="10.66015625" style="1" customWidth="1"/>
    <col min="37" max="40" width="8.66015625" style="1" customWidth="1"/>
    <col min="41" max="41" width="2.66015625" style="1" customWidth="1"/>
    <col min="42" max="49" width="8.66015625" style="1" customWidth="1"/>
    <col min="50" max="50" width="4.66015625" style="1" customWidth="1"/>
    <col min="51" max="51" width="12.66015625" style="1" customWidth="1"/>
    <col min="52" max="52" width="10.66015625" style="1" customWidth="1"/>
    <col min="53" max="53" width="4.66015625" style="1" customWidth="1"/>
    <col min="54" max="54" width="12.66015625" style="1" customWidth="1"/>
    <col min="55" max="62" width="8.66015625" style="1" customWidth="1"/>
    <col min="63" max="63" width="2.66015625" style="1" customWidth="1"/>
    <col min="64" max="71" width="8.66015625" style="1" customWidth="1"/>
    <col min="72" max="72" width="4.66015625" style="1" customWidth="1"/>
    <col min="73" max="73" width="12.66015625" style="1" customWidth="1"/>
    <col min="74" max="74" width="4.66015625" style="1" customWidth="1"/>
    <col min="75" max="75" width="12.66015625" style="1" customWidth="1"/>
    <col min="76" max="85" width="8.66015625" style="1" customWidth="1"/>
    <col min="86" max="86" width="2.66015625" style="1" customWidth="1"/>
    <col min="87" max="97" width="8.66015625" style="1" customWidth="1"/>
    <col min="98" max="98" width="6.66015625" style="1" customWidth="1"/>
    <col min="99" max="99" width="10.66015625" style="1" customWidth="1"/>
    <col min="100" max="100" width="4.66015625" style="1" customWidth="1"/>
    <col min="101" max="101" width="12.66015625" style="1" customWidth="1"/>
    <col min="102" max="111" width="8.66015625" style="1" customWidth="1"/>
    <col min="112" max="112" width="2.66015625" style="1" customWidth="1"/>
    <col min="113" max="123" width="8.66015625" style="1" customWidth="1"/>
    <col min="124" max="124" width="6.66015625" style="1" customWidth="1"/>
    <col min="125" max="16384" width="10.66015625" style="1" customWidth="1"/>
  </cols>
  <sheetData>
    <row r="1" spans="2:12" ht="33" customHeight="1">
      <c r="B1" s="1" t="s">
        <v>76</v>
      </c>
      <c r="L1" s="1" t="s">
        <v>77</v>
      </c>
    </row>
    <row r="2" spans="1:126" ht="33" customHeight="1">
      <c r="A2" s="2"/>
      <c r="B2" s="2"/>
      <c r="C2" s="2"/>
      <c r="D2" s="2"/>
      <c r="E2" s="2"/>
      <c r="F2" s="2"/>
      <c r="G2" s="2"/>
      <c r="H2" s="2"/>
      <c r="I2" s="2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2"/>
      <c r="W2" s="2"/>
      <c r="X2" s="2"/>
      <c r="Y2" s="2"/>
      <c r="Z2" s="2"/>
      <c r="AA2" s="2"/>
      <c r="AB2" s="2"/>
      <c r="AC2" s="2"/>
      <c r="AD2" s="2"/>
      <c r="AE2" s="2"/>
      <c r="DV2" s="1" t="s">
        <v>0</v>
      </c>
    </row>
    <row r="3" spans="3:126" ht="33" customHeight="1">
      <c r="C3" s="59" t="s">
        <v>84</v>
      </c>
      <c r="D3" s="60"/>
      <c r="E3" s="64"/>
      <c r="F3" s="11" t="s">
        <v>1</v>
      </c>
      <c r="G3" s="9"/>
      <c r="H3" s="3"/>
      <c r="M3" s="3"/>
      <c r="O3" s="59" t="s">
        <v>86</v>
      </c>
      <c r="P3" s="64"/>
      <c r="Q3" s="59" t="s">
        <v>96</v>
      </c>
      <c r="R3" s="64"/>
      <c r="S3" s="72" t="s">
        <v>99</v>
      </c>
      <c r="T3" s="73"/>
      <c r="U3" s="25"/>
      <c r="V3" s="74" t="s">
        <v>98</v>
      </c>
      <c r="W3" s="75"/>
      <c r="X3" s="66" t="s">
        <v>88</v>
      </c>
      <c r="Y3" s="64"/>
      <c r="Z3" s="59" t="s">
        <v>89</v>
      </c>
      <c r="AA3" s="64"/>
      <c r="AB3" s="3"/>
      <c r="AD3" s="3"/>
      <c r="DV3" s="1" t="s">
        <v>0</v>
      </c>
    </row>
    <row r="4" spans="3:30" ht="33" customHeight="1">
      <c r="C4" s="55"/>
      <c r="D4" s="56"/>
      <c r="E4" s="61"/>
      <c r="F4" s="3"/>
      <c r="H4" s="55" t="s">
        <v>87</v>
      </c>
      <c r="I4" s="56"/>
      <c r="M4" s="11" t="s">
        <v>85</v>
      </c>
      <c r="N4" s="9"/>
      <c r="O4" s="55"/>
      <c r="P4" s="61"/>
      <c r="Q4" s="55"/>
      <c r="R4" s="61"/>
      <c r="S4" s="59" t="s">
        <v>93</v>
      </c>
      <c r="T4" s="69"/>
      <c r="U4" s="13"/>
      <c r="V4" s="60" t="s">
        <v>94</v>
      </c>
      <c r="W4" s="60"/>
      <c r="X4" s="67"/>
      <c r="Y4" s="61"/>
      <c r="Z4" s="55"/>
      <c r="AA4" s="61"/>
      <c r="AB4" s="11" t="s">
        <v>92</v>
      </c>
      <c r="AC4" s="9"/>
      <c r="AD4" s="3"/>
    </row>
    <row r="5" spans="2:127" ht="33" customHeight="1">
      <c r="B5" s="1" t="s">
        <v>2</v>
      </c>
      <c r="C5" s="65"/>
      <c r="D5" s="62"/>
      <c r="E5" s="63"/>
      <c r="F5" s="12" t="s">
        <v>3</v>
      </c>
      <c r="G5" s="10"/>
      <c r="H5" s="4"/>
      <c r="I5" s="2"/>
      <c r="L5" s="1" t="s">
        <v>2</v>
      </c>
      <c r="M5" s="4"/>
      <c r="N5" s="2"/>
      <c r="O5" s="65"/>
      <c r="P5" s="63"/>
      <c r="Q5" s="65"/>
      <c r="R5" s="63"/>
      <c r="S5" s="70"/>
      <c r="T5" s="71"/>
      <c r="U5" s="13"/>
      <c r="V5" s="62"/>
      <c r="W5" s="62"/>
      <c r="X5" s="68"/>
      <c r="Y5" s="63"/>
      <c r="Z5" s="65"/>
      <c r="AA5" s="63"/>
      <c r="AB5" s="4"/>
      <c r="AC5" s="2"/>
      <c r="AD5" s="3"/>
      <c r="AE5" s="1" t="s">
        <v>2</v>
      </c>
      <c r="DV5" s="7" t="s">
        <v>0</v>
      </c>
      <c r="DW5" s="1" t="s">
        <v>0</v>
      </c>
    </row>
    <row r="6" spans="3:127" ht="33" customHeight="1">
      <c r="C6" s="76" t="s">
        <v>4</v>
      </c>
      <c r="D6" s="76" t="s">
        <v>5</v>
      </c>
      <c r="E6" s="76" t="s">
        <v>6</v>
      </c>
      <c r="F6" s="76" t="s">
        <v>5</v>
      </c>
      <c r="G6" s="76" t="s">
        <v>6</v>
      </c>
      <c r="H6" s="76" t="s">
        <v>5</v>
      </c>
      <c r="I6" s="59" t="s">
        <v>6</v>
      </c>
      <c r="M6" s="76" t="s">
        <v>5</v>
      </c>
      <c r="N6" s="76" t="s">
        <v>6</v>
      </c>
      <c r="O6" s="76" t="s">
        <v>5</v>
      </c>
      <c r="P6" s="76" t="s">
        <v>6</v>
      </c>
      <c r="Q6" s="76" t="s">
        <v>5</v>
      </c>
      <c r="R6" s="76" t="s">
        <v>6</v>
      </c>
      <c r="S6" s="76" t="s">
        <v>5</v>
      </c>
      <c r="T6" s="59" t="s">
        <v>6</v>
      </c>
      <c r="U6" s="25"/>
      <c r="V6" s="64" t="s">
        <v>83</v>
      </c>
      <c r="W6" s="76" t="s">
        <v>6</v>
      </c>
      <c r="X6" s="76" t="s">
        <v>5</v>
      </c>
      <c r="Y6" s="76" t="s">
        <v>6</v>
      </c>
      <c r="Z6" s="76" t="s">
        <v>5</v>
      </c>
      <c r="AA6" s="76" t="s">
        <v>6</v>
      </c>
      <c r="AB6" s="76" t="s">
        <v>5</v>
      </c>
      <c r="AC6" s="76" t="s">
        <v>6</v>
      </c>
      <c r="AD6" s="3"/>
      <c r="DW6" s="1" t="s">
        <v>0</v>
      </c>
    </row>
    <row r="7" spans="1:127" ht="33" customHeight="1">
      <c r="A7" s="2"/>
      <c r="B7" s="2"/>
      <c r="C7" s="77"/>
      <c r="D7" s="77"/>
      <c r="E7" s="77"/>
      <c r="F7" s="77"/>
      <c r="G7" s="77"/>
      <c r="H7" s="77"/>
      <c r="I7" s="65"/>
      <c r="K7" s="2"/>
      <c r="L7" s="2"/>
      <c r="M7" s="77"/>
      <c r="N7" s="77"/>
      <c r="O7" s="77"/>
      <c r="P7" s="77"/>
      <c r="Q7" s="77"/>
      <c r="R7" s="77"/>
      <c r="S7" s="77"/>
      <c r="T7" s="65"/>
      <c r="U7" s="13"/>
      <c r="V7" s="63"/>
      <c r="W7" s="77"/>
      <c r="X7" s="77"/>
      <c r="Y7" s="77"/>
      <c r="Z7" s="77"/>
      <c r="AA7" s="77"/>
      <c r="AB7" s="77"/>
      <c r="AC7" s="77"/>
      <c r="AD7" s="4"/>
      <c r="AE7" s="2"/>
      <c r="DW7" s="1" t="s">
        <v>0</v>
      </c>
    </row>
    <row r="8" spans="3:30" ht="33" customHeight="1">
      <c r="C8" s="3"/>
      <c r="M8" s="14"/>
      <c r="O8" s="26"/>
      <c r="AD8" s="3"/>
    </row>
    <row r="9" spans="1:31" ht="33" customHeight="1">
      <c r="A9" s="46" t="s">
        <v>131</v>
      </c>
      <c r="B9" s="46"/>
      <c r="C9" s="19">
        <v>3400</v>
      </c>
      <c r="D9" s="20">
        <v>1998</v>
      </c>
      <c r="E9" s="20">
        <v>1402</v>
      </c>
      <c r="F9" s="20">
        <v>129</v>
      </c>
      <c r="G9" s="20">
        <v>168</v>
      </c>
      <c r="H9" s="20">
        <v>41</v>
      </c>
      <c r="I9" s="20">
        <v>268</v>
      </c>
      <c r="J9" s="46"/>
      <c r="K9" s="46" t="s">
        <v>130</v>
      </c>
      <c r="L9" s="46"/>
      <c r="M9" s="22">
        <v>130</v>
      </c>
      <c r="N9" s="20">
        <v>152</v>
      </c>
      <c r="O9" s="21">
        <v>271</v>
      </c>
      <c r="P9" s="20">
        <v>465</v>
      </c>
      <c r="Q9" s="20">
        <v>141</v>
      </c>
      <c r="R9" s="20">
        <v>31</v>
      </c>
      <c r="S9" s="20">
        <v>26</v>
      </c>
      <c r="T9" s="20">
        <v>4</v>
      </c>
      <c r="U9" s="20"/>
      <c r="V9" s="20">
        <v>4</v>
      </c>
      <c r="W9" s="20">
        <v>0</v>
      </c>
      <c r="X9" s="20">
        <v>25</v>
      </c>
      <c r="Y9" s="20">
        <v>11</v>
      </c>
      <c r="Z9" s="20">
        <v>1162</v>
      </c>
      <c r="AA9" s="20">
        <v>287</v>
      </c>
      <c r="AB9" s="20">
        <v>69</v>
      </c>
      <c r="AC9" s="20">
        <v>16</v>
      </c>
      <c r="AD9" s="48" t="s">
        <v>130</v>
      </c>
      <c r="AE9" s="46"/>
    </row>
    <row r="10" spans="3:30" ht="33" customHeight="1">
      <c r="C10" s="19"/>
      <c r="D10" s="20"/>
      <c r="E10" s="20"/>
      <c r="F10" s="20"/>
      <c r="G10" s="20"/>
      <c r="H10" s="20"/>
      <c r="I10" s="20"/>
      <c r="M10" s="22"/>
      <c r="N10" s="20"/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"/>
    </row>
    <row r="11" spans="1:30" ht="33" customHeight="1">
      <c r="A11" s="1" t="s">
        <v>132</v>
      </c>
      <c r="C11" s="19">
        <f>SUM(C13:C31)</f>
        <v>3497</v>
      </c>
      <c r="D11" s="21">
        <f aca="true" t="shared" si="0" ref="D11:I11">SUM(D13:D31)</f>
        <v>2033</v>
      </c>
      <c r="E11" s="21">
        <f t="shared" si="0"/>
        <v>1464</v>
      </c>
      <c r="F11" s="21">
        <f t="shared" si="0"/>
        <v>125</v>
      </c>
      <c r="G11" s="21">
        <f t="shared" si="0"/>
        <v>128</v>
      </c>
      <c r="H11" s="21">
        <f t="shared" si="0"/>
        <v>33</v>
      </c>
      <c r="I11" s="21">
        <f t="shared" si="0"/>
        <v>251</v>
      </c>
      <c r="K11" s="1" t="s">
        <v>134</v>
      </c>
      <c r="M11" s="22">
        <f>SUM(M13:M31)</f>
        <v>124</v>
      </c>
      <c r="N11" s="21">
        <f aca="true" t="shared" si="1" ref="N11:T11">SUM(N13:N31)</f>
        <v>202</v>
      </c>
      <c r="O11" s="21">
        <f t="shared" si="1"/>
        <v>181</v>
      </c>
      <c r="P11" s="21">
        <f t="shared" si="1"/>
        <v>373</v>
      </c>
      <c r="Q11" s="21">
        <f t="shared" si="1"/>
        <v>138</v>
      </c>
      <c r="R11" s="21">
        <f t="shared" si="1"/>
        <v>22</v>
      </c>
      <c r="S11" s="21">
        <f t="shared" si="1"/>
        <v>19</v>
      </c>
      <c r="T11" s="21">
        <f t="shared" si="1"/>
        <v>2</v>
      </c>
      <c r="U11" s="20"/>
      <c r="V11" s="20">
        <f>SUM(V13:V31)</f>
        <v>8</v>
      </c>
      <c r="W11" s="20">
        <f aca="true" t="shared" si="2" ref="W11:AC11">SUM(W13:W31)</f>
        <v>0</v>
      </c>
      <c r="X11" s="20">
        <f t="shared" si="2"/>
        <v>27</v>
      </c>
      <c r="Y11" s="20">
        <f t="shared" si="2"/>
        <v>11</v>
      </c>
      <c r="Z11" s="20">
        <f t="shared" si="2"/>
        <v>1280</v>
      </c>
      <c r="AA11" s="20">
        <f t="shared" si="2"/>
        <v>415</v>
      </c>
      <c r="AB11" s="20">
        <f t="shared" si="2"/>
        <v>98</v>
      </c>
      <c r="AC11" s="20">
        <f t="shared" si="2"/>
        <v>60</v>
      </c>
      <c r="AD11" s="3" t="s">
        <v>134</v>
      </c>
    </row>
    <row r="12" spans="1:31" ht="33" customHeight="1">
      <c r="A12" s="29"/>
      <c r="B12" s="30"/>
      <c r="C12" s="21"/>
      <c r="D12" s="20"/>
      <c r="E12" s="20"/>
      <c r="F12" s="20"/>
      <c r="G12" s="20"/>
      <c r="H12" s="20"/>
      <c r="I12" s="20"/>
      <c r="K12" s="29"/>
      <c r="L12" s="30"/>
      <c r="M12" s="21"/>
      <c r="N12" s="20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3"/>
      <c r="AE12" s="13"/>
    </row>
    <row r="13" spans="1:31" ht="33" customHeight="1">
      <c r="A13" s="9" t="s">
        <v>7</v>
      </c>
      <c r="B13" s="9"/>
      <c r="C13" s="19">
        <f aca="true" t="shared" si="3" ref="C13:C31">D13+E13</f>
        <v>1204</v>
      </c>
      <c r="D13" s="20">
        <f>F13+H13+M13+O13+Q13+S13+V13+X13+Z13+AB13</f>
        <v>744</v>
      </c>
      <c r="E13" s="20">
        <f>G13+I13+N13+P13+R13+T13+W13+Y13+AA13+AC13</f>
        <v>460</v>
      </c>
      <c r="F13" s="20">
        <v>58</v>
      </c>
      <c r="G13" s="20">
        <v>39</v>
      </c>
      <c r="H13" s="20">
        <v>18</v>
      </c>
      <c r="I13" s="20">
        <v>111</v>
      </c>
      <c r="K13" s="9" t="s">
        <v>7</v>
      </c>
      <c r="L13" s="9"/>
      <c r="M13" s="22">
        <v>44</v>
      </c>
      <c r="N13" s="21">
        <v>72</v>
      </c>
      <c r="O13" s="21">
        <v>57</v>
      </c>
      <c r="P13" s="21">
        <v>102</v>
      </c>
      <c r="Q13" s="21">
        <v>28</v>
      </c>
      <c r="R13" s="21">
        <v>1</v>
      </c>
      <c r="S13" s="21">
        <v>0</v>
      </c>
      <c r="T13" s="21">
        <v>0</v>
      </c>
      <c r="U13" s="21"/>
      <c r="V13" s="20">
        <v>0</v>
      </c>
      <c r="W13" s="20">
        <v>0</v>
      </c>
      <c r="X13" s="20">
        <v>6</v>
      </c>
      <c r="Y13" s="20">
        <v>1</v>
      </c>
      <c r="Z13" s="20">
        <v>490</v>
      </c>
      <c r="AA13" s="20">
        <v>124</v>
      </c>
      <c r="AB13" s="20">
        <v>43</v>
      </c>
      <c r="AC13" s="20">
        <v>10</v>
      </c>
      <c r="AD13" s="11" t="s">
        <v>7</v>
      </c>
      <c r="AE13" s="9"/>
    </row>
    <row r="14" spans="1:31" ht="33" customHeight="1">
      <c r="A14" s="9" t="s">
        <v>8</v>
      </c>
      <c r="B14" s="9"/>
      <c r="C14" s="19">
        <f t="shared" si="3"/>
        <v>223</v>
      </c>
      <c r="D14" s="20">
        <f aca="true" t="shared" si="4" ref="D14:D31">F14+H14+M14+O14+Q14+S14+V14+X14+Z14+AB14</f>
        <v>100</v>
      </c>
      <c r="E14" s="20">
        <f aca="true" t="shared" si="5" ref="E14:E31">G14+I14+N14+P14+R14+T14+W14+Y14+AA14+AC14</f>
        <v>123</v>
      </c>
      <c r="F14" s="20">
        <v>10</v>
      </c>
      <c r="G14" s="20">
        <v>7</v>
      </c>
      <c r="H14" s="20">
        <v>1</v>
      </c>
      <c r="I14" s="20">
        <v>24</v>
      </c>
      <c r="K14" s="9" t="s">
        <v>8</v>
      </c>
      <c r="L14" s="9"/>
      <c r="M14" s="22">
        <v>17</v>
      </c>
      <c r="N14" s="21">
        <v>17</v>
      </c>
      <c r="O14" s="21">
        <v>22</v>
      </c>
      <c r="P14" s="21">
        <v>47</v>
      </c>
      <c r="Q14" s="21">
        <v>14</v>
      </c>
      <c r="R14" s="21">
        <v>5</v>
      </c>
      <c r="S14" s="21">
        <v>0</v>
      </c>
      <c r="T14" s="21">
        <v>0</v>
      </c>
      <c r="U14" s="21"/>
      <c r="V14" s="20">
        <v>0</v>
      </c>
      <c r="W14" s="20">
        <v>0</v>
      </c>
      <c r="X14" s="20">
        <v>2</v>
      </c>
      <c r="Y14" s="20">
        <v>0</v>
      </c>
      <c r="Z14" s="20">
        <v>27</v>
      </c>
      <c r="AA14" s="20">
        <v>21</v>
      </c>
      <c r="AB14" s="20">
        <v>7</v>
      </c>
      <c r="AC14" s="20">
        <v>2</v>
      </c>
      <c r="AD14" s="11" t="s">
        <v>8</v>
      </c>
      <c r="AE14" s="9"/>
    </row>
    <row r="15" spans="1:31" ht="33" customHeight="1">
      <c r="A15" s="9" t="s">
        <v>9</v>
      </c>
      <c r="B15" s="9"/>
      <c r="C15" s="19">
        <f t="shared" si="3"/>
        <v>316</v>
      </c>
      <c r="D15" s="20">
        <f t="shared" si="4"/>
        <v>178</v>
      </c>
      <c r="E15" s="20">
        <f t="shared" si="5"/>
        <v>138</v>
      </c>
      <c r="F15" s="20">
        <v>0</v>
      </c>
      <c r="G15" s="20">
        <v>0</v>
      </c>
      <c r="H15" s="20">
        <v>2</v>
      </c>
      <c r="I15" s="20">
        <v>25</v>
      </c>
      <c r="K15" s="9" t="s">
        <v>9</v>
      </c>
      <c r="L15" s="9"/>
      <c r="M15" s="22">
        <v>6</v>
      </c>
      <c r="N15" s="21">
        <v>18</v>
      </c>
      <c r="O15" s="21">
        <v>18</v>
      </c>
      <c r="P15" s="21">
        <v>32</v>
      </c>
      <c r="Q15" s="21">
        <v>4</v>
      </c>
      <c r="R15" s="21">
        <v>2</v>
      </c>
      <c r="S15" s="21">
        <v>1</v>
      </c>
      <c r="T15" s="21">
        <v>0</v>
      </c>
      <c r="U15" s="21"/>
      <c r="V15" s="20">
        <v>0</v>
      </c>
      <c r="W15" s="20">
        <v>0</v>
      </c>
      <c r="X15" s="20">
        <v>2</v>
      </c>
      <c r="Y15" s="20">
        <v>0</v>
      </c>
      <c r="Z15" s="20">
        <v>144</v>
      </c>
      <c r="AA15" s="20">
        <v>45</v>
      </c>
      <c r="AB15" s="20">
        <v>1</v>
      </c>
      <c r="AC15" s="20">
        <v>16</v>
      </c>
      <c r="AD15" s="11" t="s">
        <v>9</v>
      </c>
      <c r="AE15" s="9"/>
    </row>
    <row r="16" spans="1:31" ht="33" customHeight="1">
      <c r="A16" s="9" t="s">
        <v>10</v>
      </c>
      <c r="B16" s="9"/>
      <c r="C16" s="19">
        <f t="shared" si="3"/>
        <v>391</v>
      </c>
      <c r="D16" s="20">
        <f t="shared" si="4"/>
        <v>219</v>
      </c>
      <c r="E16" s="20">
        <f t="shared" si="5"/>
        <v>172</v>
      </c>
      <c r="F16" s="20">
        <v>18</v>
      </c>
      <c r="G16" s="20">
        <v>24</v>
      </c>
      <c r="H16" s="20">
        <v>4</v>
      </c>
      <c r="I16" s="20">
        <v>29</v>
      </c>
      <c r="K16" s="9" t="s">
        <v>10</v>
      </c>
      <c r="L16" s="9"/>
      <c r="M16" s="22">
        <v>13</v>
      </c>
      <c r="N16" s="21">
        <v>17</v>
      </c>
      <c r="O16" s="21">
        <v>15</v>
      </c>
      <c r="P16" s="21">
        <v>55</v>
      </c>
      <c r="Q16" s="21">
        <v>18</v>
      </c>
      <c r="R16" s="21">
        <v>1</v>
      </c>
      <c r="S16" s="21">
        <v>5</v>
      </c>
      <c r="T16" s="21">
        <v>0</v>
      </c>
      <c r="U16" s="21"/>
      <c r="V16" s="20">
        <v>0</v>
      </c>
      <c r="W16" s="20">
        <v>0</v>
      </c>
      <c r="X16" s="20">
        <v>3</v>
      </c>
      <c r="Y16" s="20">
        <v>1</v>
      </c>
      <c r="Z16" s="20">
        <v>140</v>
      </c>
      <c r="AA16" s="20">
        <v>45</v>
      </c>
      <c r="AB16" s="20">
        <v>3</v>
      </c>
      <c r="AC16" s="20">
        <v>0</v>
      </c>
      <c r="AD16" s="11" t="s">
        <v>10</v>
      </c>
      <c r="AE16" s="9"/>
    </row>
    <row r="17" spans="1:31" ht="33" customHeight="1">
      <c r="A17" s="9" t="s">
        <v>11</v>
      </c>
      <c r="B17" s="9"/>
      <c r="C17" s="19">
        <f t="shared" si="3"/>
        <v>262</v>
      </c>
      <c r="D17" s="20">
        <f t="shared" si="4"/>
        <v>134</v>
      </c>
      <c r="E17" s="20">
        <f t="shared" si="5"/>
        <v>128</v>
      </c>
      <c r="F17" s="20">
        <v>6</v>
      </c>
      <c r="G17" s="20">
        <v>12</v>
      </c>
      <c r="H17" s="20">
        <v>0</v>
      </c>
      <c r="I17" s="20">
        <v>15</v>
      </c>
      <c r="K17" s="9" t="s">
        <v>11</v>
      </c>
      <c r="L17" s="9"/>
      <c r="M17" s="22">
        <v>11</v>
      </c>
      <c r="N17" s="21">
        <v>19</v>
      </c>
      <c r="O17" s="21">
        <v>9</v>
      </c>
      <c r="P17" s="21">
        <v>23</v>
      </c>
      <c r="Q17" s="21">
        <v>10</v>
      </c>
      <c r="R17" s="21">
        <v>0</v>
      </c>
      <c r="S17" s="21">
        <v>0</v>
      </c>
      <c r="T17" s="21">
        <v>0</v>
      </c>
      <c r="U17" s="21"/>
      <c r="V17" s="20">
        <v>2</v>
      </c>
      <c r="W17" s="20">
        <v>0</v>
      </c>
      <c r="X17" s="20">
        <v>1</v>
      </c>
      <c r="Y17" s="20">
        <v>1</v>
      </c>
      <c r="Z17" s="20">
        <v>73</v>
      </c>
      <c r="AA17" s="20">
        <v>34</v>
      </c>
      <c r="AB17" s="20">
        <v>22</v>
      </c>
      <c r="AC17" s="20">
        <v>24</v>
      </c>
      <c r="AD17" s="11" t="s">
        <v>11</v>
      </c>
      <c r="AE17" s="9"/>
    </row>
    <row r="18" spans="1:31" ht="33" customHeight="1">
      <c r="A18" s="9" t="s">
        <v>12</v>
      </c>
      <c r="B18" s="9"/>
      <c r="C18" s="19">
        <f t="shared" si="3"/>
        <v>155</v>
      </c>
      <c r="D18" s="20">
        <f t="shared" si="4"/>
        <v>72</v>
      </c>
      <c r="E18" s="20">
        <f t="shared" si="5"/>
        <v>83</v>
      </c>
      <c r="F18" s="20">
        <v>6</v>
      </c>
      <c r="G18" s="20">
        <v>20</v>
      </c>
      <c r="H18" s="20">
        <v>0</v>
      </c>
      <c r="I18" s="20">
        <v>12</v>
      </c>
      <c r="K18" s="9" t="s">
        <v>12</v>
      </c>
      <c r="L18" s="9"/>
      <c r="M18" s="22">
        <v>8</v>
      </c>
      <c r="N18" s="21">
        <v>5</v>
      </c>
      <c r="O18" s="21">
        <v>2</v>
      </c>
      <c r="P18" s="21">
        <v>20</v>
      </c>
      <c r="Q18" s="21">
        <v>4</v>
      </c>
      <c r="R18" s="21">
        <v>1</v>
      </c>
      <c r="S18" s="21">
        <v>0</v>
      </c>
      <c r="T18" s="21">
        <v>0</v>
      </c>
      <c r="U18" s="21"/>
      <c r="V18" s="20">
        <v>6</v>
      </c>
      <c r="W18" s="20">
        <v>0</v>
      </c>
      <c r="X18" s="20">
        <v>4</v>
      </c>
      <c r="Y18" s="20">
        <v>1</v>
      </c>
      <c r="Z18" s="20">
        <v>42</v>
      </c>
      <c r="AA18" s="20">
        <v>24</v>
      </c>
      <c r="AB18" s="20">
        <v>0</v>
      </c>
      <c r="AC18" s="20">
        <v>0</v>
      </c>
      <c r="AD18" s="11" t="s">
        <v>12</v>
      </c>
      <c r="AE18" s="9"/>
    </row>
    <row r="19" spans="1:31" ht="33" customHeight="1">
      <c r="A19" s="9" t="s">
        <v>13</v>
      </c>
      <c r="B19" s="9"/>
      <c r="C19" s="19">
        <f t="shared" si="3"/>
        <v>131</v>
      </c>
      <c r="D19" s="20">
        <f t="shared" si="4"/>
        <v>96</v>
      </c>
      <c r="E19" s="20">
        <f t="shared" si="5"/>
        <v>35</v>
      </c>
      <c r="F19" s="20">
        <v>5</v>
      </c>
      <c r="G19" s="20">
        <v>4</v>
      </c>
      <c r="H19" s="20">
        <v>1</v>
      </c>
      <c r="I19" s="20">
        <v>7</v>
      </c>
      <c r="K19" s="9" t="s">
        <v>13</v>
      </c>
      <c r="L19" s="9"/>
      <c r="M19" s="22">
        <v>0</v>
      </c>
      <c r="N19" s="21">
        <v>4</v>
      </c>
      <c r="O19" s="21">
        <v>0</v>
      </c>
      <c r="P19" s="21">
        <v>7</v>
      </c>
      <c r="Q19" s="21">
        <v>4</v>
      </c>
      <c r="R19" s="21">
        <v>2</v>
      </c>
      <c r="S19" s="21">
        <v>0</v>
      </c>
      <c r="T19" s="21">
        <v>0</v>
      </c>
      <c r="U19" s="21"/>
      <c r="V19" s="20">
        <v>0</v>
      </c>
      <c r="W19" s="20">
        <v>0</v>
      </c>
      <c r="X19" s="20">
        <v>0</v>
      </c>
      <c r="Y19" s="20">
        <v>0</v>
      </c>
      <c r="Z19" s="20">
        <v>86</v>
      </c>
      <c r="AA19" s="20">
        <v>11</v>
      </c>
      <c r="AB19" s="20">
        <v>0</v>
      </c>
      <c r="AC19" s="20">
        <v>0</v>
      </c>
      <c r="AD19" s="11" t="s">
        <v>13</v>
      </c>
      <c r="AE19" s="9"/>
    </row>
    <row r="20" spans="1:31" ht="33" customHeight="1">
      <c r="A20" s="9" t="s">
        <v>14</v>
      </c>
      <c r="B20" s="9"/>
      <c r="C20" s="19">
        <f t="shared" si="3"/>
        <v>93</v>
      </c>
      <c r="D20" s="20">
        <f t="shared" si="4"/>
        <v>44</v>
      </c>
      <c r="E20" s="20">
        <f t="shared" si="5"/>
        <v>49</v>
      </c>
      <c r="F20" s="20">
        <v>1</v>
      </c>
      <c r="G20" s="20">
        <v>4</v>
      </c>
      <c r="H20" s="20">
        <v>0</v>
      </c>
      <c r="I20" s="20">
        <v>6</v>
      </c>
      <c r="K20" s="9" t="s">
        <v>14</v>
      </c>
      <c r="L20" s="9"/>
      <c r="M20" s="22">
        <v>2</v>
      </c>
      <c r="N20" s="21">
        <v>11</v>
      </c>
      <c r="O20" s="21">
        <v>6</v>
      </c>
      <c r="P20" s="21">
        <v>10</v>
      </c>
      <c r="Q20" s="21">
        <v>12</v>
      </c>
      <c r="R20" s="21">
        <v>2</v>
      </c>
      <c r="S20" s="21">
        <v>4</v>
      </c>
      <c r="T20" s="21">
        <v>1</v>
      </c>
      <c r="U20" s="21"/>
      <c r="V20" s="20">
        <v>0</v>
      </c>
      <c r="W20" s="20">
        <v>0</v>
      </c>
      <c r="X20" s="20">
        <v>0</v>
      </c>
      <c r="Y20" s="20">
        <v>0</v>
      </c>
      <c r="Z20" s="20">
        <v>18</v>
      </c>
      <c r="AA20" s="20">
        <v>11</v>
      </c>
      <c r="AB20" s="20">
        <v>1</v>
      </c>
      <c r="AC20" s="20">
        <v>4</v>
      </c>
      <c r="AD20" s="11" t="s">
        <v>14</v>
      </c>
      <c r="AE20" s="9"/>
    </row>
    <row r="21" spans="1:31" ht="33" customHeight="1">
      <c r="A21" s="9" t="s">
        <v>15</v>
      </c>
      <c r="B21" s="9"/>
      <c r="C21" s="19">
        <f t="shared" si="3"/>
        <v>59</v>
      </c>
      <c r="D21" s="20">
        <f t="shared" si="4"/>
        <v>37</v>
      </c>
      <c r="E21" s="20">
        <f t="shared" si="5"/>
        <v>22</v>
      </c>
      <c r="F21" s="20">
        <v>2</v>
      </c>
      <c r="G21" s="20">
        <v>1</v>
      </c>
      <c r="H21" s="20">
        <v>1</v>
      </c>
      <c r="I21" s="20">
        <v>3</v>
      </c>
      <c r="K21" s="9" t="s">
        <v>15</v>
      </c>
      <c r="L21" s="9"/>
      <c r="M21" s="22">
        <v>5</v>
      </c>
      <c r="N21" s="21">
        <v>8</v>
      </c>
      <c r="O21" s="21">
        <v>1</v>
      </c>
      <c r="P21" s="21">
        <v>1</v>
      </c>
      <c r="Q21" s="21">
        <v>3</v>
      </c>
      <c r="R21" s="21">
        <v>2</v>
      </c>
      <c r="S21" s="21">
        <v>0</v>
      </c>
      <c r="T21" s="21">
        <v>0</v>
      </c>
      <c r="U21" s="21"/>
      <c r="V21" s="20">
        <v>0</v>
      </c>
      <c r="W21" s="20">
        <v>0</v>
      </c>
      <c r="X21" s="20">
        <v>0</v>
      </c>
      <c r="Y21" s="20">
        <v>0</v>
      </c>
      <c r="Z21" s="20">
        <v>25</v>
      </c>
      <c r="AA21" s="20">
        <v>7</v>
      </c>
      <c r="AB21" s="20">
        <v>0</v>
      </c>
      <c r="AC21" s="20">
        <v>0</v>
      </c>
      <c r="AD21" s="11" t="s">
        <v>15</v>
      </c>
      <c r="AE21" s="9"/>
    </row>
    <row r="22" spans="1:31" ht="33" customHeight="1">
      <c r="A22" s="9" t="s">
        <v>16</v>
      </c>
      <c r="B22" s="9"/>
      <c r="C22" s="19">
        <f t="shared" si="3"/>
        <v>17</v>
      </c>
      <c r="D22" s="20">
        <f t="shared" si="4"/>
        <v>6</v>
      </c>
      <c r="E22" s="20">
        <f t="shared" si="5"/>
        <v>11</v>
      </c>
      <c r="F22" s="20">
        <v>0</v>
      </c>
      <c r="G22" s="20">
        <v>0</v>
      </c>
      <c r="H22" s="20">
        <v>1</v>
      </c>
      <c r="I22" s="20">
        <v>3</v>
      </c>
      <c r="K22" s="9" t="s">
        <v>16</v>
      </c>
      <c r="L22" s="9"/>
      <c r="M22" s="22">
        <v>0</v>
      </c>
      <c r="N22" s="21">
        <v>1</v>
      </c>
      <c r="O22" s="21">
        <v>1</v>
      </c>
      <c r="P22" s="21">
        <v>4</v>
      </c>
      <c r="Q22" s="21">
        <v>1</v>
      </c>
      <c r="R22" s="21">
        <v>2</v>
      </c>
      <c r="S22" s="21">
        <v>0</v>
      </c>
      <c r="T22" s="21">
        <v>0</v>
      </c>
      <c r="U22" s="21"/>
      <c r="V22" s="20">
        <v>0</v>
      </c>
      <c r="W22" s="20">
        <v>0</v>
      </c>
      <c r="X22" s="20">
        <v>0</v>
      </c>
      <c r="Y22" s="20">
        <v>0</v>
      </c>
      <c r="Z22" s="20">
        <v>3</v>
      </c>
      <c r="AA22" s="20">
        <v>1</v>
      </c>
      <c r="AB22" s="20">
        <v>0</v>
      </c>
      <c r="AC22" s="20">
        <v>0</v>
      </c>
      <c r="AD22" s="11" t="s">
        <v>16</v>
      </c>
      <c r="AE22" s="9"/>
    </row>
    <row r="23" spans="1:31" ht="33" customHeight="1">
      <c r="A23" s="37" t="s">
        <v>17</v>
      </c>
      <c r="B23" s="37"/>
      <c r="C23" s="19">
        <f t="shared" si="3"/>
        <v>168</v>
      </c>
      <c r="D23" s="20">
        <f t="shared" si="4"/>
        <v>97</v>
      </c>
      <c r="E23" s="20">
        <f t="shared" si="5"/>
        <v>71</v>
      </c>
      <c r="F23" s="20">
        <v>0</v>
      </c>
      <c r="G23" s="20">
        <v>1</v>
      </c>
      <c r="H23" s="20">
        <v>1</v>
      </c>
      <c r="I23" s="20">
        <v>1</v>
      </c>
      <c r="K23" s="37" t="s">
        <v>17</v>
      </c>
      <c r="L23" s="37"/>
      <c r="M23" s="22">
        <v>0</v>
      </c>
      <c r="N23" s="21">
        <v>10</v>
      </c>
      <c r="O23" s="21">
        <v>10</v>
      </c>
      <c r="P23" s="21">
        <v>19</v>
      </c>
      <c r="Q23" s="21">
        <v>8</v>
      </c>
      <c r="R23" s="21">
        <v>0</v>
      </c>
      <c r="S23" s="21">
        <v>4</v>
      </c>
      <c r="T23" s="21">
        <v>0</v>
      </c>
      <c r="U23" s="21"/>
      <c r="V23" s="20">
        <v>0</v>
      </c>
      <c r="W23" s="20">
        <v>0</v>
      </c>
      <c r="X23" s="20">
        <v>1</v>
      </c>
      <c r="Y23" s="20">
        <v>0</v>
      </c>
      <c r="Z23" s="20">
        <v>73</v>
      </c>
      <c r="AA23" s="20">
        <v>38</v>
      </c>
      <c r="AB23" s="20">
        <v>0</v>
      </c>
      <c r="AC23" s="20">
        <v>2</v>
      </c>
      <c r="AD23" s="11" t="s">
        <v>17</v>
      </c>
      <c r="AE23" s="37"/>
    </row>
    <row r="24" spans="1:31" ht="33" customHeight="1">
      <c r="A24" s="37" t="s">
        <v>133</v>
      </c>
      <c r="B24" s="50"/>
      <c r="C24" s="19">
        <f>D24+E24</f>
        <v>120</v>
      </c>
      <c r="D24" s="20">
        <f>F24+H24+M24+O24+Q24+S24+V24+X24+Z24+AB24</f>
        <v>91</v>
      </c>
      <c r="E24" s="20">
        <f>G24+I24+N24+P24+R24+T24+W24+Y24+AA24+AC24</f>
        <v>29</v>
      </c>
      <c r="F24" s="20">
        <v>8</v>
      </c>
      <c r="G24" s="20">
        <v>0</v>
      </c>
      <c r="H24" s="20">
        <v>0</v>
      </c>
      <c r="I24" s="20">
        <v>1</v>
      </c>
      <c r="K24" s="37" t="s">
        <v>133</v>
      </c>
      <c r="L24" s="51"/>
      <c r="M24" s="22">
        <v>9</v>
      </c>
      <c r="N24" s="21">
        <v>3</v>
      </c>
      <c r="O24" s="21">
        <v>12</v>
      </c>
      <c r="P24" s="21">
        <v>7</v>
      </c>
      <c r="Q24" s="21">
        <v>12</v>
      </c>
      <c r="R24" s="21">
        <v>0</v>
      </c>
      <c r="S24" s="21">
        <v>1</v>
      </c>
      <c r="T24" s="21">
        <v>0</v>
      </c>
      <c r="U24" s="21"/>
      <c r="V24" s="20">
        <v>0</v>
      </c>
      <c r="W24" s="20">
        <v>0</v>
      </c>
      <c r="X24" s="20">
        <v>0</v>
      </c>
      <c r="Y24" s="20">
        <v>0</v>
      </c>
      <c r="Z24" s="20">
        <v>49</v>
      </c>
      <c r="AA24" s="20">
        <v>18</v>
      </c>
      <c r="AB24" s="20">
        <v>0</v>
      </c>
      <c r="AC24" s="20">
        <v>0</v>
      </c>
      <c r="AD24" s="11" t="s">
        <v>133</v>
      </c>
      <c r="AE24" s="37"/>
    </row>
    <row r="25" spans="1:31" ht="33" customHeight="1">
      <c r="A25" s="37"/>
      <c r="B25" s="37"/>
      <c r="C25" s="19"/>
      <c r="D25" s="20"/>
      <c r="E25" s="20"/>
      <c r="F25" s="20"/>
      <c r="G25" s="20"/>
      <c r="H25" s="20"/>
      <c r="I25" s="20"/>
      <c r="K25" s="37"/>
      <c r="L25" s="37"/>
      <c r="M25" s="22"/>
      <c r="N25" s="21"/>
      <c r="O25" s="21"/>
      <c r="P25" s="21"/>
      <c r="Q25" s="21"/>
      <c r="R25" s="21"/>
      <c r="S25" s="21"/>
      <c r="T25" s="21"/>
      <c r="U25" s="21"/>
      <c r="V25" s="20"/>
      <c r="W25" s="20"/>
      <c r="X25" s="20"/>
      <c r="Y25" s="20"/>
      <c r="Z25" s="20"/>
      <c r="AA25" s="20"/>
      <c r="AB25" s="20"/>
      <c r="AC25" s="20"/>
      <c r="AD25" s="55"/>
      <c r="AE25" s="56"/>
    </row>
    <row r="26" spans="1:31" ht="33" customHeight="1">
      <c r="A26" s="60" t="s">
        <v>18</v>
      </c>
      <c r="B26" s="64"/>
      <c r="C26" s="19">
        <f t="shared" si="3"/>
        <v>33</v>
      </c>
      <c r="D26" s="20">
        <f t="shared" si="4"/>
        <v>18</v>
      </c>
      <c r="E26" s="20">
        <f t="shared" si="5"/>
        <v>15</v>
      </c>
      <c r="F26" s="20">
        <v>0</v>
      </c>
      <c r="G26" s="20">
        <v>0</v>
      </c>
      <c r="H26" s="20">
        <v>1</v>
      </c>
      <c r="I26" s="20">
        <v>1</v>
      </c>
      <c r="K26" s="60" t="s">
        <v>18</v>
      </c>
      <c r="L26" s="64"/>
      <c r="M26" s="22">
        <v>0</v>
      </c>
      <c r="N26" s="21">
        <v>3</v>
      </c>
      <c r="O26" s="21">
        <v>1</v>
      </c>
      <c r="P26" s="21">
        <v>6</v>
      </c>
      <c r="Q26" s="21">
        <v>1</v>
      </c>
      <c r="R26" s="21">
        <v>0</v>
      </c>
      <c r="S26" s="21">
        <v>0</v>
      </c>
      <c r="T26" s="21">
        <v>0</v>
      </c>
      <c r="U26" s="21"/>
      <c r="V26" s="20">
        <v>0</v>
      </c>
      <c r="W26" s="20">
        <v>0</v>
      </c>
      <c r="X26" s="20">
        <v>0</v>
      </c>
      <c r="Y26" s="20">
        <v>1</v>
      </c>
      <c r="Z26" s="20">
        <v>15</v>
      </c>
      <c r="AA26" s="20">
        <v>4</v>
      </c>
      <c r="AB26" s="20">
        <v>0</v>
      </c>
      <c r="AC26" s="20">
        <v>0</v>
      </c>
      <c r="AD26" s="59" t="s">
        <v>18</v>
      </c>
      <c r="AE26" s="60"/>
    </row>
    <row r="27" spans="1:31" ht="33" customHeight="1">
      <c r="A27" s="56" t="s">
        <v>19</v>
      </c>
      <c r="B27" s="61" t="s">
        <v>19</v>
      </c>
      <c r="C27" s="19">
        <f t="shared" si="3"/>
        <v>86</v>
      </c>
      <c r="D27" s="20">
        <f t="shared" si="4"/>
        <v>59</v>
      </c>
      <c r="E27" s="20">
        <f t="shared" si="5"/>
        <v>27</v>
      </c>
      <c r="F27" s="20">
        <v>0</v>
      </c>
      <c r="G27" s="20">
        <v>2</v>
      </c>
      <c r="H27" s="20">
        <v>0</v>
      </c>
      <c r="I27" s="20">
        <v>4</v>
      </c>
      <c r="K27" s="56" t="s">
        <v>19</v>
      </c>
      <c r="L27" s="61" t="s">
        <v>19</v>
      </c>
      <c r="M27" s="22">
        <v>3</v>
      </c>
      <c r="N27" s="21">
        <v>2</v>
      </c>
      <c r="O27" s="21">
        <v>5</v>
      </c>
      <c r="P27" s="21">
        <v>6</v>
      </c>
      <c r="Q27" s="21">
        <v>3</v>
      </c>
      <c r="R27" s="21">
        <v>2</v>
      </c>
      <c r="S27" s="21">
        <v>1</v>
      </c>
      <c r="T27" s="21">
        <v>0</v>
      </c>
      <c r="U27" s="21"/>
      <c r="V27" s="20">
        <v>0</v>
      </c>
      <c r="W27" s="20">
        <v>0</v>
      </c>
      <c r="X27" s="20">
        <v>0</v>
      </c>
      <c r="Y27" s="20">
        <v>0</v>
      </c>
      <c r="Z27" s="20">
        <v>47</v>
      </c>
      <c r="AA27" s="20">
        <v>11</v>
      </c>
      <c r="AB27" s="20">
        <v>0</v>
      </c>
      <c r="AC27" s="20">
        <v>0</v>
      </c>
      <c r="AD27" s="55" t="s">
        <v>19</v>
      </c>
      <c r="AE27" s="56" t="s">
        <v>19</v>
      </c>
    </row>
    <row r="28" spans="1:31" ht="33" customHeight="1">
      <c r="A28" s="56" t="s">
        <v>20</v>
      </c>
      <c r="B28" s="61" t="s">
        <v>20</v>
      </c>
      <c r="C28" s="19">
        <f t="shared" si="3"/>
        <v>67</v>
      </c>
      <c r="D28" s="20">
        <f t="shared" si="4"/>
        <v>41</v>
      </c>
      <c r="E28" s="20">
        <f t="shared" si="5"/>
        <v>26</v>
      </c>
      <c r="F28" s="20">
        <v>6</v>
      </c>
      <c r="G28" s="20">
        <v>8</v>
      </c>
      <c r="H28" s="20">
        <v>0</v>
      </c>
      <c r="I28" s="20">
        <v>2</v>
      </c>
      <c r="K28" s="56" t="s">
        <v>20</v>
      </c>
      <c r="L28" s="61" t="s">
        <v>20</v>
      </c>
      <c r="M28" s="22">
        <v>2</v>
      </c>
      <c r="N28" s="21">
        <v>2</v>
      </c>
      <c r="O28" s="21">
        <v>4</v>
      </c>
      <c r="P28" s="21">
        <v>6</v>
      </c>
      <c r="Q28" s="21">
        <v>0</v>
      </c>
      <c r="R28" s="21">
        <v>0</v>
      </c>
      <c r="S28" s="21">
        <v>0</v>
      </c>
      <c r="T28" s="21">
        <v>0</v>
      </c>
      <c r="U28" s="21"/>
      <c r="V28" s="20">
        <v>0</v>
      </c>
      <c r="W28" s="20">
        <v>0</v>
      </c>
      <c r="X28" s="20">
        <v>0</v>
      </c>
      <c r="Y28" s="20">
        <v>0</v>
      </c>
      <c r="Z28" s="20">
        <v>13</v>
      </c>
      <c r="AA28" s="20">
        <v>6</v>
      </c>
      <c r="AB28" s="20">
        <v>16</v>
      </c>
      <c r="AC28" s="20">
        <v>2</v>
      </c>
      <c r="AD28" s="55" t="s">
        <v>20</v>
      </c>
      <c r="AE28" s="56" t="s">
        <v>20</v>
      </c>
    </row>
    <row r="29" spans="1:31" ht="33" customHeight="1">
      <c r="A29" s="56" t="s">
        <v>21</v>
      </c>
      <c r="B29" s="61" t="s">
        <v>21</v>
      </c>
      <c r="C29" s="19">
        <f t="shared" si="3"/>
        <v>61</v>
      </c>
      <c r="D29" s="20">
        <f t="shared" si="4"/>
        <v>46</v>
      </c>
      <c r="E29" s="20">
        <f t="shared" si="5"/>
        <v>15</v>
      </c>
      <c r="F29" s="20">
        <v>4</v>
      </c>
      <c r="G29" s="20">
        <v>0</v>
      </c>
      <c r="H29" s="20">
        <v>0</v>
      </c>
      <c r="I29" s="20">
        <v>0</v>
      </c>
      <c r="K29" s="56" t="s">
        <v>21</v>
      </c>
      <c r="L29" s="61" t="s">
        <v>21</v>
      </c>
      <c r="M29" s="22">
        <v>0</v>
      </c>
      <c r="N29" s="21">
        <v>2</v>
      </c>
      <c r="O29" s="21">
        <v>9</v>
      </c>
      <c r="P29" s="21">
        <v>6</v>
      </c>
      <c r="Q29" s="21">
        <v>0</v>
      </c>
      <c r="R29" s="21">
        <v>0</v>
      </c>
      <c r="S29" s="21">
        <v>3</v>
      </c>
      <c r="T29" s="21">
        <v>0</v>
      </c>
      <c r="U29" s="21"/>
      <c r="V29" s="20">
        <v>0</v>
      </c>
      <c r="W29" s="20">
        <v>0</v>
      </c>
      <c r="X29" s="20">
        <v>1</v>
      </c>
      <c r="Y29" s="20">
        <v>0</v>
      </c>
      <c r="Z29" s="20">
        <v>24</v>
      </c>
      <c r="AA29" s="20">
        <v>7</v>
      </c>
      <c r="AB29" s="20">
        <v>5</v>
      </c>
      <c r="AC29" s="20">
        <v>0</v>
      </c>
      <c r="AD29" s="55" t="s">
        <v>21</v>
      </c>
      <c r="AE29" s="56" t="s">
        <v>21</v>
      </c>
    </row>
    <row r="30" spans="1:31" ht="33" customHeight="1">
      <c r="A30" s="56" t="s">
        <v>22</v>
      </c>
      <c r="B30" s="61" t="s">
        <v>22</v>
      </c>
      <c r="C30" s="19">
        <f t="shared" si="3"/>
        <v>35</v>
      </c>
      <c r="D30" s="20">
        <f t="shared" si="4"/>
        <v>17</v>
      </c>
      <c r="E30" s="20">
        <f t="shared" si="5"/>
        <v>18</v>
      </c>
      <c r="F30" s="20">
        <v>0</v>
      </c>
      <c r="G30" s="20">
        <v>0</v>
      </c>
      <c r="H30" s="20">
        <v>2</v>
      </c>
      <c r="I30" s="20">
        <v>2</v>
      </c>
      <c r="K30" s="56" t="s">
        <v>22</v>
      </c>
      <c r="L30" s="61" t="s">
        <v>22</v>
      </c>
      <c r="M30" s="22">
        <v>3</v>
      </c>
      <c r="N30" s="21">
        <v>3</v>
      </c>
      <c r="O30" s="21">
        <v>3</v>
      </c>
      <c r="P30" s="21">
        <v>10</v>
      </c>
      <c r="Q30" s="21">
        <v>3</v>
      </c>
      <c r="R30" s="21">
        <v>0</v>
      </c>
      <c r="S30" s="21">
        <v>0</v>
      </c>
      <c r="T30" s="21">
        <v>0</v>
      </c>
      <c r="U30" s="21"/>
      <c r="V30" s="20">
        <v>0</v>
      </c>
      <c r="W30" s="20">
        <v>0</v>
      </c>
      <c r="X30" s="20">
        <v>0</v>
      </c>
      <c r="Y30" s="20">
        <v>0</v>
      </c>
      <c r="Z30" s="20">
        <v>6</v>
      </c>
      <c r="AA30" s="20">
        <v>3</v>
      </c>
      <c r="AB30" s="20">
        <v>0</v>
      </c>
      <c r="AC30" s="20">
        <v>0</v>
      </c>
      <c r="AD30" s="55" t="s">
        <v>22</v>
      </c>
      <c r="AE30" s="56" t="s">
        <v>22</v>
      </c>
    </row>
    <row r="31" spans="1:31" ht="33" customHeight="1">
      <c r="A31" s="62" t="s">
        <v>23</v>
      </c>
      <c r="B31" s="63" t="s">
        <v>23</v>
      </c>
      <c r="C31" s="24">
        <f t="shared" si="3"/>
        <v>76</v>
      </c>
      <c r="D31" s="23">
        <f t="shared" si="4"/>
        <v>34</v>
      </c>
      <c r="E31" s="23">
        <f t="shared" si="5"/>
        <v>42</v>
      </c>
      <c r="F31" s="23">
        <v>1</v>
      </c>
      <c r="G31" s="23">
        <v>6</v>
      </c>
      <c r="H31" s="23">
        <v>1</v>
      </c>
      <c r="I31" s="23">
        <v>5</v>
      </c>
      <c r="K31" s="62" t="s">
        <v>23</v>
      </c>
      <c r="L31" s="63" t="s">
        <v>23</v>
      </c>
      <c r="M31" s="24">
        <v>1</v>
      </c>
      <c r="N31" s="23">
        <v>5</v>
      </c>
      <c r="O31" s="23">
        <v>6</v>
      </c>
      <c r="P31" s="23">
        <v>12</v>
      </c>
      <c r="Q31" s="23">
        <v>13</v>
      </c>
      <c r="R31" s="23">
        <v>2</v>
      </c>
      <c r="S31" s="23">
        <v>0</v>
      </c>
      <c r="T31" s="23">
        <v>1</v>
      </c>
      <c r="U31" s="21"/>
      <c r="V31" s="23">
        <v>0</v>
      </c>
      <c r="W31" s="23">
        <v>0</v>
      </c>
      <c r="X31" s="23">
        <v>7</v>
      </c>
      <c r="Y31" s="23">
        <v>6</v>
      </c>
      <c r="Z31" s="23">
        <v>5</v>
      </c>
      <c r="AA31" s="23">
        <v>5</v>
      </c>
      <c r="AB31" s="23">
        <v>0</v>
      </c>
      <c r="AC31" s="23">
        <v>0</v>
      </c>
      <c r="AD31" s="57" t="s">
        <v>23</v>
      </c>
      <c r="AE31" s="58" t="s">
        <v>23</v>
      </c>
    </row>
    <row r="32" spans="11:58" ht="33" customHeight="1">
      <c r="K32" s="1" t="s">
        <v>81</v>
      </c>
      <c r="L32" s="27" t="s">
        <v>81</v>
      </c>
      <c r="M32" s="27"/>
      <c r="N32" s="27"/>
      <c r="BF32" s="1" t="s">
        <v>0</v>
      </c>
    </row>
  </sheetData>
  <sheetProtection/>
  <mergeCells count="52">
    <mergeCell ref="T6:T7"/>
    <mergeCell ref="V6:V7"/>
    <mergeCell ref="AA6:AA7"/>
    <mergeCell ref="AB6:AB7"/>
    <mergeCell ref="AC6:AC7"/>
    <mergeCell ref="W6:W7"/>
    <mergeCell ref="X6:X7"/>
    <mergeCell ref="Y6:Y7"/>
    <mergeCell ref="Z6:Z7"/>
    <mergeCell ref="N6:N7"/>
    <mergeCell ref="O6:O7"/>
    <mergeCell ref="P6:P7"/>
    <mergeCell ref="Q6:Q7"/>
    <mergeCell ref="R6:R7"/>
    <mergeCell ref="S6:S7"/>
    <mergeCell ref="S3:T3"/>
    <mergeCell ref="V3:W3"/>
    <mergeCell ref="C6:C7"/>
    <mergeCell ref="D6:D7"/>
    <mergeCell ref="E6:E7"/>
    <mergeCell ref="F6:F7"/>
    <mergeCell ref="G6:G7"/>
    <mergeCell ref="H6:H7"/>
    <mergeCell ref="I6:I7"/>
    <mergeCell ref="M6:M7"/>
    <mergeCell ref="A28:B28"/>
    <mergeCell ref="A29:B29"/>
    <mergeCell ref="Z3:AA5"/>
    <mergeCell ref="C3:E5"/>
    <mergeCell ref="Q3:R5"/>
    <mergeCell ref="O3:P5"/>
    <mergeCell ref="X3:Y5"/>
    <mergeCell ref="H4:I4"/>
    <mergeCell ref="V4:W5"/>
    <mergeCell ref="S4:T5"/>
    <mergeCell ref="A30:B30"/>
    <mergeCell ref="A31:B31"/>
    <mergeCell ref="K26:L26"/>
    <mergeCell ref="K27:L27"/>
    <mergeCell ref="K28:L28"/>
    <mergeCell ref="K29:L29"/>
    <mergeCell ref="K30:L30"/>
    <mergeCell ref="K31:L31"/>
    <mergeCell ref="A26:B26"/>
    <mergeCell ref="A27:B27"/>
    <mergeCell ref="AD29:AE29"/>
    <mergeCell ref="AD30:AE30"/>
    <mergeCell ref="AD31:AE31"/>
    <mergeCell ref="AD25:AE25"/>
    <mergeCell ref="AD26:AE26"/>
    <mergeCell ref="AD27:AE27"/>
    <mergeCell ref="AD28:AE28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  <colBreaks count="4" manualBreakCount="4">
    <brk id="9" max="44" man="1"/>
    <brk id="10" max="44" man="1"/>
    <brk id="20" max="44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"/>
  <sheetViews>
    <sheetView zoomScale="75" zoomScaleNormal="75" zoomScaleSheetLayoutView="75" zoomScalePageLayoutView="0" workbookViewId="0" topLeftCell="A1">
      <selection activeCell="A37" sqref="A37"/>
    </sheetView>
  </sheetViews>
  <sheetFormatPr defaultColWidth="8.66015625" defaultRowHeight="34.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9.16015625" style="1" customWidth="1"/>
    <col min="6" max="11" width="7.66015625" style="1" customWidth="1"/>
    <col min="12" max="12" width="9.58203125" style="1" customWidth="1"/>
    <col min="13" max="22" width="7.66015625" style="1" customWidth="1"/>
    <col min="23" max="23" width="7.83203125" style="1" customWidth="1"/>
    <col min="24" max="24" width="9.58203125" style="1" customWidth="1"/>
    <col min="25" max="25" width="4.58203125" style="1" customWidth="1"/>
    <col min="26" max="26" width="12.66015625" style="1" customWidth="1"/>
    <col min="27" max="50" width="7.66015625" style="1" customWidth="1"/>
    <col min="51" max="16384" width="8.83203125" style="1" customWidth="1"/>
  </cols>
  <sheetData>
    <row r="1" spans="2:26" ht="34.5" customHeight="1">
      <c r="B1" s="1" t="s">
        <v>78</v>
      </c>
      <c r="Q1" s="1" t="s">
        <v>81</v>
      </c>
      <c r="Z1" s="1" t="s">
        <v>126</v>
      </c>
    </row>
    <row r="2" spans="1:50" ht="34.5" customHeight="1">
      <c r="A2" s="2"/>
      <c r="B2" s="2"/>
      <c r="C2" s="2"/>
      <c r="D2" s="2"/>
      <c r="E2" s="2"/>
      <c r="F2" s="2"/>
      <c r="G2" s="2"/>
      <c r="H2" s="2"/>
      <c r="I2" s="2"/>
      <c r="J2" s="13"/>
      <c r="K2" s="13"/>
      <c r="L2" s="13"/>
      <c r="M2" s="2"/>
      <c r="N2" s="2"/>
      <c r="O2" s="2"/>
      <c r="P2" s="2"/>
      <c r="Q2" s="2"/>
      <c r="R2" s="2"/>
      <c r="S2" s="2"/>
      <c r="T2" s="2"/>
      <c r="U2" s="13"/>
      <c r="V2" s="13"/>
      <c r="W2" s="2"/>
      <c r="X2" s="13"/>
      <c r="Y2" s="2"/>
      <c r="Z2" s="2"/>
      <c r="AA2" s="2"/>
      <c r="AB2" s="2"/>
      <c r="AC2" s="2"/>
      <c r="AD2" s="2"/>
      <c r="AE2" s="2"/>
      <c r="AF2" s="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2"/>
      <c r="AS2" s="2"/>
      <c r="AT2" s="2"/>
      <c r="AU2" s="2"/>
      <c r="AV2" s="2"/>
      <c r="AW2" s="2"/>
      <c r="AX2" s="2"/>
    </row>
    <row r="3" spans="3:50" ht="34.5" customHeight="1">
      <c r="C3" s="59" t="s">
        <v>97</v>
      </c>
      <c r="D3" s="60"/>
      <c r="E3" s="64"/>
      <c r="F3" s="3"/>
      <c r="H3" s="3"/>
      <c r="J3" s="38"/>
      <c r="K3" s="44"/>
      <c r="L3" s="13"/>
      <c r="M3" s="13"/>
      <c r="O3" s="3"/>
      <c r="Q3" s="3"/>
      <c r="S3" s="59" t="s">
        <v>100</v>
      </c>
      <c r="T3" s="90"/>
      <c r="U3" s="40"/>
      <c r="V3" s="41"/>
      <c r="W3" s="5"/>
      <c r="X3" s="13"/>
      <c r="AA3" s="45"/>
      <c r="AC3" s="59" t="s">
        <v>119</v>
      </c>
      <c r="AD3" s="64"/>
      <c r="AE3" s="3"/>
      <c r="AG3" s="38"/>
      <c r="AH3" s="32"/>
      <c r="AI3" s="38"/>
      <c r="AJ3" s="44"/>
      <c r="AK3" s="13"/>
      <c r="AL3" s="44"/>
      <c r="AM3" s="32" t="s">
        <v>122</v>
      </c>
      <c r="AN3" s="78" t="s">
        <v>123</v>
      </c>
      <c r="AO3" s="85"/>
      <c r="AP3" s="38"/>
      <c r="AQ3" s="32"/>
      <c r="AR3" s="13"/>
      <c r="AT3" s="3"/>
      <c r="AV3" s="3"/>
      <c r="AX3" s="35"/>
    </row>
    <row r="4" spans="3:50" ht="34.5" customHeight="1">
      <c r="C4" s="55"/>
      <c r="D4" s="91"/>
      <c r="E4" s="61"/>
      <c r="F4" s="11" t="s">
        <v>24</v>
      </c>
      <c r="G4" s="9"/>
      <c r="H4" s="11" t="s">
        <v>25</v>
      </c>
      <c r="I4" s="9"/>
      <c r="J4" s="67" t="s">
        <v>26</v>
      </c>
      <c r="K4" s="56"/>
      <c r="L4" s="37"/>
      <c r="M4" s="37" t="s">
        <v>27</v>
      </c>
      <c r="N4" s="9"/>
      <c r="O4" s="11" t="s">
        <v>28</v>
      </c>
      <c r="P4" s="9"/>
      <c r="Q4" s="11" t="s">
        <v>29</v>
      </c>
      <c r="R4" s="9"/>
      <c r="S4" s="3"/>
      <c r="U4" s="67" t="s">
        <v>121</v>
      </c>
      <c r="V4" s="87"/>
      <c r="W4" s="5"/>
      <c r="X4" s="13"/>
      <c r="AA4" s="11" t="s">
        <v>120</v>
      </c>
      <c r="AB4" s="9"/>
      <c r="AC4" s="55"/>
      <c r="AD4" s="61"/>
      <c r="AE4" s="11" t="s">
        <v>95</v>
      </c>
      <c r="AF4" s="9"/>
      <c r="AG4" s="67" t="s">
        <v>90</v>
      </c>
      <c r="AH4" s="87"/>
      <c r="AI4" s="67" t="s">
        <v>128</v>
      </c>
      <c r="AJ4" s="56"/>
      <c r="AK4" s="37"/>
      <c r="AL4" s="56" t="s">
        <v>129</v>
      </c>
      <c r="AM4" s="87"/>
      <c r="AN4" s="67"/>
      <c r="AO4" s="87"/>
      <c r="AP4" s="79" t="s">
        <v>125</v>
      </c>
      <c r="AQ4" s="80"/>
      <c r="AR4" s="37" t="s">
        <v>91</v>
      </c>
      <c r="AS4" s="9"/>
      <c r="AT4" s="11" t="s">
        <v>30</v>
      </c>
      <c r="AU4" s="9"/>
      <c r="AV4" s="11" t="s">
        <v>92</v>
      </c>
      <c r="AW4" s="9"/>
      <c r="AX4" s="5"/>
    </row>
    <row r="5" spans="2:50" ht="34.5" customHeight="1">
      <c r="B5" s="1" t="s">
        <v>2</v>
      </c>
      <c r="C5" s="65"/>
      <c r="D5" s="62"/>
      <c r="E5" s="63"/>
      <c r="F5" s="4"/>
      <c r="G5" s="2"/>
      <c r="H5" s="4"/>
      <c r="I5" s="2"/>
      <c r="J5" s="16"/>
      <c r="K5" s="13"/>
      <c r="L5" s="13"/>
      <c r="M5" s="2"/>
      <c r="N5" s="2"/>
      <c r="O5" s="4"/>
      <c r="P5" s="2"/>
      <c r="Q5" s="4"/>
      <c r="R5" s="2"/>
      <c r="S5" s="57" t="s">
        <v>101</v>
      </c>
      <c r="T5" s="89"/>
      <c r="U5" s="42"/>
      <c r="V5" s="43"/>
      <c r="W5" s="6" t="s">
        <v>127</v>
      </c>
      <c r="X5" s="13"/>
      <c r="Z5" s="1" t="s">
        <v>2</v>
      </c>
      <c r="AA5" s="4"/>
      <c r="AB5" s="2"/>
      <c r="AC5" s="65"/>
      <c r="AD5" s="63"/>
      <c r="AE5" s="4"/>
      <c r="AF5" s="2"/>
      <c r="AG5" s="16"/>
      <c r="AH5" s="39"/>
      <c r="AI5" s="16"/>
      <c r="AJ5" s="2"/>
      <c r="AK5" s="2"/>
      <c r="AL5" s="2"/>
      <c r="AM5" s="39"/>
      <c r="AN5" s="68" t="s">
        <v>124</v>
      </c>
      <c r="AO5" s="86"/>
      <c r="AP5" s="16"/>
      <c r="AQ5" s="39"/>
      <c r="AR5" s="2"/>
      <c r="AS5" s="2"/>
      <c r="AT5" s="4"/>
      <c r="AU5" s="2"/>
      <c r="AV5" s="4"/>
      <c r="AW5" s="2"/>
      <c r="AX5" s="5" t="s">
        <v>127</v>
      </c>
    </row>
    <row r="6" spans="3:50" ht="34.5" customHeight="1">
      <c r="C6" s="76" t="s">
        <v>4</v>
      </c>
      <c r="D6" s="76" t="s">
        <v>5</v>
      </c>
      <c r="E6" s="76" t="s">
        <v>6</v>
      </c>
      <c r="F6" s="76" t="s">
        <v>5</v>
      </c>
      <c r="G6" s="76" t="s">
        <v>6</v>
      </c>
      <c r="H6" s="76" t="s">
        <v>5</v>
      </c>
      <c r="I6" s="59" t="s">
        <v>6</v>
      </c>
      <c r="J6" s="66" t="s">
        <v>5</v>
      </c>
      <c r="K6" s="78" t="s">
        <v>6</v>
      </c>
      <c r="L6" s="25"/>
      <c r="M6" s="64" t="s">
        <v>5</v>
      </c>
      <c r="N6" s="76" t="s">
        <v>6</v>
      </c>
      <c r="O6" s="76" t="s">
        <v>5</v>
      </c>
      <c r="P6" s="76" t="s">
        <v>6</v>
      </c>
      <c r="Q6" s="76" t="s">
        <v>5</v>
      </c>
      <c r="R6" s="59" t="s">
        <v>6</v>
      </c>
      <c r="S6" s="93" t="s">
        <v>5</v>
      </c>
      <c r="T6" s="94" t="s">
        <v>6</v>
      </c>
      <c r="U6" s="93" t="s">
        <v>5</v>
      </c>
      <c r="V6" s="94" t="s">
        <v>6</v>
      </c>
      <c r="W6" s="5"/>
      <c r="X6" s="13"/>
      <c r="AA6" s="76" t="s">
        <v>5</v>
      </c>
      <c r="AB6" s="76" t="s">
        <v>6</v>
      </c>
      <c r="AC6" s="76" t="s">
        <v>5</v>
      </c>
      <c r="AD6" s="76" t="s">
        <v>6</v>
      </c>
      <c r="AE6" s="76" t="s">
        <v>5</v>
      </c>
      <c r="AF6" s="59" t="s">
        <v>6</v>
      </c>
      <c r="AG6" s="81" t="s">
        <v>5</v>
      </c>
      <c r="AH6" s="83" t="s">
        <v>6</v>
      </c>
      <c r="AI6" s="81" t="s">
        <v>5</v>
      </c>
      <c r="AJ6" s="59" t="s">
        <v>6</v>
      </c>
      <c r="AK6" s="36"/>
      <c r="AL6" s="64" t="s">
        <v>5</v>
      </c>
      <c r="AM6" s="83" t="s">
        <v>6</v>
      </c>
      <c r="AN6" s="81" t="s">
        <v>5</v>
      </c>
      <c r="AO6" s="83" t="s">
        <v>6</v>
      </c>
      <c r="AP6" s="81" t="s">
        <v>5</v>
      </c>
      <c r="AQ6" s="83" t="s">
        <v>6</v>
      </c>
      <c r="AR6" s="64" t="s">
        <v>5</v>
      </c>
      <c r="AS6" s="76" t="s">
        <v>6</v>
      </c>
      <c r="AT6" s="76" t="s">
        <v>5</v>
      </c>
      <c r="AU6" s="76" t="s">
        <v>6</v>
      </c>
      <c r="AV6" s="76" t="s">
        <v>5</v>
      </c>
      <c r="AW6" s="59" t="s">
        <v>6</v>
      </c>
      <c r="AX6" s="5"/>
    </row>
    <row r="7" spans="1:50" ht="34.5" customHeight="1">
      <c r="A7" s="2"/>
      <c r="B7" s="2"/>
      <c r="C7" s="77"/>
      <c r="D7" s="77"/>
      <c r="E7" s="77"/>
      <c r="F7" s="77"/>
      <c r="G7" s="77"/>
      <c r="H7" s="77"/>
      <c r="I7" s="65"/>
      <c r="J7" s="92"/>
      <c r="K7" s="92"/>
      <c r="L7" s="25"/>
      <c r="M7" s="63"/>
      <c r="N7" s="77"/>
      <c r="O7" s="77"/>
      <c r="P7" s="77"/>
      <c r="Q7" s="77"/>
      <c r="R7" s="65"/>
      <c r="S7" s="82"/>
      <c r="T7" s="84"/>
      <c r="U7" s="82"/>
      <c r="V7" s="84"/>
      <c r="W7" s="8"/>
      <c r="X7" s="13"/>
      <c r="Y7" s="2"/>
      <c r="Z7" s="2"/>
      <c r="AA7" s="77"/>
      <c r="AB7" s="77"/>
      <c r="AC7" s="77"/>
      <c r="AD7" s="77"/>
      <c r="AE7" s="77"/>
      <c r="AF7" s="65"/>
      <c r="AG7" s="82"/>
      <c r="AH7" s="84"/>
      <c r="AI7" s="82"/>
      <c r="AJ7" s="57"/>
      <c r="AK7" s="25"/>
      <c r="AL7" s="88"/>
      <c r="AM7" s="84"/>
      <c r="AN7" s="82"/>
      <c r="AO7" s="84"/>
      <c r="AP7" s="82"/>
      <c r="AQ7" s="84"/>
      <c r="AR7" s="63"/>
      <c r="AS7" s="77"/>
      <c r="AT7" s="77"/>
      <c r="AU7" s="77"/>
      <c r="AV7" s="77"/>
      <c r="AW7" s="65"/>
      <c r="AX7" s="8"/>
    </row>
    <row r="8" spans="3:50" ht="34.5" customHeight="1">
      <c r="C8" s="3"/>
      <c r="S8" s="13"/>
      <c r="T8" s="13"/>
      <c r="W8" s="5"/>
      <c r="AA8" s="3"/>
      <c r="AX8" s="5"/>
    </row>
    <row r="9" spans="1:50" ht="34.5" customHeight="1">
      <c r="A9" s="46" t="s">
        <v>131</v>
      </c>
      <c r="B9" s="46"/>
      <c r="C9" s="19">
        <v>3400</v>
      </c>
      <c r="D9" s="20">
        <v>1998</v>
      </c>
      <c r="E9" s="20">
        <v>1402</v>
      </c>
      <c r="F9" s="20">
        <v>18</v>
      </c>
      <c r="G9" s="20">
        <v>3</v>
      </c>
      <c r="H9" s="20">
        <v>13</v>
      </c>
      <c r="I9" s="20">
        <v>0</v>
      </c>
      <c r="J9" s="20">
        <v>14</v>
      </c>
      <c r="K9" s="20">
        <v>1</v>
      </c>
      <c r="L9" s="20"/>
      <c r="M9" s="20">
        <v>3</v>
      </c>
      <c r="N9" s="20">
        <v>0</v>
      </c>
      <c r="O9" s="20">
        <v>267</v>
      </c>
      <c r="P9" s="20">
        <v>23</v>
      </c>
      <c r="Q9" s="20">
        <v>764</v>
      </c>
      <c r="R9" s="20">
        <v>306</v>
      </c>
      <c r="S9" s="21">
        <v>17</v>
      </c>
      <c r="T9" s="21">
        <v>5</v>
      </c>
      <c r="U9" s="21">
        <v>3</v>
      </c>
      <c r="V9" s="21">
        <v>4</v>
      </c>
      <c r="W9" s="49" t="s">
        <v>137</v>
      </c>
      <c r="X9" s="46"/>
      <c r="Y9" s="46" t="s">
        <v>131</v>
      </c>
      <c r="Z9" s="46"/>
      <c r="AA9" s="19">
        <v>75</v>
      </c>
      <c r="AB9" s="21">
        <v>53</v>
      </c>
      <c r="AC9" s="21">
        <v>165</v>
      </c>
      <c r="AD9" s="21">
        <v>207</v>
      </c>
      <c r="AE9" s="21">
        <v>1</v>
      </c>
      <c r="AF9" s="21">
        <v>21</v>
      </c>
      <c r="AG9" s="20">
        <v>2</v>
      </c>
      <c r="AH9" s="20">
        <v>7</v>
      </c>
      <c r="AI9" s="20">
        <v>106</v>
      </c>
      <c r="AJ9" s="20">
        <v>142</v>
      </c>
      <c r="AK9" s="20"/>
      <c r="AL9" s="20">
        <v>40</v>
      </c>
      <c r="AM9" s="20">
        <v>241</v>
      </c>
      <c r="AN9" s="20">
        <v>0</v>
      </c>
      <c r="AO9" s="20">
        <v>3</v>
      </c>
      <c r="AP9" s="20">
        <v>21</v>
      </c>
      <c r="AQ9" s="20">
        <v>23</v>
      </c>
      <c r="AR9" s="20">
        <v>298</v>
      </c>
      <c r="AS9" s="20">
        <v>312</v>
      </c>
      <c r="AT9" s="20">
        <v>168</v>
      </c>
      <c r="AU9" s="20">
        <v>29</v>
      </c>
      <c r="AV9" s="20">
        <v>23</v>
      </c>
      <c r="AW9" s="20">
        <v>22</v>
      </c>
      <c r="AX9" s="49" t="s">
        <v>135</v>
      </c>
    </row>
    <row r="10" spans="3:50" ht="34.5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0"/>
      <c r="V10" s="20"/>
      <c r="W10" s="5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5"/>
    </row>
    <row r="11" spans="1:50" ht="34.5" customHeight="1">
      <c r="A11" s="1" t="s">
        <v>132</v>
      </c>
      <c r="C11" s="19">
        <f>SUM(C13:C31)</f>
        <v>3497</v>
      </c>
      <c r="D11" s="21">
        <f aca="true" t="shared" si="0" ref="D11:K11">SUM(D13:D31)</f>
        <v>2033</v>
      </c>
      <c r="E11" s="21">
        <f t="shared" si="0"/>
        <v>1464</v>
      </c>
      <c r="F11" s="21">
        <f t="shared" si="0"/>
        <v>16</v>
      </c>
      <c r="G11" s="21">
        <f t="shared" si="0"/>
        <v>1</v>
      </c>
      <c r="H11" s="21">
        <f t="shared" si="0"/>
        <v>3</v>
      </c>
      <c r="I11" s="21">
        <f t="shared" si="0"/>
        <v>2</v>
      </c>
      <c r="J11" s="21">
        <f t="shared" si="0"/>
        <v>8</v>
      </c>
      <c r="K11" s="21">
        <f t="shared" si="0"/>
        <v>1</v>
      </c>
      <c r="L11" s="20"/>
      <c r="M11" s="21">
        <f aca="true" t="shared" si="1" ref="M11:V11">SUM(M13:M31)</f>
        <v>5</v>
      </c>
      <c r="N11" s="21">
        <f t="shared" si="1"/>
        <v>1</v>
      </c>
      <c r="O11" s="21">
        <f t="shared" si="1"/>
        <v>193</v>
      </c>
      <c r="P11" s="21">
        <f t="shared" si="1"/>
        <v>19</v>
      </c>
      <c r="Q11" s="21">
        <f t="shared" si="1"/>
        <v>880</v>
      </c>
      <c r="R11" s="21">
        <f t="shared" si="1"/>
        <v>352</v>
      </c>
      <c r="S11" s="21">
        <f t="shared" si="1"/>
        <v>10</v>
      </c>
      <c r="T11" s="21">
        <f t="shared" si="1"/>
        <v>5</v>
      </c>
      <c r="U11" s="21">
        <f t="shared" si="1"/>
        <v>7</v>
      </c>
      <c r="V11" s="21">
        <f t="shared" si="1"/>
        <v>9</v>
      </c>
      <c r="W11" s="5" t="s">
        <v>136</v>
      </c>
      <c r="Y11" s="1" t="s">
        <v>132</v>
      </c>
      <c r="AA11" s="19">
        <f aca="true" t="shared" si="2" ref="AA11:AJ11">SUM(AA13:AA31)</f>
        <v>73</v>
      </c>
      <c r="AB11" s="21">
        <f t="shared" si="2"/>
        <v>45</v>
      </c>
      <c r="AC11" s="21">
        <f t="shared" si="2"/>
        <v>122</v>
      </c>
      <c r="AD11" s="21">
        <f t="shared" si="2"/>
        <v>250</v>
      </c>
      <c r="AE11" s="21">
        <f t="shared" si="2"/>
        <v>0</v>
      </c>
      <c r="AF11" s="21">
        <f t="shared" si="2"/>
        <v>28</v>
      </c>
      <c r="AG11" s="21">
        <f t="shared" si="2"/>
        <v>0</v>
      </c>
      <c r="AH11" s="21">
        <f t="shared" si="2"/>
        <v>1</v>
      </c>
      <c r="AI11" s="21">
        <f t="shared" si="2"/>
        <v>95</v>
      </c>
      <c r="AJ11" s="21">
        <f t="shared" si="2"/>
        <v>122</v>
      </c>
      <c r="AK11" s="20"/>
      <c r="AL11" s="21">
        <f aca="true" t="shared" si="3" ref="AL11:AW11">SUM(AL13:AL31)</f>
        <v>56</v>
      </c>
      <c r="AM11" s="21">
        <f t="shared" si="3"/>
        <v>204</v>
      </c>
      <c r="AN11" s="21">
        <f t="shared" si="3"/>
        <v>1</v>
      </c>
      <c r="AO11" s="21">
        <f t="shared" si="3"/>
        <v>2</v>
      </c>
      <c r="AP11" s="21">
        <f t="shared" si="3"/>
        <v>31</v>
      </c>
      <c r="AQ11" s="21">
        <f t="shared" si="3"/>
        <v>35</v>
      </c>
      <c r="AR11" s="21">
        <f t="shared" si="3"/>
        <v>316</v>
      </c>
      <c r="AS11" s="21">
        <f t="shared" si="3"/>
        <v>316</v>
      </c>
      <c r="AT11" s="21">
        <f t="shared" si="3"/>
        <v>175</v>
      </c>
      <c r="AU11" s="21">
        <f t="shared" si="3"/>
        <v>27</v>
      </c>
      <c r="AV11" s="21">
        <f t="shared" si="3"/>
        <v>42</v>
      </c>
      <c r="AW11" s="21">
        <f t="shared" si="3"/>
        <v>44</v>
      </c>
      <c r="AX11" s="5" t="s">
        <v>136</v>
      </c>
    </row>
    <row r="12" spans="1:50" ht="34.5" customHeight="1">
      <c r="A12" s="29"/>
      <c r="B12" s="3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31"/>
      <c r="X12" s="13"/>
      <c r="Y12" s="29"/>
      <c r="Z12" s="29"/>
      <c r="AA12" s="19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31"/>
    </row>
    <row r="13" spans="1:50" ht="34.5" customHeight="1">
      <c r="A13" s="9" t="s">
        <v>7</v>
      </c>
      <c r="B13" s="9"/>
      <c r="C13" s="19">
        <f>D13+E13</f>
        <v>1204</v>
      </c>
      <c r="D13" s="20">
        <f>F13+H13+J13+M13+O13+Q13+S13+U13+AA13+AC13+AE13+AG13+AI13+AL13+AN13+AP13+AR13+AT13+AV13</f>
        <v>744</v>
      </c>
      <c r="E13" s="20">
        <f>G13+I13+K13+N13+P13+R13+T13+V13+AB13+AD13+AF13+AH13+AJ13+AM13+AO13+AQ13+AS13+AU13+AW13</f>
        <v>460</v>
      </c>
      <c r="F13" s="20">
        <v>0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20"/>
      <c r="M13" s="20">
        <v>1</v>
      </c>
      <c r="N13" s="20">
        <v>0</v>
      </c>
      <c r="O13" s="20">
        <v>103</v>
      </c>
      <c r="P13" s="20">
        <v>14</v>
      </c>
      <c r="Q13" s="20">
        <v>253</v>
      </c>
      <c r="R13" s="20">
        <v>70</v>
      </c>
      <c r="S13" s="21">
        <v>7</v>
      </c>
      <c r="T13" s="21">
        <v>1</v>
      </c>
      <c r="U13" s="20">
        <v>2</v>
      </c>
      <c r="V13" s="20">
        <v>6</v>
      </c>
      <c r="W13" s="5" t="s">
        <v>102</v>
      </c>
      <c r="X13" s="9"/>
      <c r="Y13" s="9" t="s">
        <v>7</v>
      </c>
      <c r="Z13" s="9"/>
      <c r="AA13" s="19">
        <v>36</v>
      </c>
      <c r="AB13" s="20">
        <v>16</v>
      </c>
      <c r="AC13" s="20">
        <v>41</v>
      </c>
      <c r="AD13" s="20">
        <v>111</v>
      </c>
      <c r="AE13" s="20">
        <v>0</v>
      </c>
      <c r="AF13" s="20">
        <v>11</v>
      </c>
      <c r="AG13" s="20">
        <v>0</v>
      </c>
      <c r="AH13" s="20">
        <v>0</v>
      </c>
      <c r="AI13" s="20">
        <v>38</v>
      </c>
      <c r="AJ13" s="20">
        <v>22</v>
      </c>
      <c r="AK13" s="20"/>
      <c r="AL13" s="20">
        <v>15</v>
      </c>
      <c r="AM13" s="20">
        <v>48</v>
      </c>
      <c r="AN13" s="20">
        <v>1</v>
      </c>
      <c r="AO13" s="20">
        <v>1</v>
      </c>
      <c r="AP13" s="20">
        <v>17</v>
      </c>
      <c r="AQ13" s="20">
        <v>6</v>
      </c>
      <c r="AR13" s="20">
        <v>166</v>
      </c>
      <c r="AS13" s="20">
        <v>140</v>
      </c>
      <c r="AT13" s="20">
        <v>47</v>
      </c>
      <c r="AU13" s="20">
        <v>4</v>
      </c>
      <c r="AV13" s="20">
        <v>17</v>
      </c>
      <c r="AW13" s="20">
        <v>9</v>
      </c>
      <c r="AX13" s="5" t="s">
        <v>102</v>
      </c>
    </row>
    <row r="14" spans="1:50" ht="34.5" customHeight="1">
      <c r="A14" s="9" t="s">
        <v>8</v>
      </c>
      <c r="B14" s="9"/>
      <c r="C14" s="19">
        <f aca="true" t="shared" si="4" ref="C14:C29">D14+E14</f>
        <v>223</v>
      </c>
      <c r="D14" s="20">
        <f aca="true" t="shared" si="5" ref="D14:D31">F14+H14+J14+M14+O14+Q14+S14+U14+AA14+AC14+AE14+AG14+AI14+AL14+AN14+AP14+AR14+AT14+AV14</f>
        <v>100</v>
      </c>
      <c r="E14" s="20">
        <f aca="true" t="shared" si="6" ref="E14:E31">G14+I14+K14+N14+P14+R14+T14+V14+AB14+AD14+AF14+AH14+AJ14+AM14+AO14+AQ14+AS14+AU14+AW14</f>
        <v>123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>
        <v>0</v>
      </c>
      <c r="N14" s="20">
        <v>0</v>
      </c>
      <c r="O14" s="20">
        <v>8</v>
      </c>
      <c r="P14" s="20">
        <v>2</v>
      </c>
      <c r="Q14" s="20">
        <v>26</v>
      </c>
      <c r="R14" s="20">
        <v>24</v>
      </c>
      <c r="S14" s="21">
        <v>0</v>
      </c>
      <c r="T14" s="21">
        <v>0</v>
      </c>
      <c r="U14" s="20">
        <v>2</v>
      </c>
      <c r="V14" s="20">
        <v>0</v>
      </c>
      <c r="W14" s="5" t="s">
        <v>103</v>
      </c>
      <c r="X14" s="9"/>
      <c r="Y14" s="9" t="s">
        <v>8</v>
      </c>
      <c r="Z14" s="9"/>
      <c r="AA14" s="19">
        <v>2</v>
      </c>
      <c r="AB14" s="20">
        <v>7</v>
      </c>
      <c r="AC14" s="20">
        <v>14</v>
      </c>
      <c r="AD14" s="20">
        <v>27</v>
      </c>
      <c r="AE14" s="20">
        <v>0</v>
      </c>
      <c r="AF14" s="20">
        <v>5</v>
      </c>
      <c r="AG14" s="20">
        <v>0</v>
      </c>
      <c r="AH14" s="20">
        <v>0</v>
      </c>
      <c r="AI14" s="20">
        <v>10</v>
      </c>
      <c r="AJ14" s="20">
        <v>18</v>
      </c>
      <c r="AK14" s="20"/>
      <c r="AL14" s="20">
        <v>9</v>
      </c>
      <c r="AM14" s="20">
        <v>15</v>
      </c>
      <c r="AN14" s="20">
        <v>0</v>
      </c>
      <c r="AO14" s="20">
        <v>0</v>
      </c>
      <c r="AP14" s="20">
        <v>2</v>
      </c>
      <c r="AQ14" s="20">
        <v>6</v>
      </c>
      <c r="AR14" s="20">
        <v>9</v>
      </c>
      <c r="AS14" s="20">
        <v>14</v>
      </c>
      <c r="AT14" s="20">
        <v>18</v>
      </c>
      <c r="AU14" s="20">
        <v>5</v>
      </c>
      <c r="AV14" s="20">
        <v>0</v>
      </c>
      <c r="AW14" s="20">
        <v>0</v>
      </c>
      <c r="AX14" s="5" t="s">
        <v>103</v>
      </c>
    </row>
    <row r="15" spans="1:50" ht="34.5" customHeight="1">
      <c r="A15" s="9" t="s">
        <v>9</v>
      </c>
      <c r="B15" s="9"/>
      <c r="C15" s="19">
        <f t="shared" si="4"/>
        <v>316</v>
      </c>
      <c r="D15" s="20">
        <f t="shared" si="5"/>
        <v>178</v>
      </c>
      <c r="E15" s="20">
        <f t="shared" si="6"/>
        <v>138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>
        <v>0</v>
      </c>
      <c r="N15" s="20">
        <v>0</v>
      </c>
      <c r="O15" s="20">
        <v>12</v>
      </c>
      <c r="P15" s="20">
        <v>1</v>
      </c>
      <c r="Q15" s="20">
        <v>122</v>
      </c>
      <c r="R15" s="20">
        <v>47</v>
      </c>
      <c r="S15" s="21">
        <v>0</v>
      </c>
      <c r="T15" s="21">
        <v>0</v>
      </c>
      <c r="U15" s="20">
        <v>0</v>
      </c>
      <c r="V15" s="20">
        <v>0</v>
      </c>
      <c r="W15" s="5" t="s">
        <v>104</v>
      </c>
      <c r="X15" s="9"/>
      <c r="Y15" s="9" t="s">
        <v>9</v>
      </c>
      <c r="Z15" s="9"/>
      <c r="AA15" s="19">
        <v>3</v>
      </c>
      <c r="AB15" s="20">
        <v>2</v>
      </c>
      <c r="AC15" s="20">
        <v>2</v>
      </c>
      <c r="AD15" s="20">
        <v>13</v>
      </c>
      <c r="AE15" s="20">
        <v>0</v>
      </c>
      <c r="AF15" s="20">
        <v>1</v>
      </c>
      <c r="AG15" s="20">
        <v>0</v>
      </c>
      <c r="AH15" s="20">
        <v>1</v>
      </c>
      <c r="AI15" s="20">
        <v>6</v>
      </c>
      <c r="AJ15" s="20">
        <v>3</v>
      </c>
      <c r="AK15" s="20"/>
      <c r="AL15" s="20">
        <v>0</v>
      </c>
      <c r="AM15" s="20">
        <v>28</v>
      </c>
      <c r="AN15" s="20">
        <v>0</v>
      </c>
      <c r="AO15" s="20">
        <v>0</v>
      </c>
      <c r="AP15" s="20">
        <v>1</v>
      </c>
      <c r="AQ15" s="20">
        <v>4</v>
      </c>
      <c r="AR15" s="20">
        <v>28</v>
      </c>
      <c r="AS15" s="20">
        <v>24</v>
      </c>
      <c r="AT15" s="20">
        <v>2</v>
      </c>
      <c r="AU15" s="20">
        <v>2</v>
      </c>
      <c r="AV15" s="20">
        <v>1</v>
      </c>
      <c r="AW15" s="20">
        <v>12</v>
      </c>
      <c r="AX15" s="5" t="s">
        <v>104</v>
      </c>
    </row>
    <row r="16" spans="1:50" ht="34.5" customHeight="1">
      <c r="A16" s="9" t="s">
        <v>10</v>
      </c>
      <c r="B16" s="9"/>
      <c r="C16" s="19">
        <f t="shared" si="4"/>
        <v>391</v>
      </c>
      <c r="D16" s="20">
        <f t="shared" si="5"/>
        <v>219</v>
      </c>
      <c r="E16" s="20">
        <f t="shared" si="6"/>
        <v>172</v>
      </c>
      <c r="F16" s="20">
        <v>2</v>
      </c>
      <c r="G16" s="20">
        <v>0</v>
      </c>
      <c r="H16" s="20">
        <v>2</v>
      </c>
      <c r="I16" s="20">
        <v>1</v>
      </c>
      <c r="J16" s="20">
        <v>0</v>
      </c>
      <c r="K16" s="20">
        <v>0</v>
      </c>
      <c r="L16" s="20"/>
      <c r="M16" s="20">
        <v>1</v>
      </c>
      <c r="N16" s="20">
        <v>1</v>
      </c>
      <c r="O16" s="20">
        <v>19</v>
      </c>
      <c r="P16" s="20">
        <v>1</v>
      </c>
      <c r="Q16" s="20">
        <v>112</v>
      </c>
      <c r="R16" s="20">
        <v>44</v>
      </c>
      <c r="S16" s="21">
        <v>0</v>
      </c>
      <c r="T16" s="21">
        <v>4</v>
      </c>
      <c r="U16" s="20">
        <v>2</v>
      </c>
      <c r="V16" s="20">
        <v>1</v>
      </c>
      <c r="W16" s="5" t="s">
        <v>105</v>
      </c>
      <c r="X16" s="9"/>
      <c r="Y16" s="9" t="s">
        <v>10</v>
      </c>
      <c r="Z16" s="9"/>
      <c r="AA16" s="19">
        <v>8</v>
      </c>
      <c r="AB16" s="20">
        <v>1</v>
      </c>
      <c r="AC16" s="20">
        <v>14</v>
      </c>
      <c r="AD16" s="20">
        <v>17</v>
      </c>
      <c r="AE16" s="20">
        <v>0</v>
      </c>
      <c r="AF16" s="20">
        <v>4</v>
      </c>
      <c r="AG16" s="20">
        <v>0</v>
      </c>
      <c r="AH16" s="20">
        <v>0</v>
      </c>
      <c r="AI16" s="20">
        <v>13</v>
      </c>
      <c r="AJ16" s="20">
        <v>24</v>
      </c>
      <c r="AK16" s="20"/>
      <c r="AL16" s="20">
        <v>6</v>
      </c>
      <c r="AM16" s="20">
        <v>38</v>
      </c>
      <c r="AN16" s="20">
        <v>0</v>
      </c>
      <c r="AO16" s="20">
        <v>0</v>
      </c>
      <c r="AP16" s="20">
        <v>5</v>
      </c>
      <c r="AQ16" s="20">
        <v>12</v>
      </c>
      <c r="AR16" s="20">
        <v>14</v>
      </c>
      <c r="AS16" s="20">
        <v>23</v>
      </c>
      <c r="AT16" s="20">
        <v>19</v>
      </c>
      <c r="AU16" s="20">
        <v>0</v>
      </c>
      <c r="AV16" s="20">
        <v>2</v>
      </c>
      <c r="AW16" s="20">
        <v>1</v>
      </c>
      <c r="AX16" s="5" t="s">
        <v>105</v>
      </c>
    </row>
    <row r="17" spans="1:50" ht="34.5" customHeight="1">
      <c r="A17" s="9" t="s">
        <v>11</v>
      </c>
      <c r="B17" s="9"/>
      <c r="C17" s="19">
        <f t="shared" si="4"/>
        <v>262</v>
      </c>
      <c r="D17" s="20">
        <f t="shared" si="5"/>
        <v>134</v>
      </c>
      <c r="E17" s="20">
        <f t="shared" si="6"/>
        <v>128</v>
      </c>
      <c r="F17" s="20">
        <v>0</v>
      </c>
      <c r="G17" s="20">
        <v>0</v>
      </c>
      <c r="H17" s="20">
        <v>0</v>
      </c>
      <c r="I17" s="20">
        <v>0</v>
      </c>
      <c r="J17" s="20">
        <v>2</v>
      </c>
      <c r="K17" s="20">
        <v>1</v>
      </c>
      <c r="L17" s="20"/>
      <c r="M17" s="20">
        <v>0</v>
      </c>
      <c r="N17" s="20">
        <v>0</v>
      </c>
      <c r="O17" s="20">
        <v>4</v>
      </c>
      <c r="P17" s="20">
        <v>0</v>
      </c>
      <c r="Q17" s="20">
        <v>68</v>
      </c>
      <c r="R17" s="20">
        <v>33</v>
      </c>
      <c r="S17" s="21">
        <v>3</v>
      </c>
      <c r="T17" s="21">
        <v>0</v>
      </c>
      <c r="U17" s="20">
        <v>0</v>
      </c>
      <c r="V17" s="20">
        <v>1</v>
      </c>
      <c r="W17" s="5" t="s">
        <v>106</v>
      </c>
      <c r="X17" s="9"/>
      <c r="Y17" s="9" t="s">
        <v>11</v>
      </c>
      <c r="Z17" s="9"/>
      <c r="AA17" s="19">
        <v>2</v>
      </c>
      <c r="AB17" s="20">
        <v>3</v>
      </c>
      <c r="AC17" s="20">
        <v>10</v>
      </c>
      <c r="AD17" s="20">
        <v>19</v>
      </c>
      <c r="AE17" s="20">
        <v>0</v>
      </c>
      <c r="AF17" s="20">
        <v>2</v>
      </c>
      <c r="AG17" s="20">
        <v>0</v>
      </c>
      <c r="AH17" s="20">
        <v>0</v>
      </c>
      <c r="AI17" s="20">
        <v>3</v>
      </c>
      <c r="AJ17" s="20">
        <v>16</v>
      </c>
      <c r="AK17" s="20"/>
      <c r="AL17" s="20">
        <v>4</v>
      </c>
      <c r="AM17" s="20">
        <v>17</v>
      </c>
      <c r="AN17" s="20">
        <v>0</v>
      </c>
      <c r="AO17" s="20">
        <v>0</v>
      </c>
      <c r="AP17" s="20">
        <v>1</v>
      </c>
      <c r="AQ17" s="20">
        <v>1</v>
      </c>
      <c r="AR17" s="20">
        <v>9</v>
      </c>
      <c r="AS17" s="20">
        <v>15</v>
      </c>
      <c r="AT17" s="20">
        <v>18</v>
      </c>
      <c r="AU17" s="20">
        <v>4</v>
      </c>
      <c r="AV17" s="20">
        <v>10</v>
      </c>
      <c r="AW17" s="20">
        <v>16</v>
      </c>
      <c r="AX17" s="5" t="s">
        <v>106</v>
      </c>
    </row>
    <row r="18" spans="1:50" ht="34.5" customHeight="1">
      <c r="A18" s="9" t="s">
        <v>12</v>
      </c>
      <c r="B18" s="9"/>
      <c r="C18" s="19">
        <f t="shared" si="4"/>
        <v>155</v>
      </c>
      <c r="D18" s="20">
        <f t="shared" si="5"/>
        <v>72</v>
      </c>
      <c r="E18" s="20">
        <f t="shared" si="6"/>
        <v>83</v>
      </c>
      <c r="F18" s="20">
        <v>0</v>
      </c>
      <c r="G18" s="20">
        <v>0</v>
      </c>
      <c r="H18" s="20">
        <v>0</v>
      </c>
      <c r="I18" s="20">
        <v>0</v>
      </c>
      <c r="J18" s="20">
        <v>6</v>
      </c>
      <c r="K18" s="20">
        <v>0</v>
      </c>
      <c r="L18" s="20"/>
      <c r="M18" s="20">
        <v>0</v>
      </c>
      <c r="N18" s="20">
        <v>0</v>
      </c>
      <c r="O18" s="20">
        <v>7</v>
      </c>
      <c r="P18" s="20">
        <v>0</v>
      </c>
      <c r="Q18" s="20">
        <v>28</v>
      </c>
      <c r="R18" s="20">
        <v>12</v>
      </c>
      <c r="S18" s="21">
        <v>0</v>
      </c>
      <c r="T18" s="21">
        <v>0</v>
      </c>
      <c r="U18" s="20">
        <v>1</v>
      </c>
      <c r="V18" s="20">
        <v>0</v>
      </c>
      <c r="W18" s="5" t="s">
        <v>107</v>
      </c>
      <c r="X18" s="9"/>
      <c r="Y18" s="9" t="s">
        <v>12</v>
      </c>
      <c r="Z18" s="9"/>
      <c r="AA18" s="19">
        <v>5</v>
      </c>
      <c r="AB18" s="20">
        <v>6</v>
      </c>
      <c r="AC18" s="20">
        <v>8</v>
      </c>
      <c r="AD18" s="20">
        <v>7</v>
      </c>
      <c r="AE18" s="20">
        <v>0</v>
      </c>
      <c r="AF18" s="20">
        <v>2</v>
      </c>
      <c r="AG18" s="20">
        <v>0</v>
      </c>
      <c r="AH18" s="20">
        <v>0</v>
      </c>
      <c r="AI18" s="20">
        <v>2</v>
      </c>
      <c r="AJ18" s="20">
        <v>8</v>
      </c>
      <c r="AK18" s="20"/>
      <c r="AL18" s="20">
        <v>6</v>
      </c>
      <c r="AM18" s="20">
        <v>21</v>
      </c>
      <c r="AN18" s="20">
        <v>0</v>
      </c>
      <c r="AO18" s="20">
        <v>0</v>
      </c>
      <c r="AP18" s="20">
        <v>0</v>
      </c>
      <c r="AQ18" s="20">
        <v>2</v>
      </c>
      <c r="AR18" s="20">
        <v>5</v>
      </c>
      <c r="AS18" s="20">
        <v>22</v>
      </c>
      <c r="AT18" s="20">
        <v>4</v>
      </c>
      <c r="AU18" s="20">
        <v>3</v>
      </c>
      <c r="AV18" s="20">
        <v>0</v>
      </c>
      <c r="AW18" s="20">
        <v>0</v>
      </c>
      <c r="AX18" s="5" t="s">
        <v>107</v>
      </c>
    </row>
    <row r="19" spans="1:50" ht="34.5" customHeight="1">
      <c r="A19" s="9" t="s">
        <v>13</v>
      </c>
      <c r="B19" s="9"/>
      <c r="C19" s="19">
        <f t="shared" si="4"/>
        <v>131</v>
      </c>
      <c r="D19" s="20">
        <f t="shared" si="5"/>
        <v>96</v>
      </c>
      <c r="E19" s="20">
        <f t="shared" si="6"/>
        <v>35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/>
      <c r="M19" s="20">
        <v>3</v>
      </c>
      <c r="N19" s="20">
        <v>0</v>
      </c>
      <c r="O19" s="20">
        <v>9</v>
      </c>
      <c r="P19" s="20">
        <v>0</v>
      </c>
      <c r="Q19" s="20">
        <v>62</v>
      </c>
      <c r="R19" s="20">
        <v>10</v>
      </c>
      <c r="S19" s="21">
        <v>0</v>
      </c>
      <c r="T19" s="21">
        <v>0</v>
      </c>
      <c r="U19" s="20">
        <v>0</v>
      </c>
      <c r="V19" s="20">
        <v>0</v>
      </c>
      <c r="W19" s="5" t="s">
        <v>108</v>
      </c>
      <c r="X19" s="9"/>
      <c r="Y19" s="9" t="s">
        <v>13</v>
      </c>
      <c r="Z19" s="9"/>
      <c r="AA19" s="19">
        <v>7</v>
      </c>
      <c r="AB19" s="20">
        <v>2</v>
      </c>
      <c r="AC19" s="20">
        <v>0</v>
      </c>
      <c r="AD19" s="20">
        <v>4</v>
      </c>
      <c r="AE19" s="20">
        <v>0</v>
      </c>
      <c r="AF19" s="20">
        <v>1</v>
      </c>
      <c r="AG19" s="20">
        <v>0</v>
      </c>
      <c r="AH19" s="20">
        <v>0</v>
      </c>
      <c r="AI19" s="20">
        <v>1</v>
      </c>
      <c r="AJ19" s="20">
        <v>3</v>
      </c>
      <c r="AK19" s="20"/>
      <c r="AL19" s="20">
        <v>0</v>
      </c>
      <c r="AM19" s="20">
        <v>4</v>
      </c>
      <c r="AN19" s="20">
        <v>0</v>
      </c>
      <c r="AO19" s="20">
        <v>0</v>
      </c>
      <c r="AP19" s="20">
        <v>1</v>
      </c>
      <c r="AQ19" s="20">
        <v>1</v>
      </c>
      <c r="AR19" s="20">
        <v>10</v>
      </c>
      <c r="AS19" s="20">
        <v>10</v>
      </c>
      <c r="AT19" s="20">
        <v>3</v>
      </c>
      <c r="AU19" s="20">
        <v>0</v>
      </c>
      <c r="AV19" s="20">
        <v>0</v>
      </c>
      <c r="AW19" s="20">
        <v>0</v>
      </c>
      <c r="AX19" s="5" t="s">
        <v>108</v>
      </c>
    </row>
    <row r="20" spans="1:50" ht="34.5" customHeight="1">
      <c r="A20" s="9" t="s">
        <v>14</v>
      </c>
      <c r="B20" s="9"/>
      <c r="C20" s="19">
        <f t="shared" si="4"/>
        <v>93</v>
      </c>
      <c r="D20" s="20">
        <f t="shared" si="5"/>
        <v>44</v>
      </c>
      <c r="E20" s="20">
        <f t="shared" si="6"/>
        <v>49</v>
      </c>
      <c r="F20" s="20">
        <v>4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/>
      <c r="M20" s="20">
        <v>0</v>
      </c>
      <c r="N20" s="20">
        <v>0</v>
      </c>
      <c r="O20" s="20">
        <v>3</v>
      </c>
      <c r="P20" s="20">
        <v>0</v>
      </c>
      <c r="Q20" s="20">
        <v>11</v>
      </c>
      <c r="R20" s="20">
        <v>10</v>
      </c>
      <c r="S20" s="21">
        <v>0</v>
      </c>
      <c r="T20" s="21">
        <v>0</v>
      </c>
      <c r="U20" s="20">
        <v>0</v>
      </c>
      <c r="V20" s="20">
        <v>1</v>
      </c>
      <c r="W20" s="5" t="s">
        <v>109</v>
      </c>
      <c r="X20" s="9"/>
      <c r="Y20" s="9" t="s">
        <v>14</v>
      </c>
      <c r="Z20" s="9"/>
      <c r="AA20" s="19">
        <v>1</v>
      </c>
      <c r="AB20" s="20">
        <v>2</v>
      </c>
      <c r="AC20" s="20">
        <v>3</v>
      </c>
      <c r="AD20" s="20">
        <v>12</v>
      </c>
      <c r="AE20" s="20">
        <v>0</v>
      </c>
      <c r="AF20" s="20">
        <v>0</v>
      </c>
      <c r="AG20" s="20">
        <v>0</v>
      </c>
      <c r="AH20" s="20">
        <v>0</v>
      </c>
      <c r="AI20" s="20">
        <v>2</v>
      </c>
      <c r="AJ20" s="20">
        <v>5</v>
      </c>
      <c r="AK20" s="20"/>
      <c r="AL20" s="20">
        <v>3</v>
      </c>
      <c r="AM20" s="20">
        <v>5</v>
      </c>
      <c r="AN20" s="20">
        <v>0</v>
      </c>
      <c r="AO20" s="20">
        <v>0</v>
      </c>
      <c r="AP20" s="20">
        <v>0</v>
      </c>
      <c r="AQ20" s="20">
        <v>1</v>
      </c>
      <c r="AR20" s="20">
        <v>4</v>
      </c>
      <c r="AS20" s="20">
        <v>6</v>
      </c>
      <c r="AT20" s="20">
        <v>12</v>
      </c>
      <c r="AU20" s="20">
        <v>2</v>
      </c>
      <c r="AV20" s="20">
        <v>1</v>
      </c>
      <c r="AW20" s="20">
        <v>4</v>
      </c>
      <c r="AX20" s="5" t="s">
        <v>109</v>
      </c>
    </row>
    <row r="21" spans="1:50" ht="34.5" customHeight="1">
      <c r="A21" s="9" t="s">
        <v>15</v>
      </c>
      <c r="B21" s="9"/>
      <c r="C21" s="19">
        <f t="shared" si="4"/>
        <v>59</v>
      </c>
      <c r="D21" s="20">
        <f t="shared" si="5"/>
        <v>37</v>
      </c>
      <c r="E21" s="20">
        <f t="shared" si="6"/>
        <v>22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>
        <v>0</v>
      </c>
      <c r="N21" s="20">
        <v>0</v>
      </c>
      <c r="O21" s="20">
        <v>4</v>
      </c>
      <c r="P21" s="20">
        <v>1</v>
      </c>
      <c r="Q21" s="20">
        <v>16</v>
      </c>
      <c r="R21" s="20">
        <v>7</v>
      </c>
      <c r="S21" s="21">
        <v>0</v>
      </c>
      <c r="T21" s="21">
        <v>0</v>
      </c>
      <c r="U21" s="20">
        <v>0</v>
      </c>
      <c r="V21" s="20">
        <v>0</v>
      </c>
      <c r="W21" s="5" t="s">
        <v>110</v>
      </c>
      <c r="X21" s="9"/>
      <c r="Y21" s="9" t="s">
        <v>15</v>
      </c>
      <c r="Z21" s="9"/>
      <c r="AA21" s="19">
        <v>1</v>
      </c>
      <c r="AB21" s="20">
        <v>0</v>
      </c>
      <c r="AC21" s="20">
        <v>7</v>
      </c>
      <c r="AD21" s="20">
        <v>8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/>
      <c r="AL21" s="20">
        <v>2</v>
      </c>
      <c r="AM21" s="20">
        <v>2</v>
      </c>
      <c r="AN21" s="20">
        <v>0</v>
      </c>
      <c r="AO21" s="20">
        <v>0</v>
      </c>
      <c r="AP21" s="20">
        <v>0</v>
      </c>
      <c r="AQ21" s="20">
        <v>0</v>
      </c>
      <c r="AR21" s="20">
        <v>4</v>
      </c>
      <c r="AS21" s="20">
        <v>0</v>
      </c>
      <c r="AT21" s="20">
        <v>3</v>
      </c>
      <c r="AU21" s="20">
        <v>2</v>
      </c>
      <c r="AV21" s="20">
        <v>0</v>
      </c>
      <c r="AW21" s="20">
        <v>0</v>
      </c>
      <c r="AX21" s="5" t="s">
        <v>110</v>
      </c>
    </row>
    <row r="22" spans="1:50" ht="34.5" customHeight="1">
      <c r="A22" s="9" t="s">
        <v>16</v>
      </c>
      <c r="B22" s="9"/>
      <c r="C22" s="19">
        <f t="shared" si="4"/>
        <v>17</v>
      </c>
      <c r="D22" s="20">
        <f t="shared" si="5"/>
        <v>6</v>
      </c>
      <c r="E22" s="20">
        <f t="shared" si="6"/>
        <v>11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0">
        <v>0</v>
      </c>
      <c r="N22" s="20">
        <v>0</v>
      </c>
      <c r="O22" s="20">
        <v>0</v>
      </c>
      <c r="P22" s="20">
        <v>0</v>
      </c>
      <c r="Q22" s="20">
        <v>3</v>
      </c>
      <c r="R22" s="20">
        <v>2</v>
      </c>
      <c r="S22" s="21">
        <v>0</v>
      </c>
      <c r="T22" s="21">
        <v>0</v>
      </c>
      <c r="U22" s="20">
        <v>0</v>
      </c>
      <c r="V22" s="20">
        <v>0</v>
      </c>
      <c r="W22" s="5" t="s">
        <v>111</v>
      </c>
      <c r="X22" s="9"/>
      <c r="Y22" s="9" t="s">
        <v>16</v>
      </c>
      <c r="Z22" s="9"/>
      <c r="AA22" s="19">
        <v>0</v>
      </c>
      <c r="AB22" s="20">
        <v>1</v>
      </c>
      <c r="AC22" s="20">
        <v>0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/>
      <c r="AL22" s="20">
        <v>1</v>
      </c>
      <c r="AM22" s="20">
        <v>2</v>
      </c>
      <c r="AN22" s="20">
        <v>0</v>
      </c>
      <c r="AO22" s="20">
        <v>1</v>
      </c>
      <c r="AP22" s="20">
        <v>1</v>
      </c>
      <c r="AQ22" s="20">
        <v>0</v>
      </c>
      <c r="AR22" s="20">
        <v>0</v>
      </c>
      <c r="AS22" s="20">
        <v>3</v>
      </c>
      <c r="AT22" s="20">
        <v>1</v>
      </c>
      <c r="AU22" s="20">
        <v>1</v>
      </c>
      <c r="AV22" s="20">
        <v>0</v>
      </c>
      <c r="AW22" s="20">
        <v>0</v>
      </c>
      <c r="AX22" s="5" t="s">
        <v>111</v>
      </c>
    </row>
    <row r="23" spans="1:50" ht="34.5" customHeight="1">
      <c r="A23" s="37" t="s">
        <v>17</v>
      </c>
      <c r="B23" s="37"/>
      <c r="C23" s="19">
        <f t="shared" si="4"/>
        <v>168</v>
      </c>
      <c r="D23" s="20">
        <f t="shared" si="5"/>
        <v>97</v>
      </c>
      <c r="E23" s="20">
        <f t="shared" si="6"/>
        <v>71</v>
      </c>
      <c r="F23" s="20">
        <v>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0">
        <v>0</v>
      </c>
      <c r="N23" s="20">
        <v>0</v>
      </c>
      <c r="O23" s="20">
        <v>5</v>
      </c>
      <c r="P23" s="20">
        <v>0</v>
      </c>
      <c r="Q23" s="20">
        <v>60</v>
      </c>
      <c r="R23" s="20">
        <v>29</v>
      </c>
      <c r="S23" s="21">
        <v>0</v>
      </c>
      <c r="T23" s="21">
        <v>0</v>
      </c>
      <c r="U23" s="20">
        <v>0</v>
      </c>
      <c r="V23" s="20">
        <v>0</v>
      </c>
      <c r="W23" s="5" t="s">
        <v>112</v>
      </c>
      <c r="X23" s="37"/>
      <c r="Y23" s="37" t="s">
        <v>17</v>
      </c>
      <c r="Z23" s="37"/>
      <c r="AA23" s="19">
        <v>1</v>
      </c>
      <c r="AB23" s="20">
        <v>0</v>
      </c>
      <c r="AC23" s="20">
        <v>3</v>
      </c>
      <c r="AD23" s="20">
        <v>11</v>
      </c>
      <c r="AE23" s="20">
        <v>0</v>
      </c>
      <c r="AF23" s="20">
        <v>0</v>
      </c>
      <c r="AG23" s="20">
        <v>0</v>
      </c>
      <c r="AH23" s="20">
        <v>0</v>
      </c>
      <c r="AI23" s="20">
        <v>3</v>
      </c>
      <c r="AJ23" s="20">
        <v>5</v>
      </c>
      <c r="AK23" s="20"/>
      <c r="AL23" s="20">
        <v>1</v>
      </c>
      <c r="AM23" s="20">
        <v>4</v>
      </c>
      <c r="AN23" s="20">
        <v>0</v>
      </c>
      <c r="AO23" s="20">
        <v>0</v>
      </c>
      <c r="AP23" s="20">
        <v>0</v>
      </c>
      <c r="AQ23" s="20">
        <v>0</v>
      </c>
      <c r="AR23" s="20">
        <v>11</v>
      </c>
      <c r="AS23" s="20">
        <v>21</v>
      </c>
      <c r="AT23" s="20">
        <v>9</v>
      </c>
      <c r="AU23" s="20">
        <v>1</v>
      </c>
      <c r="AV23" s="20">
        <v>0</v>
      </c>
      <c r="AW23" s="20">
        <v>0</v>
      </c>
      <c r="AX23" s="5" t="s">
        <v>112</v>
      </c>
    </row>
    <row r="24" spans="1:50" ht="34.5" customHeight="1">
      <c r="A24" s="37" t="s">
        <v>133</v>
      </c>
      <c r="B24" s="50"/>
      <c r="C24" s="19">
        <f>D24+E24</f>
        <v>120</v>
      </c>
      <c r="D24" s="20">
        <f>F24+H24+J24+M24+O24+Q24+S24+U24+AA24+AC24+AE24+AG24+AI24+AL24+AN24+AP24+AR24+AT24+AV24</f>
        <v>91</v>
      </c>
      <c r="E24" s="20">
        <f>G24+I24+K24+N24+P24+R24+T24+V24+AB24+AD24+AF24+AH24+AJ24+AM24+AO24+AQ24+AS24+AU24+AW24</f>
        <v>29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/>
      <c r="M24" s="20">
        <v>0</v>
      </c>
      <c r="N24" s="20">
        <v>0</v>
      </c>
      <c r="O24" s="20">
        <v>7</v>
      </c>
      <c r="P24" s="20">
        <v>0</v>
      </c>
      <c r="Q24" s="20">
        <v>21</v>
      </c>
      <c r="R24" s="20">
        <v>14</v>
      </c>
      <c r="S24" s="21">
        <v>0</v>
      </c>
      <c r="T24" s="21">
        <v>0</v>
      </c>
      <c r="U24" s="20">
        <v>0</v>
      </c>
      <c r="V24" s="20">
        <v>0</v>
      </c>
      <c r="W24" s="5" t="s">
        <v>138</v>
      </c>
      <c r="X24" s="37"/>
      <c r="Y24" s="37" t="s">
        <v>133</v>
      </c>
      <c r="Z24" s="50"/>
      <c r="AA24" s="19">
        <v>2</v>
      </c>
      <c r="AB24" s="20">
        <v>0</v>
      </c>
      <c r="AC24" s="20">
        <v>10</v>
      </c>
      <c r="AD24" s="20">
        <v>3</v>
      </c>
      <c r="AE24" s="20">
        <v>0</v>
      </c>
      <c r="AF24" s="20">
        <v>0</v>
      </c>
      <c r="AG24" s="20">
        <v>0</v>
      </c>
      <c r="AH24" s="20">
        <v>0</v>
      </c>
      <c r="AI24" s="20">
        <v>4</v>
      </c>
      <c r="AJ24" s="20">
        <v>1</v>
      </c>
      <c r="AK24" s="20"/>
      <c r="AL24" s="20">
        <v>2</v>
      </c>
      <c r="AM24" s="20">
        <v>3</v>
      </c>
      <c r="AN24" s="20">
        <v>0</v>
      </c>
      <c r="AO24" s="20">
        <v>0</v>
      </c>
      <c r="AP24" s="20">
        <v>1</v>
      </c>
      <c r="AQ24" s="20">
        <v>0</v>
      </c>
      <c r="AR24" s="20">
        <v>32</v>
      </c>
      <c r="AS24" s="20">
        <v>8</v>
      </c>
      <c r="AT24" s="20">
        <v>11</v>
      </c>
      <c r="AU24" s="20">
        <v>0</v>
      </c>
      <c r="AV24" s="20">
        <v>0</v>
      </c>
      <c r="AW24" s="20">
        <v>0</v>
      </c>
      <c r="AX24" s="5" t="s">
        <v>138</v>
      </c>
    </row>
    <row r="25" spans="1:50" ht="34.5" customHeight="1">
      <c r="A25" s="37"/>
      <c r="B25" s="37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0"/>
      <c r="V25" s="20"/>
      <c r="W25" s="5"/>
      <c r="X25" s="37"/>
      <c r="Y25" s="37"/>
      <c r="Z25" s="37"/>
      <c r="AA25" s="1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5"/>
    </row>
    <row r="26" spans="1:50" ht="34.5" customHeight="1">
      <c r="A26" s="60" t="s">
        <v>18</v>
      </c>
      <c r="B26" s="64"/>
      <c r="C26" s="19">
        <f t="shared" si="4"/>
        <v>33</v>
      </c>
      <c r="D26" s="20">
        <f t="shared" si="5"/>
        <v>18</v>
      </c>
      <c r="E26" s="20">
        <f t="shared" si="6"/>
        <v>15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/>
      <c r="M26" s="20">
        <v>0</v>
      </c>
      <c r="N26" s="20">
        <v>0</v>
      </c>
      <c r="O26" s="20">
        <v>0</v>
      </c>
      <c r="P26" s="20">
        <v>0</v>
      </c>
      <c r="Q26" s="20">
        <v>14</v>
      </c>
      <c r="R26" s="20">
        <v>4</v>
      </c>
      <c r="S26" s="21">
        <v>0</v>
      </c>
      <c r="T26" s="21">
        <v>0</v>
      </c>
      <c r="U26" s="20">
        <v>0</v>
      </c>
      <c r="V26" s="20">
        <v>0</v>
      </c>
      <c r="W26" s="35" t="s">
        <v>113</v>
      </c>
      <c r="X26" s="25"/>
      <c r="Y26" s="60" t="s">
        <v>18</v>
      </c>
      <c r="Z26" s="64"/>
      <c r="AA26" s="19">
        <v>0</v>
      </c>
      <c r="AB26" s="20">
        <v>1</v>
      </c>
      <c r="AC26" s="20">
        <v>0</v>
      </c>
      <c r="AD26" s="20">
        <v>3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2</v>
      </c>
      <c r="AK26" s="20"/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3</v>
      </c>
      <c r="AS26" s="20">
        <v>5</v>
      </c>
      <c r="AT26" s="20">
        <v>1</v>
      </c>
      <c r="AU26" s="20">
        <v>0</v>
      </c>
      <c r="AV26" s="20">
        <v>0</v>
      </c>
      <c r="AW26" s="20">
        <v>0</v>
      </c>
      <c r="AX26" s="35" t="s">
        <v>113</v>
      </c>
    </row>
    <row r="27" spans="1:50" ht="34.5" customHeight="1">
      <c r="A27" s="56" t="s">
        <v>19</v>
      </c>
      <c r="B27" s="61"/>
      <c r="C27" s="19">
        <f t="shared" si="4"/>
        <v>86</v>
      </c>
      <c r="D27" s="20">
        <f t="shared" si="5"/>
        <v>59</v>
      </c>
      <c r="E27" s="20">
        <f t="shared" si="6"/>
        <v>27</v>
      </c>
      <c r="F27" s="20">
        <v>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/>
      <c r="M27" s="20">
        <v>0</v>
      </c>
      <c r="N27" s="20">
        <v>0</v>
      </c>
      <c r="O27" s="20">
        <v>4</v>
      </c>
      <c r="P27" s="20">
        <v>0</v>
      </c>
      <c r="Q27" s="20">
        <v>35</v>
      </c>
      <c r="R27" s="20">
        <v>11</v>
      </c>
      <c r="S27" s="21">
        <v>0</v>
      </c>
      <c r="T27" s="21">
        <v>0</v>
      </c>
      <c r="U27" s="20">
        <v>0</v>
      </c>
      <c r="V27" s="20">
        <v>0</v>
      </c>
      <c r="W27" s="5" t="s">
        <v>114</v>
      </c>
      <c r="X27" s="25"/>
      <c r="Y27" s="56" t="s">
        <v>19</v>
      </c>
      <c r="Z27" s="61"/>
      <c r="AA27" s="19">
        <v>2</v>
      </c>
      <c r="AB27" s="20">
        <v>4</v>
      </c>
      <c r="AC27" s="20">
        <v>4</v>
      </c>
      <c r="AD27" s="20">
        <v>1</v>
      </c>
      <c r="AE27" s="20">
        <v>0</v>
      </c>
      <c r="AF27" s="20">
        <v>0</v>
      </c>
      <c r="AG27" s="20">
        <v>0</v>
      </c>
      <c r="AH27" s="20">
        <v>0</v>
      </c>
      <c r="AI27" s="20">
        <v>5</v>
      </c>
      <c r="AJ27" s="20">
        <v>3</v>
      </c>
      <c r="AK27" s="20"/>
      <c r="AL27" s="20">
        <v>0</v>
      </c>
      <c r="AM27" s="20">
        <v>1</v>
      </c>
      <c r="AN27" s="20">
        <v>0</v>
      </c>
      <c r="AO27" s="20">
        <v>0</v>
      </c>
      <c r="AP27" s="20">
        <v>0</v>
      </c>
      <c r="AQ27" s="20">
        <v>1</v>
      </c>
      <c r="AR27" s="20">
        <v>5</v>
      </c>
      <c r="AS27" s="20">
        <v>5</v>
      </c>
      <c r="AT27" s="20">
        <v>2</v>
      </c>
      <c r="AU27" s="20">
        <v>1</v>
      </c>
      <c r="AV27" s="20">
        <v>0</v>
      </c>
      <c r="AW27" s="20">
        <v>0</v>
      </c>
      <c r="AX27" s="5" t="s">
        <v>114</v>
      </c>
    </row>
    <row r="28" spans="1:50" ht="34.5" customHeight="1">
      <c r="A28" s="56" t="s">
        <v>20</v>
      </c>
      <c r="B28" s="61"/>
      <c r="C28" s="19">
        <f t="shared" si="4"/>
        <v>67</v>
      </c>
      <c r="D28" s="20">
        <f t="shared" si="5"/>
        <v>41</v>
      </c>
      <c r="E28" s="20">
        <f t="shared" si="6"/>
        <v>26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/>
      <c r="M28" s="20">
        <v>0</v>
      </c>
      <c r="N28" s="20">
        <v>0</v>
      </c>
      <c r="O28" s="20">
        <v>1</v>
      </c>
      <c r="P28" s="20">
        <v>0</v>
      </c>
      <c r="Q28" s="20">
        <v>17</v>
      </c>
      <c r="R28" s="20">
        <v>12</v>
      </c>
      <c r="S28" s="21">
        <v>0</v>
      </c>
      <c r="T28" s="21">
        <v>0</v>
      </c>
      <c r="U28" s="20">
        <v>0</v>
      </c>
      <c r="V28" s="20">
        <v>0</v>
      </c>
      <c r="W28" s="5" t="s">
        <v>115</v>
      </c>
      <c r="X28" s="25"/>
      <c r="Y28" s="56" t="s">
        <v>20</v>
      </c>
      <c r="Z28" s="61"/>
      <c r="AA28" s="19">
        <v>0</v>
      </c>
      <c r="AB28" s="20">
        <v>0</v>
      </c>
      <c r="AC28" s="20">
        <v>2</v>
      </c>
      <c r="AD28" s="20">
        <v>2</v>
      </c>
      <c r="AE28" s="20">
        <v>0</v>
      </c>
      <c r="AF28" s="20">
        <v>0</v>
      </c>
      <c r="AG28" s="20">
        <v>0</v>
      </c>
      <c r="AH28" s="20">
        <v>0</v>
      </c>
      <c r="AI28" s="20">
        <v>3</v>
      </c>
      <c r="AJ28" s="20">
        <v>1</v>
      </c>
      <c r="AK28" s="20"/>
      <c r="AL28" s="20">
        <v>1</v>
      </c>
      <c r="AM28" s="20">
        <v>3</v>
      </c>
      <c r="AN28" s="20">
        <v>0</v>
      </c>
      <c r="AO28" s="20">
        <v>0</v>
      </c>
      <c r="AP28" s="20">
        <v>0</v>
      </c>
      <c r="AQ28" s="20">
        <v>1</v>
      </c>
      <c r="AR28" s="20">
        <v>1</v>
      </c>
      <c r="AS28" s="20">
        <v>5</v>
      </c>
      <c r="AT28" s="20">
        <v>5</v>
      </c>
      <c r="AU28" s="20">
        <v>0</v>
      </c>
      <c r="AV28" s="20">
        <v>11</v>
      </c>
      <c r="AW28" s="20">
        <v>2</v>
      </c>
      <c r="AX28" s="5" t="s">
        <v>115</v>
      </c>
    </row>
    <row r="29" spans="1:50" ht="34.5" customHeight="1">
      <c r="A29" s="56" t="s">
        <v>21</v>
      </c>
      <c r="B29" s="61"/>
      <c r="C29" s="19">
        <f t="shared" si="4"/>
        <v>61</v>
      </c>
      <c r="D29" s="20">
        <f t="shared" si="5"/>
        <v>46</v>
      </c>
      <c r="E29" s="20">
        <f t="shared" si="6"/>
        <v>15</v>
      </c>
      <c r="F29" s="20">
        <v>2</v>
      </c>
      <c r="G29" s="20">
        <v>0</v>
      </c>
      <c r="H29" s="20">
        <v>1</v>
      </c>
      <c r="I29" s="20">
        <v>0</v>
      </c>
      <c r="J29" s="20">
        <v>0</v>
      </c>
      <c r="K29" s="20">
        <v>0</v>
      </c>
      <c r="L29" s="20"/>
      <c r="M29" s="20">
        <v>0</v>
      </c>
      <c r="N29" s="20">
        <v>0</v>
      </c>
      <c r="O29" s="20">
        <v>3</v>
      </c>
      <c r="P29" s="20">
        <v>0</v>
      </c>
      <c r="Q29" s="20">
        <v>21</v>
      </c>
      <c r="R29" s="20">
        <v>7</v>
      </c>
      <c r="S29" s="21">
        <v>0</v>
      </c>
      <c r="T29" s="21">
        <v>0</v>
      </c>
      <c r="U29" s="20">
        <v>0</v>
      </c>
      <c r="V29" s="20">
        <v>0</v>
      </c>
      <c r="W29" s="5" t="s">
        <v>116</v>
      </c>
      <c r="X29" s="25"/>
      <c r="Y29" s="56" t="s">
        <v>21</v>
      </c>
      <c r="Z29" s="61"/>
      <c r="AA29" s="19">
        <v>1</v>
      </c>
      <c r="AB29" s="20">
        <v>0</v>
      </c>
      <c r="AC29" s="20">
        <v>0</v>
      </c>
      <c r="AD29" s="20">
        <v>2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/>
      <c r="AL29" s="20">
        <v>4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9</v>
      </c>
      <c r="AS29" s="20">
        <v>6</v>
      </c>
      <c r="AT29" s="20">
        <v>5</v>
      </c>
      <c r="AU29" s="20">
        <v>0</v>
      </c>
      <c r="AV29" s="20">
        <v>0</v>
      </c>
      <c r="AW29" s="20">
        <v>0</v>
      </c>
      <c r="AX29" s="5" t="s">
        <v>116</v>
      </c>
    </row>
    <row r="30" spans="1:50" ht="34.5" customHeight="1">
      <c r="A30" s="56" t="s">
        <v>22</v>
      </c>
      <c r="B30" s="61"/>
      <c r="C30" s="19">
        <f>D30+E30</f>
        <v>35</v>
      </c>
      <c r="D30" s="20">
        <f t="shared" si="5"/>
        <v>17</v>
      </c>
      <c r="E30" s="20">
        <f t="shared" si="6"/>
        <v>18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0">
        <v>0</v>
      </c>
      <c r="N30" s="20">
        <v>0</v>
      </c>
      <c r="O30" s="20">
        <v>0</v>
      </c>
      <c r="P30" s="20">
        <v>0</v>
      </c>
      <c r="Q30" s="20">
        <v>3</v>
      </c>
      <c r="R30" s="20">
        <v>3</v>
      </c>
      <c r="S30" s="21">
        <v>0</v>
      </c>
      <c r="T30" s="21">
        <v>0</v>
      </c>
      <c r="U30" s="20">
        <v>0</v>
      </c>
      <c r="V30" s="20">
        <v>0</v>
      </c>
      <c r="W30" s="5" t="s">
        <v>117</v>
      </c>
      <c r="X30" s="25"/>
      <c r="Y30" s="56" t="s">
        <v>22</v>
      </c>
      <c r="Z30" s="61"/>
      <c r="AA30" s="19">
        <v>2</v>
      </c>
      <c r="AB30" s="20">
        <v>0</v>
      </c>
      <c r="AC30" s="20">
        <v>3</v>
      </c>
      <c r="AD30" s="20">
        <v>3</v>
      </c>
      <c r="AE30" s="20">
        <v>0</v>
      </c>
      <c r="AF30" s="20">
        <v>1</v>
      </c>
      <c r="AG30" s="20">
        <v>0</v>
      </c>
      <c r="AH30" s="20">
        <v>0</v>
      </c>
      <c r="AI30" s="20">
        <v>1</v>
      </c>
      <c r="AJ30" s="20">
        <v>6</v>
      </c>
      <c r="AK30" s="20"/>
      <c r="AL30" s="20">
        <v>2</v>
      </c>
      <c r="AM30" s="20">
        <v>2</v>
      </c>
      <c r="AN30" s="20">
        <v>0</v>
      </c>
      <c r="AO30" s="20">
        <v>0</v>
      </c>
      <c r="AP30" s="20">
        <v>1</v>
      </c>
      <c r="AQ30" s="20">
        <v>0</v>
      </c>
      <c r="AR30" s="20">
        <v>2</v>
      </c>
      <c r="AS30" s="20">
        <v>3</v>
      </c>
      <c r="AT30" s="20">
        <v>3</v>
      </c>
      <c r="AU30" s="20">
        <v>0</v>
      </c>
      <c r="AV30" s="20">
        <v>0</v>
      </c>
      <c r="AW30" s="20">
        <v>0</v>
      </c>
      <c r="AX30" s="5" t="s">
        <v>117</v>
      </c>
    </row>
    <row r="31" spans="1:50" ht="34.5" customHeight="1">
      <c r="A31" s="62" t="s">
        <v>23</v>
      </c>
      <c r="B31" s="63"/>
      <c r="C31" s="24">
        <f>D31+E31</f>
        <v>76</v>
      </c>
      <c r="D31" s="23">
        <f t="shared" si="5"/>
        <v>34</v>
      </c>
      <c r="E31" s="23">
        <f t="shared" si="6"/>
        <v>42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0"/>
      <c r="M31" s="23">
        <v>0</v>
      </c>
      <c r="N31" s="23">
        <v>0</v>
      </c>
      <c r="O31" s="23">
        <v>4</v>
      </c>
      <c r="P31" s="23">
        <v>0</v>
      </c>
      <c r="Q31" s="23">
        <v>8</v>
      </c>
      <c r="R31" s="23">
        <v>13</v>
      </c>
      <c r="S31" s="23">
        <v>0</v>
      </c>
      <c r="T31" s="23">
        <v>0</v>
      </c>
      <c r="U31" s="23">
        <v>0</v>
      </c>
      <c r="V31" s="52">
        <v>0</v>
      </c>
      <c r="W31" s="8" t="s">
        <v>118</v>
      </c>
      <c r="X31" s="25"/>
      <c r="Y31" s="62" t="s">
        <v>23</v>
      </c>
      <c r="Z31" s="63"/>
      <c r="AA31" s="24">
        <v>0</v>
      </c>
      <c r="AB31" s="23">
        <v>0</v>
      </c>
      <c r="AC31" s="23">
        <v>1</v>
      </c>
      <c r="AD31" s="23">
        <v>6</v>
      </c>
      <c r="AE31" s="23">
        <v>0</v>
      </c>
      <c r="AF31" s="23">
        <v>1</v>
      </c>
      <c r="AG31" s="23">
        <v>0</v>
      </c>
      <c r="AH31" s="23">
        <v>0</v>
      </c>
      <c r="AI31" s="23">
        <v>4</v>
      </c>
      <c r="AJ31" s="23">
        <v>3</v>
      </c>
      <c r="AK31" s="20"/>
      <c r="AL31" s="23">
        <v>0</v>
      </c>
      <c r="AM31" s="23">
        <v>11</v>
      </c>
      <c r="AN31" s="23">
        <v>0</v>
      </c>
      <c r="AO31" s="23">
        <v>0</v>
      </c>
      <c r="AP31" s="23">
        <v>1</v>
      </c>
      <c r="AQ31" s="23">
        <v>0</v>
      </c>
      <c r="AR31" s="23">
        <v>4</v>
      </c>
      <c r="AS31" s="23">
        <v>6</v>
      </c>
      <c r="AT31" s="23">
        <v>12</v>
      </c>
      <c r="AU31" s="23">
        <v>2</v>
      </c>
      <c r="AV31" s="23">
        <v>0</v>
      </c>
      <c r="AW31" s="52">
        <v>0</v>
      </c>
      <c r="AX31" s="8" t="s">
        <v>118</v>
      </c>
    </row>
    <row r="32" spans="1:25" ht="34.5" customHeight="1">
      <c r="A32" s="27"/>
      <c r="Y32" s="27"/>
    </row>
  </sheetData>
  <sheetProtection/>
  <mergeCells count="66">
    <mergeCell ref="A30:B30"/>
    <mergeCell ref="A31:B31"/>
    <mergeCell ref="Y26:Z26"/>
    <mergeCell ref="Y27:Z27"/>
    <mergeCell ref="Y28:Z28"/>
    <mergeCell ref="Y29:Z29"/>
    <mergeCell ref="Y30:Z30"/>
    <mergeCell ref="Y31:Z31"/>
    <mergeCell ref="A26:B26"/>
    <mergeCell ref="A27:B27"/>
    <mergeCell ref="A28:B28"/>
    <mergeCell ref="A29:B29"/>
    <mergeCell ref="AU6:AU7"/>
    <mergeCell ref="AV6:AV7"/>
    <mergeCell ref="AD6:AD7"/>
    <mergeCell ref="AE6:AE7"/>
    <mergeCell ref="AF6:AF7"/>
    <mergeCell ref="AG6:AG7"/>
    <mergeCell ref="T6:T7"/>
    <mergeCell ref="AA6:AA7"/>
    <mergeCell ref="S6:S7"/>
    <mergeCell ref="AB6:AB7"/>
    <mergeCell ref="AC6:AC7"/>
    <mergeCell ref="U6:U7"/>
    <mergeCell ref="V6:V7"/>
    <mergeCell ref="AW6:AW7"/>
    <mergeCell ref="AH6:AH7"/>
    <mergeCell ref="AR6:AR7"/>
    <mergeCell ref="AS6:AS7"/>
    <mergeCell ref="AT6:AT7"/>
    <mergeCell ref="I6:I7"/>
    <mergeCell ref="J6:J7"/>
    <mergeCell ref="K6:K7"/>
    <mergeCell ref="M6:M7"/>
    <mergeCell ref="N6:N7"/>
    <mergeCell ref="O6:O7"/>
    <mergeCell ref="S3:T3"/>
    <mergeCell ref="U4:V4"/>
    <mergeCell ref="AC3:AD5"/>
    <mergeCell ref="C3:E5"/>
    <mergeCell ref="C6:C7"/>
    <mergeCell ref="D6:D7"/>
    <mergeCell ref="E6:E7"/>
    <mergeCell ref="F6:F7"/>
    <mergeCell ref="G6:G7"/>
    <mergeCell ref="H6:H7"/>
    <mergeCell ref="AI6:AI7"/>
    <mergeCell ref="AJ6:AJ7"/>
    <mergeCell ref="AL4:AM4"/>
    <mergeCell ref="AL6:AL7"/>
    <mergeCell ref="AM6:AM7"/>
    <mergeCell ref="J4:K4"/>
    <mergeCell ref="S5:T5"/>
    <mergeCell ref="P6:P7"/>
    <mergeCell ref="Q6:Q7"/>
    <mergeCell ref="R6:R7"/>
    <mergeCell ref="AP4:AQ4"/>
    <mergeCell ref="AP6:AP7"/>
    <mergeCell ref="AQ6:AQ7"/>
    <mergeCell ref="AN3:AO3"/>
    <mergeCell ref="AN5:AO5"/>
    <mergeCell ref="AG4:AH4"/>
    <mergeCell ref="AN4:AO4"/>
    <mergeCell ref="AN6:AN7"/>
    <mergeCell ref="AO6:AO7"/>
    <mergeCell ref="AI4:AJ4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zoomScale="75" zoomScaleNormal="75" zoomScaleSheetLayoutView="75" zoomScalePageLayoutView="0" workbookViewId="0" topLeftCell="A1">
      <selection activeCell="A33" sqref="A33"/>
    </sheetView>
  </sheetViews>
  <sheetFormatPr defaultColWidth="8.66015625" defaultRowHeight="33.75" customHeight="1"/>
  <cols>
    <col min="1" max="1" width="4.58203125" style="1" customWidth="1"/>
    <col min="2" max="2" width="12.66015625" style="1" customWidth="1"/>
    <col min="3" max="4" width="10.66015625" style="1" customWidth="1"/>
    <col min="5" max="10" width="9" style="1" customWidth="1"/>
    <col min="11" max="11" width="8.83203125" style="1" customWidth="1"/>
    <col min="12" max="20" width="8.91015625" style="1" customWidth="1"/>
    <col min="21" max="21" width="6.66015625" style="1" customWidth="1"/>
    <col min="22" max="22" width="8.83203125" style="1" customWidth="1"/>
    <col min="23" max="23" width="4.58203125" style="1" customWidth="1"/>
    <col min="24" max="24" width="12.66015625" style="1" customWidth="1"/>
    <col min="25" max="25" width="9" style="1" customWidth="1"/>
    <col min="26" max="33" width="8.91015625" style="1" customWidth="1"/>
    <col min="34" max="34" width="8.16015625" style="1" customWidth="1"/>
    <col min="35" max="44" width="8.91015625" style="1" customWidth="1"/>
    <col min="45" max="45" width="6.66015625" style="1" customWidth="1"/>
    <col min="46" max="16384" width="8.83203125" style="1" customWidth="1"/>
  </cols>
  <sheetData>
    <row r="1" spans="2:24" ht="33.75" customHeight="1">
      <c r="B1" s="1" t="s">
        <v>79</v>
      </c>
      <c r="X1" s="1" t="s">
        <v>80</v>
      </c>
    </row>
    <row r="2" spans="1:45" ht="3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3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X2" s="2"/>
      <c r="Y2" s="2"/>
      <c r="Z2" s="2"/>
      <c r="AA2" s="2"/>
      <c r="AB2" s="2"/>
      <c r="AC2" s="2"/>
      <c r="AD2" s="2"/>
      <c r="AE2" s="2"/>
      <c r="AF2" s="2"/>
      <c r="AG2" s="13"/>
      <c r="AH2" s="13"/>
      <c r="AI2" s="29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3:45" ht="33.75" customHeight="1">
      <c r="C3" s="3"/>
      <c r="E3" s="3"/>
      <c r="F3" s="3"/>
      <c r="G3" s="3"/>
      <c r="H3" s="3"/>
      <c r="I3" s="3"/>
      <c r="J3" s="14"/>
      <c r="K3" s="13"/>
      <c r="L3" s="1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B3" s="3"/>
      <c r="AC3" s="3"/>
      <c r="AD3" s="3"/>
      <c r="AE3" s="3"/>
      <c r="AF3" s="3"/>
      <c r="AG3" s="38"/>
      <c r="AH3" s="13"/>
      <c r="AI3" s="32"/>
      <c r="AJ3" s="13"/>
      <c r="AK3" s="3"/>
      <c r="AL3" s="3"/>
      <c r="AM3" s="3"/>
      <c r="AN3" s="3"/>
      <c r="AO3" s="3"/>
      <c r="AP3" s="3"/>
      <c r="AQ3" s="3"/>
      <c r="AR3" s="3"/>
      <c r="AS3" s="3"/>
    </row>
    <row r="4" spans="3:45" ht="33.75" customHeight="1">
      <c r="C4" s="3"/>
      <c r="D4" s="2"/>
      <c r="E4" s="3"/>
      <c r="F4" s="3"/>
      <c r="G4" s="3"/>
      <c r="H4" s="3"/>
      <c r="I4" s="3"/>
      <c r="J4" s="28"/>
      <c r="K4" s="13"/>
      <c r="L4" s="13"/>
      <c r="M4" s="3"/>
      <c r="N4" s="3"/>
      <c r="O4" s="3"/>
      <c r="P4" s="3"/>
      <c r="Q4" s="3"/>
      <c r="R4" s="3"/>
      <c r="S4" s="3"/>
      <c r="T4" s="3"/>
      <c r="U4" s="5" t="s">
        <v>31</v>
      </c>
      <c r="Y4" s="3"/>
      <c r="Z4" s="3"/>
      <c r="AA4" s="3"/>
      <c r="AB4" s="3"/>
      <c r="AC4" s="3"/>
      <c r="AD4" s="3"/>
      <c r="AE4" s="3"/>
      <c r="AF4" s="3"/>
      <c r="AG4" s="28"/>
      <c r="AH4" s="13"/>
      <c r="AI4" s="33"/>
      <c r="AJ4" s="13"/>
      <c r="AK4" s="3"/>
      <c r="AL4" s="3"/>
      <c r="AM4" s="3"/>
      <c r="AN4" s="3"/>
      <c r="AO4" s="3"/>
      <c r="AP4" s="3"/>
      <c r="AQ4" s="3"/>
      <c r="AR4" s="3"/>
      <c r="AS4" s="5" t="s">
        <v>31</v>
      </c>
    </row>
    <row r="5" spans="2:45" ht="33.75" customHeight="1">
      <c r="B5" s="1" t="s">
        <v>2</v>
      </c>
      <c r="C5" s="5" t="s">
        <v>4</v>
      </c>
      <c r="D5" s="5" t="s">
        <v>32</v>
      </c>
      <c r="E5" s="5" t="s">
        <v>67</v>
      </c>
      <c r="F5" s="5" t="s">
        <v>142</v>
      </c>
      <c r="G5" s="5" t="s">
        <v>68</v>
      </c>
      <c r="H5" s="5" t="s">
        <v>69</v>
      </c>
      <c r="I5" s="5" t="s">
        <v>70</v>
      </c>
      <c r="J5" s="15" t="s">
        <v>71</v>
      </c>
      <c r="K5" s="25"/>
      <c r="L5" s="25" t="s">
        <v>72</v>
      </c>
      <c r="M5" s="5" t="s">
        <v>141</v>
      </c>
      <c r="N5" s="5" t="s">
        <v>82</v>
      </c>
      <c r="O5" s="5" t="s">
        <v>73</v>
      </c>
      <c r="P5" s="5" t="s">
        <v>74</v>
      </c>
      <c r="Q5" s="5" t="s">
        <v>33</v>
      </c>
      <c r="R5" s="5" t="s">
        <v>34</v>
      </c>
      <c r="S5" s="5" t="s">
        <v>35</v>
      </c>
      <c r="T5" s="5" t="s">
        <v>36</v>
      </c>
      <c r="U5" s="3"/>
      <c r="X5" s="1" t="s">
        <v>2</v>
      </c>
      <c r="Y5" s="5" t="s">
        <v>37</v>
      </c>
      <c r="Z5" s="5" t="s">
        <v>38</v>
      </c>
      <c r="AA5" s="5" t="s">
        <v>39</v>
      </c>
      <c r="AB5" s="5" t="s">
        <v>140</v>
      </c>
      <c r="AC5" s="5" t="s">
        <v>40</v>
      </c>
      <c r="AD5" s="5" t="s">
        <v>41</v>
      </c>
      <c r="AE5" s="5" t="s">
        <v>42</v>
      </c>
      <c r="AF5" s="15" t="s">
        <v>143</v>
      </c>
      <c r="AG5" s="15" t="s">
        <v>43</v>
      </c>
      <c r="AH5" s="25"/>
      <c r="AI5" s="34" t="s">
        <v>44</v>
      </c>
      <c r="AJ5" s="25" t="s">
        <v>45</v>
      </c>
      <c r="AK5" s="5" t="s">
        <v>46</v>
      </c>
      <c r="AL5" s="5" t="s">
        <v>47</v>
      </c>
      <c r="AM5" s="5" t="s">
        <v>48</v>
      </c>
      <c r="AN5" s="5" t="s">
        <v>49</v>
      </c>
      <c r="AO5" s="5" t="s">
        <v>50</v>
      </c>
      <c r="AP5" s="5" t="s">
        <v>51</v>
      </c>
      <c r="AQ5" s="18" t="s">
        <v>75</v>
      </c>
      <c r="AR5" s="5" t="s">
        <v>52</v>
      </c>
      <c r="AS5" s="3"/>
    </row>
    <row r="6" spans="3:45" ht="33.75" customHeight="1">
      <c r="C6" s="3"/>
      <c r="D6" s="5" t="s">
        <v>53</v>
      </c>
      <c r="E6" s="3"/>
      <c r="F6" s="3"/>
      <c r="G6" s="3"/>
      <c r="H6" s="3"/>
      <c r="I6" s="3"/>
      <c r="J6" s="28"/>
      <c r="K6" s="13"/>
      <c r="L6" s="13"/>
      <c r="M6" s="3"/>
      <c r="N6" s="3"/>
      <c r="O6" s="3"/>
      <c r="P6" s="3"/>
      <c r="Q6" s="3"/>
      <c r="R6" s="3"/>
      <c r="S6" s="3"/>
      <c r="T6" s="3"/>
      <c r="U6" s="5" t="s">
        <v>54</v>
      </c>
      <c r="Y6" s="3"/>
      <c r="Z6" s="17"/>
      <c r="AA6" s="3"/>
      <c r="AB6" s="3"/>
      <c r="AC6" s="3"/>
      <c r="AD6" s="3"/>
      <c r="AE6" s="3"/>
      <c r="AF6" s="3"/>
      <c r="AG6" s="28"/>
      <c r="AH6" s="13"/>
      <c r="AI6" s="33"/>
      <c r="AJ6" s="13"/>
      <c r="AK6" s="3"/>
      <c r="AL6" s="3"/>
      <c r="AM6" s="3"/>
      <c r="AN6" s="3"/>
      <c r="AO6" s="3"/>
      <c r="AP6" s="3"/>
      <c r="AQ6" s="3"/>
      <c r="AR6" s="3"/>
      <c r="AS6" s="5" t="s">
        <v>54</v>
      </c>
    </row>
    <row r="7" spans="1:45" ht="33.75" customHeight="1">
      <c r="A7" s="2"/>
      <c r="B7" s="2"/>
      <c r="C7" s="4"/>
      <c r="D7" s="8" t="s">
        <v>55</v>
      </c>
      <c r="E7" s="4"/>
      <c r="F7" s="4"/>
      <c r="G7" s="4"/>
      <c r="H7" s="4"/>
      <c r="I7" s="4"/>
      <c r="J7" s="16"/>
      <c r="K7" s="13"/>
      <c r="L7" s="2"/>
      <c r="M7" s="4"/>
      <c r="N7" s="4"/>
      <c r="O7" s="4"/>
      <c r="P7" s="4"/>
      <c r="Q7" s="4"/>
      <c r="R7" s="4"/>
      <c r="S7" s="4"/>
      <c r="T7" s="4"/>
      <c r="U7" s="4"/>
      <c r="W7" s="2"/>
      <c r="X7" s="2"/>
      <c r="Y7" s="4"/>
      <c r="Z7" s="4"/>
      <c r="AA7" s="4"/>
      <c r="AB7" s="4"/>
      <c r="AC7" s="4"/>
      <c r="AD7" s="4"/>
      <c r="AE7" s="4"/>
      <c r="AF7" s="4"/>
      <c r="AG7" s="47"/>
      <c r="AH7" s="13"/>
      <c r="AI7" s="30"/>
      <c r="AJ7" s="2"/>
      <c r="AK7" s="4"/>
      <c r="AL7" s="4"/>
      <c r="AM7" s="4"/>
      <c r="AN7" s="4"/>
      <c r="AO7" s="4"/>
      <c r="AP7" s="4"/>
      <c r="AQ7" s="4"/>
      <c r="AR7" s="4"/>
      <c r="AS7" s="4"/>
    </row>
    <row r="8" spans="3:45" ht="33.75" customHeight="1">
      <c r="C8" s="3"/>
      <c r="S8" s="13"/>
      <c r="T8" s="13"/>
      <c r="U8" s="3"/>
      <c r="Y8" s="45"/>
      <c r="Z8" s="26"/>
      <c r="AS8" s="3"/>
    </row>
    <row r="9" spans="1:45" ht="33.75" customHeight="1">
      <c r="A9" s="46" t="s">
        <v>131</v>
      </c>
      <c r="B9" s="46"/>
      <c r="C9" s="19">
        <f>SUM(E9:AR9)</f>
        <v>3400</v>
      </c>
      <c r="D9" s="20">
        <v>816</v>
      </c>
      <c r="E9" s="20">
        <v>1</v>
      </c>
      <c r="F9" s="20">
        <v>5</v>
      </c>
      <c r="G9" s="20">
        <v>28</v>
      </c>
      <c r="H9" s="20">
        <v>3</v>
      </c>
      <c r="I9" s="20">
        <v>9</v>
      </c>
      <c r="J9" s="20">
        <v>107</v>
      </c>
      <c r="K9" s="20"/>
      <c r="L9" s="20">
        <v>27</v>
      </c>
      <c r="M9" s="20">
        <v>0</v>
      </c>
      <c r="N9" s="20">
        <v>1</v>
      </c>
      <c r="O9" s="20">
        <v>0</v>
      </c>
      <c r="P9" s="20">
        <v>10</v>
      </c>
      <c r="Q9" s="20">
        <v>98</v>
      </c>
      <c r="R9" s="20">
        <v>3</v>
      </c>
      <c r="S9" s="21">
        <v>3</v>
      </c>
      <c r="T9" s="21">
        <v>22</v>
      </c>
      <c r="U9" s="49" t="s">
        <v>135</v>
      </c>
      <c r="V9" s="46"/>
      <c r="W9" s="46" t="s">
        <v>131</v>
      </c>
      <c r="X9" s="46"/>
      <c r="Y9" s="19">
        <v>89</v>
      </c>
      <c r="Z9" s="21">
        <v>28</v>
      </c>
      <c r="AA9" s="21">
        <v>2</v>
      </c>
      <c r="AB9" s="21">
        <v>0</v>
      </c>
      <c r="AC9" s="21">
        <v>2</v>
      </c>
      <c r="AD9" s="21">
        <v>44</v>
      </c>
      <c r="AE9" s="21">
        <v>9</v>
      </c>
      <c r="AF9" s="21">
        <v>0</v>
      </c>
      <c r="AG9" s="21">
        <v>1</v>
      </c>
      <c r="AH9" s="21"/>
      <c r="AI9" s="21">
        <v>6</v>
      </c>
      <c r="AJ9" s="21">
        <v>237</v>
      </c>
      <c r="AK9" s="21">
        <v>5</v>
      </c>
      <c r="AL9" s="21">
        <v>18</v>
      </c>
      <c r="AM9" s="21">
        <v>11</v>
      </c>
      <c r="AN9" s="21">
        <v>2584</v>
      </c>
      <c r="AO9" s="21">
        <v>7</v>
      </c>
      <c r="AP9" s="21">
        <v>17</v>
      </c>
      <c r="AQ9" s="21">
        <v>0</v>
      </c>
      <c r="AR9" s="21">
        <v>23</v>
      </c>
      <c r="AS9" s="49" t="s">
        <v>135</v>
      </c>
    </row>
    <row r="10" spans="3:45" ht="33.75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3"/>
      <c r="Y10" s="19"/>
      <c r="Z10" s="2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3"/>
    </row>
    <row r="11" spans="1:45" ht="33.75" customHeight="1">
      <c r="A11" s="1" t="s">
        <v>132</v>
      </c>
      <c r="C11" s="19">
        <f>SUM(C13:C31)</f>
        <v>3497</v>
      </c>
      <c r="D11" s="21">
        <f aca="true" t="shared" si="0" ref="D11:J11">SUM(D13:D31)</f>
        <v>865</v>
      </c>
      <c r="E11" s="21">
        <f t="shared" si="0"/>
        <v>1</v>
      </c>
      <c r="F11" s="21">
        <f t="shared" si="0"/>
        <v>0</v>
      </c>
      <c r="G11" s="21">
        <f t="shared" si="0"/>
        <v>12</v>
      </c>
      <c r="H11" s="21">
        <f t="shared" si="0"/>
        <v>6</v>
      </c>
      <c r="I11" s="21">
        <f t="shared" si="0"/>
        <v>7</v>
      </c>
      <c r="J11" s="21">
        <f t="shared" si="0"/>
        <v>121</v>
      </c>
      <c r="K11" s="20"/>
      <c r="L11" s="21">
        <f aca="true" t="shared" si="1" ref="L11:T11">SUM(L13:L31)</f>
        <v>26</v>
      </c>
      <c r="M11" s="21">
        <f t="shared" si="1"/>
        <v>1</v>
      </c>
      <c r="N11" s="21">
        <f t="shared" si="1"/>
        <v>1</v>
      </c>
      <c r="O11" s="21">
        <f t="shared" si="1"/>
        <v>3</v>
      </c>
      <c r="P11" s="21">
        <f t="shared" si="1"/>
        <v>9</v>
      </c>
      <c r="Q11" s="21">
        <f t="shared" si="1"/>
        <v>127</v>
      </c>
      <c r="R11" s="21">
        <f t="shared" si="1"/>
        <v>3</v>
      </c>
      <c r="S11" s="21">
        <f t="shared" si="1"/>
        <v>4</v>
      </c>
      <c r="T11" s="21">
        <f t="shared" si="1"/>
        <v>11</v>
      </c>
      <c r="U11" s="5" t="s">
        <v>139</v>
      </c>
      <c r="W11" s="1" t="s">
        <v>132</v>
      </c>
      <c r="Y11" s="19">
        <f aca="true" t="shared" si="2" ref="Y11:AG11">SUM(Y13:Y31)</f>
        <v>87</v>
      </c>
      <c r="Z11" s="21">
        <f t="shared" si="2"/>
        <v>30</v>
      </c>
      <c r="AA11" s="21">
        <f t="shared" si="2"/>
        <v>2</v>
      </c>
      <c r="AB11" s="21">
        <f t="shared" si="2"/>
        <v>1</v>
      </c>
      <c r="AC11" s="21">
        <f t="shared" si="2"/>
        <v>5</v>
      </c>
      <c r="AD11" s="21">
        <f t="shared" si="2"/>
        <v>57</v>
      </c>
      <c r="AE11" s="21">
        <f t="shared" si="2"/>
        <v>17</v>
      </c>
      <c r="AF11" s="21">
        <f t="shared" si="2"/>
        <v>1</v>
      </c>
      <c r="AG11" s="21">
        <f t="shared" si="2"/>
        <v>3</v>
      </c>
      <c r="AH11" s="21"/>
      <c r="AI11" s="21">
        <f aca="true" t="shared" si="3" ref="AI11:AR11">SUM(AI13:AI31)</f>
        <v>2</v>
      </c>
      <c r="AJ11" s="21">
        <f t="shared" si="3"/>
        <v>258</v>
      </c>
      <c r="AK11" s="21">
        <f t="shared" si="3"/>
        <v>3</v>
      </c>
      <c r="AL11" s="21">
        <f t="shared" si="3"/>
        <v>14</v>
      </c>
      <c r="AM11" s="21">
        <f t="shared" si="3"/>
        <v>10</v>
      </c>
      <c r="AN11" s="21">
        <f t="shared" si="3"/>
        <v>2632</v>
      </c>
      <c r="AO11" s="21">
        <f t="shared" si="3"/>
        <v>10</v>
      </c>
      <c r="AP11" s="21">
        <f t="shared" si="3"/>
        <v>18</v>
      </c>
      <c r="AQ11" s="21">
        <f t="shared" si="3"/>
        <v>2</v>
      </c>
      <c r="AR11" s="21">
        <f t="shared" si="3"/>
        <v>13</v>
      </c>
      <c r="AS11" s="5" t="s">
        <v>139</v>
      </c>
    </row>
    <row r="12" spans="1:45" ht="33.75" customHeight="1">
      <c r="A12" s="29"/>
      <c r="B12" s="3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1"/>
      <c r="W12" s="29"/>
      <c r="X12" s="29"/>
      <c r="Y12" s="19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31"/>
    </row>
    <row r="13" spans="1:45" ht="33.75" customHeight="1">
      <c r="A13" s="9" t="s">
        <v>7</v>
      </c>
      <c r="B13" s="9"/>
      <c r="C13" s="19">
        <f>SUM(E13:AR13)</f>
        <v>1204</v>
      </c>
      <c r="D13" s="20">
        <f aca="true" t="shared" si="4" ref="D13:D31">C13-AN13</f>
        <v>236</v>
      </c>
      <c r="E13" s="20">
        <v>0</v>
      </c>
      <c r="F13" s="20">
        <v>0</v>
      </c>
      <c r="G13" s="20">
        <v>2</v>
      </c>
      <c r="H13" s="20">
        <v>2</v>
      </c>
      <c r="I13" s="20">
        <v>5</v>
      </c>
      <c r="J13" s="20">
        <v>50</v>
      </c>
      <c r="K13" s="20"/>
      <c r="L13" s="20">
        <v>7</v>
      </c>
      <c r="M13" s="20">
        <v>0</v>
      </c>
      <c r="N13" s="20">
        <v>0</v>
      </c>
      <c r="O13" s="20">
        <v>1</v>
      </c>
      <c r="P13" s="20">
        <v>0</v>
      </c>
      <c r="Q13" s="20">
        <v>47</v>
      </c>
      <c r="R13" s="20">
        <v>1</v>
      </c>
      <c r="S13" s="21">
        <v>0</v>
      </c>
      <c r="T13" s="21">
        <v>2</v>
      </c>
      <c r="U13" s="5" t="s">
        <v>56</v>
      </c>
      <c r="W13" s="9" t="s">
        <v>7</v>
      </c>
      <c r="X13" s="9"/>
      <c r="Y13" s="19">
        <v>22</v>
      </c>
      <c r="Z13" s="21">
        <v>15</v>
      </c>
      <c r="AA13" s="20">
        <v>0</v>
      </c>
      <c r="AB13" s="20">
        <v>0</v>
      </c>
      <c r="AC13" s="20">
        <v>1</v>
      </c>
      <c r="AD13" s="20">
        <v>13</v>
      </c>
      <c r="AE13" s="20">
        <v>6</v>
      </c>
      <c r="AF13" s="20">
        <v>0</v>
      </c>
      <c r="AG13" s="20">
        <v>1</v>
      </c>
      <c r="AH13" s="20"/>
      <c r="AI13" s="20">
        <v>1</v>
      </c>
      <c r="AJ13" s="20">
        <v>44</v>
      </c>
      <c r="AK13" s="20">
        <v>1</v>
      </c>
      <c r="AL13" s="20">
        <v>4</v>
      </c>
      <c r="AM13" s="20">
        <v>1</v>
      </c>
      <c r="AN13" s="21">
        <v>968</v>
      </c>
      <c r="AO13" s="20">
        <v>2</v>
      </c>
      <c r="AP13" s="20">
        <v>5</v>
      </c>
      <c r="AQ13" s="20">
        <v>1</v>
      </c>
      <c r="AR13" s="20">
        <v>2</v>
      </c>
      <c r="AS13" s="5" t="s">
        <v>56</v>
      </c>
    </row>
    <row r="14" spans="1:45" ht="33.75" customHeight="1">
      <c r="A14" s="9" t="s">
        <v>8</v>
      </c>
      <c r="B14" s="9"/>
      <c r="C14" s="19">
        <f aca="true" t="shared" si="5" ref="C14:C31">SUM(E14:AR14)</f>
        <v>223</v>
      </c>
      <c r="D14" s="20">
        <f t="shared" si="4"/>
        <v>25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20">
        <v>3</v>
      </c>
      <c r="K14" s="20"/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1">
        <v>0</v>
      </c>
      <c r="T14" s="21">
        <v>3</v>
      </c>
      <c r="U14" s="5" t="s">
        <v>57</v>
      </c>
      <c r="W14" s="9" t="s">
        <v>8</v>
      </c>
      <c r="X14" s="9"/>
      <c r="Y14" s="19">
        <v>4</v>
      </c>
      <c r="Z14" s="21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/>
      <c r="AI14" s="20">
        <v>0</v>
      </c>
      <c r="AJ14" s="20">
        <v>5</v>
      </c>
      <c r="AK14" s="20">
        <v>0</v>
      </c>
      <c r="AL14" s="20">
        <v>3</v>
      </c>
      <c r="AM14" s="20">
        <v>0</v>
      </c>
      <c r="AN14" s="21">
        <v>198</v>
      </c>
      <c r="AO14" s="20">
        <v>0</v>
      </c>
      <c r="AP14" s="20">
        <v>1</v>
      </c>
      <c r="AQ14" s="20">
        <v>0</v>
      </c>
      <c r="AR14" s="20">
        <v>0</v>
      </c>
      <c r="AS14" s="5" t="s">
        <v>57</v>
      </c>
    </row>
    <row r="15" spans="1:45" ht="33.75" customHeight="1">
      <c r="A15" s="9" t="s">
        <v>9</v>
      </c>
      <c r="B15" s="9"/>
      <c r="C15" s="19">
        <f t="shared" si="5"/>
        <v>316</v>
      </c>
      <c r="D15" s="20">
        <f t="shared" si="4"/>
        <v>137</v>
      </c>
      <c r="E15" s="20">
        <v>0</v>
      </c>
      <c r="F15" s="20">
        <v>0</v>
      </c>
      <c r="G15" s="20">
        <v>3</v>
      </c>
      <c r="H15" s="20">
        <v>0</v>
      </c>
      <c r="I15" s="20">
        <v>1</v>
      </c>
      <c r="J15" s="20">
        <v>10</v>
      </c>
      <c r="K15" s="20"/>
      <c r="L15" s="20">
        <v>1</v>
      </c>
      <c r="M15" s="20">
        <v>1</v>
      </c>
      <c r="N15" s="20">
        <v>0</v>
      </c>
      <c r="O15" s="20">
        <v>0</v>
      </c>
      <c r="P15" s="20">
        <v>3</v>
      </c>
      <c r="Q15" s="20">
        <v>12</v>
      </c>
      <c r="R15" s="20">
        <v>2</v>
      </c>
      <c r="S15" s="21">
        <v>0</v>
      </c>
      <c r="T15" s="21">
        <v>0</v>
      </c>
      <c r="U15" s="5" t="s">
        <v>58</v>
      </c>
      <c r="W15" s="9" t="s">
        <v>9</v>
      </c>
      <c r="X15" s="9"/>
      <c r="Y15" s="19">
        <v>9</v>
      </c>
      <c r="Z15" s="21">
        <v>2</v>
      </c>
      <c r="AA15" s="20">
        <v>1</v>
      </c>
      <c r="AB15" s="20">
        <v>0</v>
      </c>
      <c r="AC15" s="20">
        <v>1</v>
      </c>
      <c r="AD15" s="20">
        <v>11</v>
      </c>
      <c r="AE15" s="20">
        <v>1</v>
      </c>
      <c r="AF15" s="20">
        <v>0</v>
      </c>
      <c r="AG15" s="20">
        <v>0</v>
      </c>
      <c r="AH15" s="20"/>
      <c r="AI15" s="20">
        <v>0</v>
      </c>
      <c r="AJ15" s="20">
        <v>75</v>
      </c>
      <c r="AK15" s="20">
        <v>1</v>
      </c>
      <c r="AL15" s="20">
        <v>0</v>
      </c>
      <c r="AM15" s="20">
        <v>1</v>
      </c>
      <c r="AN15" s="21">
        <v>179</v>
      </c>
      <c r="AO15" s="20">
        <v>0</v>
      </c>
      <c r="AP15" s="20">
        <v>1</v>
      </c>
      <c r="AQ15" s="20">
        <v>1</v>
      </c>
      <c r="AR15" s="20">
        <v>0</v>
      </c>
      <c r="AS15" s="5" t="s">
        <v>58</v>
      </c>
    </row>
    <row r="16" spans="1:45" ht="33.75" customHeight="1">
      <c r="A16" s="9" t="s">
        <v>10</v>
      </c>
      <c r="B16" s="9"/>
      <c r="C16" s="19">
        <f t="shared" si="5"/>
        <v>391</v>
      </c>
      <c r="D16" s="20">
        <f t="shared" si="4"/>
        <v>188</v>
      </c>
      <c r="E16" s="20">
        <v>0</v>
      </c>
      <c r="F16" s="20">
        <v>0</v>
      </c>
      <c r="G16" s="20">
        <v>3</v>
      </c>
      <c r="H16" s="20">
        <v>1</v>
      </c>
      <c r="I16" s="20">
        <v>0</v>
      </c>
      <c r="J16" s="20">
        <v>14</v>
      </c>
      <c r="K16" s="20"/>
      <c r="L16" s="20">
        <v>1</v>
      </c>
      <c r="M16" s="20">
        <v>0</v>
      </c>
      <c r="N16" s="20">
        <v>0</v>
      </c>
      <c r="O16" s="20">
        <v>1</v>
      </c>
      <c r="P16" s="20">
        <v>4</v>
      </c>
      <c r="Q16" s="20">
        <v>33</v>
      </c>
      <c r="R16" s="20">
        <v>0</v>
      </c>
      <c r="S16" s="21">
        <v>3</v>
      </c>
      <c r="T16" s="21">
        <v>1</v>
      </c>
      <c r="U16" s="5" t="s">
        <v>59</v>
      </c>
      <c r="W16" s="9" t="s">
        <v>10</v>
      </c>
      <c r="X16" s="9"/>
      <c r="Y16" s="19">
        <v>9</v>
      </c>
      <c r="Z16" s="21">
        <v>2</v>
      </c>
      <c r="AA16" s="20">
        <v>0</v>
      </c>
      <c r="AB16" s="20">
        <v>0</v>
      </c>
      <c r="AC16" s="20">
        <v>1</v>
      </c>
      <c r="AD16" s="20">
        <v>8</v>
      </c>
      <c r="AE16" s="20">
        <v>3</v>
      </c>
      <c r="AF16" s="20">
        <v>0</v>
      </c>
      <c r="AG16" s="20">
        <v>2</v>
      </c>
      <c r="AH16" s="20"/>
      <c r="AI16" s="20">
        <v>0</v>
      </c>
      <c r="AJ16" s="20">
        <v>92</v>
      </c>
      <c r="AK16" s="20">
        <v>1</v>
      </c>
      <c r="AL16" s="20">
        <v>0</v>
      </c>
      <c r="AM16" s="20">
        <v>3</v>
      </c>
      <c r="AN16" s="21">
        <v>203</v>
      </c>
      <c r="AO16" s="20">
        <v>0</v>
      </c>
      <c r="AP16" s="20">
        <v>5</v>
      </c>
      <c r="AQ16" s="20">
        <v>0</v>
      </c>
      <c r="AR16" s="20">
        <v>1</v>
      </c>
      <c r="AS16" s="5" t="s">
        <v>59</v>
      </c>
    </row>
    <row r="17" spans="1:45" ht="33.75" customHeight="1">
      <c r="A17" s="9" t="s">
        <v>11</v>
      </c>
      <c r="B17" s="9"/>
      <c r="C17" s="19">
        <f t="shared" si="5"/>
        <v>262</v>
      </c>
      <c r="D17" s="20">
        <f t="shared" si="4"/>
        <v>53</v>
      </c>
      <c r="E17" s="20">
        <v>0</v>
      </c>
      <c r="F17" s="20">
        <v>0</v>
      </c>
      <c r="G17" s="20">
        <v>1</v>
      </c>
      <c r="H17" s="20">
        <v>1</v>
      </c>
      <c r="I17" s="20">
        <v>0</v>
      </c>
      <c r="J17" s="20">
        <v>6</v>
      </c>
      <c r="K17" s="20"/>
      <c r="L17" s="20">
        <v>2</v>
      </c>
      <c r="M17" s="20">
        <v>0</v>
      </c>
      <c r="N17" s="20">
        <v>0</v>
      </c>
      <c r="O17" s="20">
        <v>0</v>
      </c>
      <c r="P17" s="20">
        <v>0</v>
      </c>
      <c r="Q17" s="20">
        <v>6</v>
      </c>
      <c r="R17" s="20">
        <v>0</v>
      </c>
      <c r="S17" s="21">
        <v>0</v>
      </c>
      <c r="T17" s="21">
        <v>2</v>
      </c>
      <c r="U17" s="5" t="s">
        <v>60</v>
      </c>
      <c r="W17" s="9" t="s">
        <v>11</v>
      </c>
      <c r="X17" s="9"/>
      <c r="Y17" s="19">
        <v>6</v>
      </c>
      <c r="Z17" s="21">
        <v>1</v>
      </c>
      <c r="AA17" s="20">
        <v>1</v>
      </c>
      <c r="AB17" s="20">
        <v>1</v>
      </c>
      <c r="AC17" s="20">
        <v>0</v>
      </c>
      <c r="AD17" s="20">
        <v>5</v>
      </c>
      <c r="AE17" s="20">
        <v>0</v>
      </c>
      <c r="AF17" s="20">
        <v>1</v>
      </c>
      <c r="AG17" s="20">
        <v>0</v>
      </c>
      <c r="AH17" s="20"/>
      <c r="AI17" s="20">
        <v>0</v>
      </c>
      <c r="AJ17" s="20">
        <v>8</v>
      </c>
      <c r="AK17" s="20">
        <v>0</v>
      </c>
      <c r="AL17" s="20">
        <v>2</v>
      </c>
      <c r="AM17" s="20">
        <v>0</v>
      </c>
      <c r="AN17" s="21">
        <v>209</v>
      </c>
      <c r="AO17" s="20">
        <v>0</v>
      </c>
      <c r="AP17" s="20">
        <v>0</v>
      </c>
      <c r="AQ17" s="20">
        <v>0</v>
      </c>
      <c r="AR17" s="20">
        <v>10</v>
      </c>
      <c r="AS17" s="5" t="s">
        <v>60</v>
      </c>
    </row>
    <row r="18" spans="1:45" ht="33.75" customHeight="1">
      <c r="A18" s="9" t="s">
        <v>12</v>
      </c>
      <c r="B18" s="9"/>
      <c r="C18" s="19">
        <f t="shared" si="5"/>
        <v>155</v>
      </c>
      <c r="D18" s="20">
        <f t="shared" si="4"/>
        <v>21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4</v>
      </c>
      <c r="K18" s="20"/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3</v>
      </c>
      <c r="R18" s="20">
        <v>0</v>
      </c>
      <c r="S18" s="21">
        <v>0</v>
      </c>
      <c r="T18" s="21">
        <v>1</v>
      </c>
      <c r="U18" s="5" t="s">
        <v>61</v>
      </c>
      <c r="W18" s="9" t="s">
        <v>12</v>
      </c>
      <c r="X18" s="9"/>
      <c r="Y18" s="19">
        <v>4</v>
      </c>
      <c r="Z18" s="21">
        <v>2</v>
      </c>
      <c r="AA18" s="20">
        <v>0</v>
      </c>
      <c r="AB18" s="20">
        <v>0</v>
      </c>
      <c r="AC18" s="20">
        <v>0</v>
      </c>
      <c r="AD18" s="20">
        <v>1</v>
      </c>
      <c r="AE18" s="20">
        <v>0</v>
      </c>
      <c r="AF18" s="20">
        <v>0</v>
      </c>
      <c r="AG18" s="20">
        <v>0</v>
      </c>
      <c r="AH18" s="20"/>
      <c r="AI18" s="20">
        <v>0</v>
      </c>
      <c r="AJ18" s="20">
        <v>3</v>
      </c>
      <c r="AK18" s="20">
        <v>0</v>
      </c>
      <c r="AL18" s="20">
        <v>1</v>
      </c>
      <c r="AM18" s="20">
        <v>0</v>
      </c>
      <c r="AN18" s="21">
        <v>134</v>
      </c>
      <c r="AO18" s="20">
        <v>1</v>
      </c>
      <c r="AP18" s="20">
        <v>0</v>
      </c>
      <c r="AQ18" s="20">
        <v>0</v>
      </c>
      <c r="AR18" s="20">
        <v>0</v>
      </c>
      <c r="AS18" s="5" t="s">
        <v>61</v>
      </c>
    </row>
    <row r="19" spans="1:45" ht="33.75" customHeight="1">
      <c r="A19" s="9" t="s">
        <v>13</v>
      </c>
      <c r="B19" s="9"/>
      <c r="C19" s="19">
        <f t="shared" si="5"/>
        <v>131</v>
      </c>
      <c r="D19" s="20">
        <f t="shared" si="4"/>
        <v>40</v>
      </c>
      <c r="E19" s="20">
        <v>1</v>
      </c>
      <c r="F19" s="20">
        <v>0</v>
      </c>
      <c r="G19" s="20">
        <v>2</v>
      </c>
      <c r="H19" s="20">
        <v>0</v>
      </c>
      <c r="I19" s="20">
        <v>1</v>
      </c>
      <c r="J19" s="20">
        <v>6</v>
      </c>
      <c r="K19" s="20"/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13</v>
      </c>
      <c r="R19" s="20">
        <v>0</v>
      </c>
      <c r="S19" s="21">
        <v>0</v>
      </c>
      <c r="T19" s="21">
        <v>0</v>
      </c>
      <c r="U19" s="5" t="s">
        <v>62</v>
      </c>
      <c r="W19" s="9" t="s">
        <v>13</v>
      </c>
      <c r="X19" s="9"/>
      <c r="Y19" s="19">
        <v>5</v>
      </c>
      <c r="Z19" s="21">
        <v>2</v>
      </c>
      <c r="AA19" s="20">
        <v>0</v>
      </c>
      <c r="AB19" s="20">
        <v>0</v>
      </c>
      <c r="AC19" s="20">
        <v>0</v>
      </c>
      <c r="AD19" s="20">
        <v>4</v>
      </c>
      <c r="AE19" s="20">
        <v>0</v>
      </c>
      <c r="AF19" s="20">
        <v>0</v>
      </c>
      <c r="AG19" s="20">
        <v>0</v>
      </c>
      <c r="AH19" s="20"/>
      <c r="AI19" s="20">
        <v>1</v>
      </c>
      <c r="AJ19" s="20">
        <v>3</v>
      </c>
      <c r="AK19" s="20">
        <v>0</v>
      </c>
      <c r="AL19" s="20">
        <v>0</v>
      </c>
      <c r="AM19" s="20">
        <v>0</v>
      </c>
      <c r="AN19" s="21">
        <v>91</v>
      </c>
      <c r="AO19" s="20">
        <v>1</v>
      </c>
      <c r="AP19" s="20">
        <v>0</v>
      </c>
      <c r="AQ19" s="20">
        <v>0</v>
      </c>
      <c r="AR19" s="20">
        <v>0</v>
      </c>
      <c r="AS19" s="5" t="s">
        <v>62</v>
      </c>
    </row>
    <row r="20" spans="1:45" ht="33.75" customHeight="1">
      <c r="A20" s="9" t="s">
        <v>14</v>
      </c>
      <c r="B20" s="9"/>
      <c r="C20" s="19">
        <f t="shared" si="5"/>
        <v>93</v>
      </c>
      <c r="D20" s="20">
        <f t="shared" si="4"/>
        <v>24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3</v>
      </c>
      <c r="K20" s="20"/>
      <c r="L20" s="20">
        <v>5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20">
        <v>0</v>
      </c>
      <c r="S20" s="21">
        <v>1</v>
      </c>
      <c r="T20" s="21">
        <v>0</v>
      </c>
      <c r="U20" s="5" t="s">
        <v>63</v>
      </c>
      <c r="W20" s="9" t="s">
        <v>14</v>
      </c>
      <c r="X20" s="9"/>
      <c r="Y20" s="19">
        <v>0</v>
      </c>
      <c r="Z20" s="21">
        <v>1</v>
      </c>
      <c r="AA20" s="20">
        <v>0</v>
      </c>
      <c r="AB20" s="20">
        <v>0</v>
      </c>
      <c r="AC20" s="20">
        <v>0</v>
      </c>
      <c r="AD20" s="20">
        <v>1</v>
      </c>
      <c r="AE20" s="20">
        <v>1</v>
      </c>
      <c r="AF20" s="20">
        <v>0</v>
      </c>
      <c r="AG20" s="20">
        <v>0</v>
      </c>
      <c r="AH20" s="20"/>
      <c r="AI20" s="20">
        <v>0</v>
      </c>
      <c r="AJ20" s="20">
        <v>4</v>
      </c>
      <c r="AK20" s="20">
        <v>0</v>
      </c>
      <c r="AL20" s="20">
        <v>2</v>
      </c>
      <c r="AM20" s="20">
        <v>1</v>
      </c>
      <c r="AN20" s="21">
        <v>69</v>
      </c>
      <c r="AO20" s="20">
        <v>3</v>
      </c>
      <c r="AP20" s="20">
        <v>0</v>
      </c>
      <c r="AQ20" s="20">
        <v>0</v>
      </c>
      <c r="AR20" s="20">
        <v>0</v>
      </c>
      <c r="AS20" s="5" t="s">
        <v>63</v>
      </c>
    </row>
    <row r="21" spans="1:45" ht="33.75" customHeight="1">
      <c r="A21" s="9" t="s">
        <v>15</v>
      </c>
      <c r="B21" s="9"/>
      <c r="C21" s="19">
        <f t="shared" si="5"/>
        <v>59</v>
      </c>
      <c r="D21" s="20">
        <f t="shared" si="4"/>
        <v>13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20"/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</v>
      </c>
      <c r="R21" s="20">
        <v>0</v>
      </c>
      <c r="S21" s="21">
        <v>0</v>
      </c>
      <c r="T21" s="21">
        <v>0</v>
      </c>
      <c r="U21" s="5" t="s">
        <v>64</v>
      </c>
      <c r="W21" s="9" t="s">
        <v>15</v>
      </c>
      <c r="X21" s="9"/>
      <c r="Y21" s="19">
        <v>4</v>
      </c>
      <c r="Z21" s="21">
        <v>0</v>
      </c>
      <c r="AA21" s="20">
        <v>0</v>
      </c>
      <c r="AB21" s="20">
        <v>0</v>
      </c>
      <c r="AC21" s="20">
        <v>0</v>
      </c>
      <c r="AD21" s="20">
        <v>2</v>
      </c>
      <c r="AE21" s="20">
        <v>0</v>
      </c>
      <c r="AF21" s="20">
        <v>0</v>
      </c>
      <c r="AG21" s="20">
        <v>0</v>
      </c>
      <c r="AH21" s="20"/>
      <c r="AI21" s="20">
        <v>0</v>
      </c>
      <c r="AJ21" s="20">
        <v>3</v>
      </c>
      <c r="AK21" s="20">
        <v>0</v>
      </c>
      <c r="AL21" s="20">
        <v>0</v>
      </c>
      <c r="AM21" s="20">
        <v>0</v>
      </c>
      <c r="AN21" s="21">
        <v>46</v>
      </c>
      <c r="AO21" s="20">
        <v>0</v>
      </c>
      <c r="AP21" s="20">
        <v>0</v>
      </c>
      <c r="AQ21" s="20">
        <v>0</v>
      </c>
      <c r="AR21" s="20">
        <v>0</v>
      </c>
      <c r="AS21" s="5" t="s">
        <v>64</v>
      </c>
    </row>
    <row r="22" spans="1:45" ht="33.75" customHeight="1">
      <c r="A22" s="9" t="s">
        <v>16</v>
      </c>
      <c r="B22" s="9"/>
      <c r="C22" s="19">
        <f t="shared" si="5"/>
        <v>17</v>
      </c>
      <c r="D22" s="20">
        <f t="shared" si="4"/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/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1">
        <v>0</v>
      </c>
      <c r="T22" s="21">
        <v>0</v>
      </c>
      <c r="U22" s="5" t="s">
        <v>65</v>
      </c>
      <c r="W22" s="9" t="s">
        <v>16</v>
      </c>
      <c r="X22" s="9"/>
      <c r="Y22" s="19">
        <v>0</v>
      </c>
      <c r="Z22" s="21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/>
      <c r="AI22" s="20">
        <v>0</v>
      </c>
      <c r="AJ22" s="20">
        <v>1</v>
      </c>
      <c r="AK22" s="20">
        <v>0</v>
      </c>
      <c r="AL22" s="20">
        <v>1</v>
      </c>
      <c r="AM22" s="20">
        <v>0</v>
      </c>
      <c r="AN22" s="21">
        <v>15</v>
      </c>
      <c r="AO22" s="20">
        <v>0</v>
      </c>
      <c r="AP22" s="20">
        <v>0</v>
      </c>
      <c r="AQ22" s="20">
        <v>0</v>
      </c>
      <c r="AR22" s="20">
        <v>0</v>
      </c>
      <c r="AS22" s="5" t="s">
        <v>65</v>
      </c>
    </row>
    <row r="23" spans="1:45" ht="33.75" customHeight="1">
      <c r="A23" s="37" t="s">
        <v>17</v>
      </c>
      <c r="B23" s="37"/>
      <c r="C23" s="19">
        <f t="shared" si="5"/>
        <v>168</v>
      </c>
      <c r="D23" s="20">
        <f t="shared" si="4"/>
        <v>41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8</v>
      </c>
      <c r="K23" s="20"/>
      <c r="L23" s="20">
        <v>3</v>
      </c>
      <c r="M23" s="20">
        <v>0</v>
      </c>
      <c r="N23" s="20">
        <v>0</v>
      </c>
      <c r="O23" s="20">
        <v>0</v>
      </c>
      <c r="P23" s="20">
        <v>1</v>
      </c>
      <c r="Q23" s="20">
        <v>2</v>
      </c>
      <c r="R23" s="20">
        <v>0</v>
      </c>
      <c r="S23" s="21">
        <v>0</v>
      </c>
      <c r="T23" s="21">
        <v>0</v>
      </c>
      <c r="U23" s="5" t="s">
        <v>66</v>
      </c>
      <c r="W23" s="37" t="s">
        <v>17</v>
      </c>
      <c r="X23" s="37"/>
      <c r="Y23" s="19">
        <v>7</v>
      </c>
      <c r="Z23" s="21">
        <v>2</v>
      </c>
      <c r="AA23" s="20">
        <v>0</v>
      </c>
      <c r="AB23" s="20">
        <v>0</v>
      </c>
      <c r="AC23" s="20">
        <v>0</v>
      </c>
      <c r="AD23" s="20">
        <v>3</v>
      </c>
      <c r="AE23" s="20">
        <v>1</v>
      </c>
      <c r="AF23" s="20">
        <v>0</v>
      </c>
      <c r="AG23" s="20">
        <v>0</v>
      </c>
      <c r="AH23" s="20"/>
      <c r="AI23" s="20">
        <v>0</v>
      </c>
      <c r="AJ23" s="20">
        <v>11</v>
      </c>
      <c r="AK23" s="20">
        <v>0</v>
      </c>
      <c r="AL23" s="20">
        <v>0</v>
      </c>
      <c r="AM23" s="20">
        <v>1</v>
      </c>
      <c r="AN23" s="21">
        <v>127</v>
      </c>
      <c r="AO23" s="20">
        <v>1</v>
      </c>
      <c r="AP23" s="20">
        <v>1</v>
      </c>
      <c r="AQ23" s="20">
        <v>0</v>
      </c>
      <c r="AR23" s="20">
        <v>0</v>
      </c>
      <c r="AS23" s="5" t="s">
        <v>66</v>
      </c>
    </row>
    <row r="24" spans="1:45" ht="33.75" customHeight="1">
      <c r="A24" s="37" t="s">
        <v>133</v>
      </c>
      <c r="B24" s="50"/>
      <c r="C24" s="21">
        <f t="shared" si="5"/>
        <v>120</v>
      </c>
      <c r="D24" s="20">
        <f t="shared" si="4"/>
        <v>18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3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</v>
      </c>
      <c r="R24" s="20">
        <v>0</v>
      </c>
      <c r="S24" s="20">
        <v>0</v>
      </c>
      <c r="T24" s="20">
        <v>0</v>
      </c>
      <c r="U24" s="5" t="s">
        <v>138</v>
      </c>
      <c r="W24" s="37" t="s">
        <v>133</v>
      </c>
      <c r="X24" s="50"/>
      <c r="Y24" s="20">
        <v>4</v>
      </c>
      <c r="Z24" s="20">
        <v>0</v>
      </c>
      <c r="AA24" s="20">
        <v>0</v>
      </c>
      <c r="AB24" s="20">
        <v>0</v>
      </c>
      <c r="AC24" s="20">
        <v>0</v>
      </c>
      <c r="AD24" s="20">
        <v>3</v>
      </c>
      <c r="AE24" s="20">
        <v>0</v>
      </c>
      <c r="AF24" s="20">
        <v>0</v>
      </c>
      <c r="AG24" s="20">
        <v>0</v>
      </c>
      <c r="AI24" s="20">
        <v>0</v>
      </c>
      <c r="AJ24" s="20">
        <v>1</v>
      </c>
      <c r="AK24" s="20">
        <v>0</v>
      </c>
      <c r="AL24" s="20">
        <v>0</v>
      </c>
      <c r="AM24" s="20">
        <v>2</v>
      </c>
      <c r="AN24" s="21">
        <v>102</v>
      </c>
      <c r="AO24" s="20">
        <v>0</v>
      </c>
      <c r="AP24" s="20">
        <v>1</v>
      </c>
      <c r="AQ24" s="20">
        <v>0</v>
      </c>
      <c r="AR24" s="20">
        <v>0</v>
      </c>
      <c r="AS24" s="5" t="s">
        <v>138</v>
      </c>
    </row>
    <row r="25" spans="1:45" ht="33.75" customHeight="1">
      <c r="A25" s="10"/>
      <c r="B25" s="53"/>
      <c r="C25" s="21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Q25" s="20"/>
      <c r="R25" s="20"/>
      <c r="S25" s="20"/>
      <c r="T25" s="20"/>
      <c r="U25" s="5"/>
      <c r="W25" s="10"/>
      <c r="X25" s="53"/>
      <c r="Y25" s="20"/>
      <c r="Z25" s="20"/>
      <c r="AA25" s="20"/>
      <c r="AB25" s="20"/>
      <c r="AC25" s="20"/>
      <c r="AD25" s="20"/>
      <c r="AE25" s="20"/>
      <c r="AF25" s="20"/>
      <c r="AG25" s="20"/>
      <c r="AI25" s="20"/>
      <c r="AJ25" s="20"/>
      <c r="AK25" s="20"/>
      <c r="AL25" s="20"/>
      <c r="AM25" s="20"/>
      <c r="AN25" s="21"/>
      <c r="AO25" s="20"/>
      <c r="AP25" s="20"/>
      <c r="AQ25" s="20"/>
      <c r="AR25" s="20"/>
      <c r="AS25" s="5"/>
    </row>
    <row r="26" spans="1:45" ht="33.75" customHeight="1">
      <c r="A26" s="60" t="s">
        <v>18</v>
      </c>
      <c r="B26" s="64"/>
      <c r="C26" s="21">
        <f t="shared" si="5"/>
        <v>33</v>
      </c>
      <c r="D26" s="20">
        <f t="shared" si="4"/>
        <v>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L26" s="20">
        <v>1</v>
      </c>
      <c r="M26" s="20">
        <v>0</v>
      </c>
      <c r="N26" s="20">
        <v>0</v>
      </c>
      <c r="O26" s="20">
        <v>0</v>
      </c>
      <c r="P26" s="20">
        <v>0</v>
      </c>
      <c r="Q26" s="20">
        <v>3</v>
      </c>
      <c r="R26" s="20">
        <v>0</v>
      </c>
      <c r="S26" s="20">
        <v>0</v>
      </c>
      <c r="T26" s="20">
        <v>0</v>
      </c>
      <c r="U26" s="35" t="s">
        <v>113</v>
      </c>
      <c r="W26" s="60" t="s">
        <v>18</v>
      </c>
      <c r="X26" s="64"/>
      <c r="Y26" s="20">
        <v>1</v>
      </c>
      <c r="Z26" s="20">
        <v>0</v>
      </c>
      <c r="AA26" s="20">
        <v>0</v>
      </c>
      <c r="AB26" s="20">
        <v>0</v>
      </c>
      <c r="AC26" s="20">
        <v>1</v>
      </c>
      <c r="AD26" s="20">
        <v>2</v>
      </c>
      <c r="AE26" s="20">
        <v>0</v>
      </c>
      <c r="AF26" s="20">
        <v>0</v>
      </c>
      <c r="AG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1">
        <v>24</v>
      </c>
      <c r="AO26" s="20">
        <v>0</v>
      </c>
      <c r="AP26" s="20">
        <v>0</v>
      </c>
      <c r="AQ26" s="20">
        <v>0</v>
      </c>
      <c r="AR26" s="20">
        <v>0</v>
      </c>
      <c r="AS26" s="35" t="s">
        <v>113</v>
      </c>
    </row>
    <row r="27" spans="1:45" ht="33.75" customHeight="1">
      <c r="A27" s="56" t="s">
        <v>19</v>
      </c>
      <c r="B27" s="61"/>
      <c r="C27" s="21">
        <f t="shared" si="5"/>
        <v>86</v>
      </c>
      <c r="D27" s="20">
        <f t="shared" si="4"/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L27" s="20">
        <v>1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1</v>
      </c>
      <c r="U27" s="5" t="s">
        <v>114</v>
      </c>
      <c r="W27" s="56" t="s">
        <v>19</v>
      </c>
      <c r="X27" s="61"/>
      <c r="Y27" s="20">
        <v>2</v>
      </c>
      <c r="Z27" s="20">
        <v>1</v>
      </c>
      <c r="AA27" s="20">
        <v>0</v>
      </c>
      <c r="AB27" s="20">
        <v>0</v>
      </c>
      <c r="AC27" s="20">
        <v>0</v>
      </c>
      <c r="AD27" s="20">
        <v>1</v>
      </c>
      <c r="AE27" s="20">
        <v>0</v>
      </c>
      <c r="AF27" s="20">
        <v>0</v>
      </c>
      <c r="AG27" s="20">
        <v>0</v>
      </c>
      <c r="AI27" s="20">
        <v>0</v>
      </c>
      <c r="AJ27" s="20">
        <v>5</v>
      </c>
      <c r="AK27" s="20">
        <v>0</v>
      </c>
      <c r="AL27" s="20">
        <v>0</v>
      </c>
      <c r="AM27" s="20">
        <v>0</v>
      </c>
      <c r="AN27" s="21">
        <v>71</v>
      </c>
      <c r="AO27" s="20">
        <v>1</v>
      </c>
      <c r="AP27" s="20">
        <v>0</v>
      </c>
      <c r="AQ27" s="20">
        <v>0</v>
      </c>
      <c r="AR27" s="20">
        <v>0</v>
      </c>
      <c r="AS27" s="5" t="s">
        <v>114</v>
      </c>
    </row>
    <row r="28" spans="1:45" ht="33.75" customHeight="1">
      <c r="A28" s="56" t="s">
        <v>20</v>
      </c>
      <c r="B28" s="61"/>
      <c r="C28" s="21">
        <f t="shared" si="5"/>
        <v>67</v>
      </c>
      <c r="D28" s="20">
        <f t="shared" si="4"/>
        <v>5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5" t="s">
        <v>115</v>
      </c>
      <c r="W28" s="56" t="s">
        <v>20</v>
      </c>
      <c r="X28" s="61"/>
      <c r="Y28" s="20">
        <v>3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1">
        <v>62</v>
      </c>
      <c r="AO28" s="20">
        <v>0</v>
      </c>
      <c r="AP28" s="20">
        <v>0</v>
      </c>
      <c r="AQ28" s="20">
        <v>0</v>
      </c>
      <c r="AR28" s="20">
        <v>0</v>
      </c>
      <c r="AS28" s="5" t="s">
        <v>115</v>
      </c>
    </row>
    <row r="29" spans="1:45" ht="33.75" customHeight="1">
      <c r="A29" s="56" t="s">
        <v>21</v>
      </c>
      <c r="B29" s="61"/>
      <c r="C29" s="21">
        <f t="shared" si="5"/>
        <v>61</v>
      </c>
      <c r="D29" s="20">
        <f t="shared" si="4"/>
        <v>12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L29" s="20">
        <v>0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1</v>
      </c>
      <c r="U29" s="5" t="s">
        <v>116</v>
      </c>
      <c r="W29" s="56" t="s">
        <v>21</v>
      </c>
      <c r="X29" s="61"/>
      <c r="Y29" s="20">
        <v>4</v>
      </c>
      <c r="Z29" s="20">
        <v>0</v>
      </c>
      <c r="AA29" s="20">
        <v>0</v>
      </c>
      <c r="AB29" s="20">
        <v>0</v>
      </c>
      <c r="AC29" s="20">
        <v>0</v>
      </c>
      <c r="AD29" s="20">
        <v>2</v>
      </c>
      <c r="AE29" s="20">
        <v>3</v>
      </c>
      <c r="AF29" s="20">
        <v>0</v>
      </c>
      <c r="AG29" s="20">
        <v>0</v>
      </c>
      <c r="AI29" s="20">
        <v>0</v>
      </c>
      <c r="AJ29" s="20">
        <v>0</v>
      </c>
      <c r="AK29" s="20">
        <v>0</v>
      </c>
      <c r="AL29" s="20">
        <v>1</v>
      </c>
      <c r="AM29" s="20">
        <v>0</v>
      </c>
      <c r="AN29" s="21">
        <v>49</v>
      </c>
      <c r="AO29" s="20">
        <v>0</v>
      </c>
      <c r="AP29" s="20">
        <v>0</v>
      </c>
      <c r="AQ29" s="20">
        <v>0</v>
      </c>
      <c r="AR29" s="20">
        <v>0</v>
      </c>
      <c r="AS29" s="5" t="s">
        <v>116</v>
      </c>
    </row>
    <row r="30" spans="1:45" ht="33.75" customHeight="1">
      <c r="A30" s="56" t="s">
        <v>22</v>
      </c>
      <c r="B30" s="61"/>
      <c r="C30" s="21">
        <f t="shared" si="5"/>
        <v>35</v>
      </c>
      <c r="D30" s="20">
        <f t="shared" si="4"/>
        <v>6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3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5" t="s">
        <v>117</v>
      </c>
      <c r="W30" s="56" t="s">
        <v>22</v>
      </c>
      <c r="X30" s="61"/>
      <c r="Y30" s="20">
        <v>2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1">
        <v>29</v>
      </c>
      <c r="AO30" s="20">
        <v>0</v>
      </c>
      <c r="AP30" s="20">
        <v>0</v>
      </c>
      <c r="AQ30" s="20">
        <v>0</v>
      </c>
      <c r="AR30" s="20">
        <v>0</v>
      </c>
      <c r="AS30" s="5" t="s">
        <v>117</v>
      </c>
    </row>
    <row r="31" spans="1:45" ht="33.75" customHeight="1">
      <c r="A31" s="58" t="s">
        <v>23</v>
      </c>
      <c r="B31" s="88"/>
      <c r="C31" s="23">
        <f t="shared" si="5"/>
        <v>76</v>
      </c>
      <c r="D31" s="23">
        <f t="shared" si="4"/>
        <v>20</v>
      </c>
      <c r="E31" s="23">
        <v>0</v>
      </c>
      <c r="F31" s="23">
        <v>0</v>
      </c>
      <c r="G31" s="23">
        <v>0</v>
      </c>
      <c r="H31" s="23">
        <v>1</v>
      </c>
      <c r="I31" s="23">
        <v>0</v>
      </c>
      <c r="J31" s="23">
        <v>3</v>
      </c>
      <c r="L31" s="23">
        <v>1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54" t="s">
        <v>118</v>
      </c>
      <c r="W31" s="58" t="s">
        <v>23</v>
      </c>
      <c r="X31" s="88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1</v>
      </c>
      <c r="AE31" s="23">
        <v>2</v>
      </c>
      <c r="AF31" s="23">
        <v>0</v>
      </c>
      <c r="AG31" s="23">
        <v>0</v>
      </c>
      <c r="AI31" s="23">
        <v>0</v>
      </c>
      <c r="AJ31" s="23">
        <v>3</v>
      </c>
      <c r="AK31" s="23">
        <v>0</v>
      </c>
      <c r="AL31" s="23">
        <v>0</v>
      </c>
      <c r="AM31" s="23">
        <v>1</v>
      </c>
      <c r="AN31" s="23">
        <v>56</v>
      </c>
      <c r="AO31" s="23">
        <v>1</v>
      </c>
      <c r="AP31" s="23">
        <v>4</v>
      </c>
      <c r="AQ31" s="23">
        <v>0</v>
      </c>
      <c r="AR31" s="23">
        <v>0</v>
      </c>
      <c r="AS31" s="54" t="s">
        <v>118</v>
      </c>
    </row>
  </sheetData>
  <sheetProtection/>
  <mergeCells count="12">
    <mergeCell ref="A30:B30"/>
    <mergeCell ref="A31:B31"/>
    <mergeCell ref="W30:X30"/>
    <mergeCell ref="W31:X31"/>
    <mergeCell ref="A26:B26"/>
    <mergeCell ref="A27:B27"/>
    <mergeCell ref="W26:X26"/>
    <mergeCell ref="W27:X27"/>
    <mergeCell ref="W28:X28"/>
    <mergeCell ref="W29:X29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3" r:id="rId1"/>
  <colBreaks count="2" manualBreakCount="2">
    <brk id="21" max="43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2010-02-12T08:46:33Z</cp:lastPrinted>
  <dcterms:created xsi:type="dcterms:W3CDTF">1998-09-21T07:28:53Z</dcterms:created>
  <dcterms:modified xsi:type="dcterms:W3CDTF">2010-02-12T08:47:02Z</dcterms:modified>
  <cp:category/>
  <cp:version/>
  <cp:contentType/>
  <cp:contentStatus/>
</cp:coreProperties>
</file>