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11895" activeTab="0"/>
  </bookViews>
  <sheets>
    <sheet name="第８表退職医療分（全体）" sheetId="1" r:id="rId1"/>
    <sheet name="退職被保険者" sheetId="2" r:id="rId2"/>
    <sheet name="被扶養者" sheetId="3" r:id="rId3"/>
    <sheet name="第８表未就学児分再掲" sheetId="4" r:id="rId4"/>
  </sheets>
  <definedNames>
    <definedName name="_xlnm.Print_Area" localSheetId="0">'第８表退職医療分（全体）'!$C$1:$AI$34</definedName>
    <definedName name="_xlnm.Print_Area" localSheetId="3">'第８表未就学児分再掲'!$C$1:$AH$35</definedName>
    <definedName name="_xlnm.Print_Titles" localSheetId="0">'第８表退職医療分（全体）'!$A:$B</definedName>
    <definedName name="_xlnm.Print_Titles" localSheetId="3">'第８表未就学児分再掲'!$A:$B</definedName>
  </definedNames>
  <calcPr fullCalcOnLoad="1"/>
</workbook>
</file>

<file path=xl/sharedStrings.xml><?xml version="1.0" encoding="utf-8"?>
<sst xmlns="http://schemas.openxmlformats.org/spreadsheetml/2006/main" count="654" uniqueCount="116">
  <si>
    <t>保険者番号</t>
  </si>
  <si>
    <t>保険者名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</si>
  <si>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</si>
  <si>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</si>
  <si>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</si>
  <si>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</si>
  <si>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</si>
  <si>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</si>
  <si>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</si>
  <si>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</si>
  <si>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</si>
  <si>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</si>
  <si>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</si>
  <si>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姫島村</t>
  </si>
  <si>
    <t>日出町</t>
  </si>
  <si>
    <t>九重町</t>
  </si>
  <si>
    <t>玖珠町</t>
  </si>
  <si>
    <t>豊後大野市</t>
  </si>
  <si>
    <t>由布市</t>
  </si>
  <si>
    <t>国東市</t>
  </si>
  <si>
    <t>歯科医師</t>
  </si>
  <si>
    <t>-</t>
  </si>
  <si>
    <t>医師</t>
  </si>
  <si>
    <t>市町村計</t>
  </si>
  <si>
    <t>入院</t>
  </si>
  <si>
    <t>件数</t>
  </si>
  <si>
    <t>日数</t>
  </si>
  <si>
    <t>費用額</t>
  </si>
  <si>
    <t>入院外</t>
  </si>
  <si>
    <t>歯科</t>
  </si>
  <si>
    <t>A</t>
  </si>
  <si>
    <t>小計（被扶養者分）</t>
  </si>
  <si>
    <t>調剤</t>
  </si>
  <si>
    <t>B</t>
  </si>
  <si>
    <t>処方枚数</t>
  </si>
  <si>
    <t>調剤（退職被保険者分）</t>
  </si>
  <si>
    <t>調剤（被扶養者分）</t>
  </si>
  <si>
    <t>食事療養・生活療養</t>
  </si>
  <si>
    <t>C</t>
  </si>
  <si>
    <t>回数</t>
  </si>
  <si>
    <t>食事療養・生活療養
（退職被保険者分）</t>
  </si>
  <si>
    <t>食事療養・生活療養
（被扶養者分）</t>
  </si>
  <si>
    <t>訪問看護</t>
  </si>
  <si>
    <t>D</t>
  </si>
  <si>
    <t>訪問看護
（退職被保険者分）</t>
  </si>
  <si>
    <t>訪問看護
（被扶養者分）</t>
  </si>
  <si>
    <t>（単位 ： 円）</t>
  </si>
  <si>
    <t>A+B+D=E</t>
  </si>
  <si>
    <t>A+B+C+D=E</t>
  </si>
  <si>
    <t>診療費</t>
  </si>
  <si>
    <t>移送費G</t>
  </si>
  <si>
    <t>療養費等</t>
  </si>
  <si>
    <t>療養諸費計</t>
  </si>
  <si>
    <t>E + F + G</t>
  </si>
  <si>
    <t>組合計</t>
  </si>
  <si>
    <t>県計</t>
  </si>
  <si>
    <t>市　小計</t>
  </si>
  <si>
    <t>町村小計</t>
  </si>
  <si>
    <t>第８表－１　退職者医療分保険給付状況</t>
  </si>
  <si>
    <t>　　　２．療養諸費計の件数には、食事療養の差額支給件数を含んでいない。</t>
  </si>
  <si>
    <t>診療費</t>
  </si>
  <si>
    <t>第８表－２　退職者医療分保険給付状況［未就学児分再掲］</t>
  </si>
  <si>
    <t>（単位 ： 円）</t>
  </si>
  <si>
    <t>調剤</t>
  </si>
  <si>
    <t>訪問看護</t>
  </si>
  <si>
    <t>療養費等</t>
  </si>
  <si>
    <t>療養諸費計</t>
  </si>
  <si>
    <t>入院</t>
  </si>
  <si>
    <t>入院外</t>
  </si>
  <si>
    <t>歯科</t>
  </si>
  <si>
    <t>療養費F</t>
  </si>
  <si>
    <t>移送費G</t>
  </si>
  <si>
    <t>件数</t>
  </si>
  <si>
    <t>日数</t>
  </si>
  <si>
    <t>第８表－１　退職者医療分（退職被保険者、被扶養者）保険給付状況</t>
  </si>
  <si>
    <t>処方箋受付枚数</t>
  </si>
  <si>
    <t>診療費計</t>
  </si>
  <si>
    <t>療養費小計F</t>
  </si>
  <si>
    <t>回数</t>
  </si>
  <si>
    <t>診療費計</t>
  </si>
  <si>
    <t>A+B+D
=E</t>
  </si>
  <si>
    <t>A+B+C+D
=E</t>
  </si>
  <si>
    <t>A</t>
  </si>
  <si>
    <t>B</t>
  </si>
  <si>
    <t>C</t>
  </si>
  <si>
    <t>D</t>
  </si>
  <si>
    <t>E + F + G</t>
  </si>
  <si>
    <t>処方箋
受付
枚数</t>
  </si>
  <si>
    <t>食事療養
生活療養</t>
  </si>
  <si>
    <t>費用額</t>
  </si>
  <si>
    <t>療養の給付等</t>
  </si>
  <si>
    <t>療養の給付等</t>
  </si>
  <si>
    <t>－　４７　－</t>
  </si>
  <si>
    <t>－　４８　－</t>
  </si>
  <si>
    <t>－　４９　－</t>
  </si>
  <si>
    <t>－　５０　－</t>
  </si>
  <si>
    <t>－　５１　－</t>
  </si>
  <si>
    <t>その他(診療費以外）</t>
  </si>
  <si>
    <t>療養の給付等
（退職被保険者分）</t>
  </si>
  <si>
    <t>療養の給付等
（被扶養者分）</t>
  </si>
  <si>
    <t>入院
（退職被保険者）</t>
  </si>
  <si>
    <t>入院外
（退職被保険者）</t>
  </si>
  <si>
    <t>歯科
（退職被保険者）</t>
  </si>
  <si>
    <t>小計（退職被保険者）</t>
  </si>
  <si>
    <t>A</t>
  </si>
  <si>
    <t>入院
（被扶養者分）</t>
  </si>
  <si>
    <t>入院外
（被扶養者分）</t>
  </si>
  <si>
    <t>歯科
（被扶養者分）</t>
  </si>
  <si>
    <t>　　　２．療養費小計及び療養諸費計の件数には、食事療養の差額支給件数を含んでいない。</t>
  </si>
  <si>
    <t>平成26年度国民健康保険事業状況（大分県）</t>
  </si>
  <si>
    <t>注）　１．H26年報F表（１）、（２）より作成。被扶養者分のみ。</t>
  </si>
  <si>
    <t>平成28年度国民健康保険事業状況（大分県）</t>
  </si>
  <si>
    <t>注）　１．平成28年度国民健康保険事業状況報告書（事業年報）Ｆ表（１）、（２）より作成。退職被保険者分＋被扶養者分。</t>
  </si>
  <si>
    <t>平成28年度国民健康保険事業状況（大分県）</t>
  </si>
  <si>
    <t>注）　平成28年度国民健康保険事業状況報告書（事業年報）Ｆ表（１）、（２）より作成。</t>
  </si>
  <si>
    <t>注）　１．H28年報F表（１）、（２）より作成。退職被保険者分のみ。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</si>
</sst>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10"/>
      <color theme="1"/>
      <name val="Calibri"/>
      <family val="3"/>
    </font>
    <font>
      <sz val="8"/>
      <color theme="1"/>
      <name val="Calibri"/>
      <family val="3"/>
    </font>
    <font>
      <sz val="6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thin"/>
      <top style="thin"/>
      <bottom style="dotted"/>
    </border>
    <border>
      <left style="dotted"/>
      <right style="thin"/>
      <top style="dotted"/>
      <bottom style="dotted"/>
    </border>
    <border>
      <left style="dotted"/>
      <right style="thin"/>
      <top style="dotted"/>
      <bottom style="thin"/>
    </border>
    <border>
      <left>
        <color indexed="63"/>
      </left>
      <right style="dotted"/>
      <top style="thin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 style="dotted"/>
      <bottom style="thin"/>
    </border>
    <border>
      <left style="dotted"/>
      <right>
        <color indexed="63"/>
      </right>
      <top style="thin"/>
      <bottom style="dotted"/>
    </border>
    <border>
      <left style="dotted"/>
      <right>
        <color indexed="63"/>
      </right>
      <top style="dotted"/>
      <bottom style="dotted"/>
    </border>
    <border>
      <left style="dotted"/>
      <right>
        <color indexed="63"/>
      </right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 style="thin"/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thin"/>
      <bottom style="dotted"/>
    </border>
    <border>
      <left style="dotted"/>
      <right style="dotted"/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62">
    <xf numFmtId="0" fontId="0" fillId="0" borderId="0" xfId="0" applyFont="1" applyAlignment="1">
      <alignment vertical="center"/>
    </xf>
    <xf numFmtId="176" fontId="39" fillId="0" borderId="10" xfId="0" applyNumberFormat="1" applyFont="1" applyFill="1" applyBorder="1" applyAlignment="1">
      <alignment vertical="center" shrinkToFit="1"/>
    </xf>
    <xf numFmtId="176" fontId="39" fillId="0" borderId="11" xfId="0" applyNumberFormat="1" applyFont="1" applyFill="1" applyBorder="1" applyAlignment="1">
      <alignment vertical="center" shrinkToFit="1"/>
    </xf>
    <xf numFmtId="176" fontId="39" fillId="0" borderId="12" xfId="0" applyNumberFormat="1" applyFont="1" applyFill="1" applyBorder="1" applyAlignment="1">
      <alignment vertical="center" shrinkToFit="1"/>
    </xf>
    <xf numFmtId="176" fontId="39" fillId="0" borderId="13" xfId="0" applyNumberFormat="1" applyFont="1" applyFill="1" applyBorder="1" applyAlignment="1">
      <alignment vertical="center" shrinkToFit="1"/>
    </xf>
    <xf numFmtId="176" fontId="39" fillId="0" borderId="14" xfId="0" applyNumberFormat="1" applyFont="1" applyFill="1" applyBorder="1" applyAlignment="1">
      <alignment vertical="center" shrinkToFit="1"/>
    </xf>
    <xf numFmtId="176" fontId="39" fillId="0" borderId="15" xfId="0" applyNumberFormat="1" applyFont="1" applyFill="1" applyBorder="1" applyAlignment="1">
      <alignment vertical="center" shrinkToFit="1"/>
    </xf>
    <xf numFmtId="176" fontId="39" fillId="0" borderId="16" xfId="0" applyNumberFormat="1" applyFont="1" applyFill="1" applyBorder="1" applyAlignment="1">
      <alignment vertical="center" shrinkToFit="1"/>
    </xf>
    <xf numFmtId="176" fontId="39" fillId="0" borderId="17" xfId="0" applyNumberFormat="1" applyFont="1" applyFill="1" applyBorder="1" applyAlignment="1">
      <alignment vertical="center" shrinkToFit="1"/>
    </xf>
    <xf numFmtId="176" fontId="39" fillId="0" borderId="18" xfId="0" applyNumberFormat="1" applyFont="1" applyFill="1" applyBorder="1" applyAlignment="1">
      <alignment vertical="center" shrinkToFit="1"/>
    </xf>
    <xf numFmtId="176" fontId="39" fillId="0" borderId="19" xfId="0" applyNumberFormat="1" applyFont="1" applyFill="1" applyBorder="1" applyAlignment="1">
      <alignment vertical="center" shrinkToFit="1"/>
    </xf>
    <xf numFmtId="176" fontId="39" fillId="0" borderId="20" xfId="0" applyNumberFormat="1" applyFont="1" applyFill="1" applyBorder="1" applyAlignment="1">
      <alignment vertical="center" shrinkToFit="1"/>
    </xf>
    <xf numFmtId="176" fontId="39" fillId="0" borderId="21" xfId="0" applyNumberFormat="1" applyFont="1" applyFill="1" applyBorder="1" applyAlignment="1">
      <alignment vertical="center" shrinkToFit="1"/>
    </xf>
    <xf numFmtId="176" fontId="39" fillId="0" borderId="22" xfId="0" applyNumberFormat="1" applyFont="1" applyFill="1" applyBorder="1" applyAlignment="1">
      <alignment vertical="center" shrinkToFit="1"/>
    </xf>
    <xf numFmtId="176" fontId="39" fillId="0" borderId="23" xfId="0" applyNumberFormat="1" applyFont="1" applyFill="1" applyBorder="1" applyAlignment="1">
      <alignment vertical="center" shrinkToFit="1"/>
    </xf>
    <xf numFmtId="176" fontId="39" fillId="0" borderId="24" xfId="0" applyNumberFormat="1" applyFont="1" applyFill="1" applyBorder="1" applyAlignment="1">
      <alignment vertical="center" shrinkToFit="1"/>
    </xf>
    <xf numFmtId="0" fontId="40" fillId="0" borderId="0" xfId="0" applyFont="1" applyFill="1" applyAlignment="1">
      <alignment vertical="center"/>
    </xf>
    <xf numFmtId="0" fontId="39" fillId="0" borderId="0" xfId="0" applyFont="1" applyFill="1" applyAlignment="1">
      <alignment vertical="center"/>
    </xf>
    <xf numFmtId="0" fontId="4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39" fillId="0" borderId="0" xfId="0" applyFont="1" applyFill="1" applyAlignment="1">
      <alignment horizontal="right" vertical="center"/>
    </xf>
    <xf numFmtId="0" fontId="39" fillId="0" borderId="25" xfId="0" applyFont="1" applyFill="1" applyBorder="1" applyAlignment="1">
      <alignment horizontal="center" vertical="center" shrinkToFit="1"/>
    </xf>
    <xf numFmtId="0" fontId="39" fillId="0" borderId="26" xfId="0" applyFont="1" applyFill="1" applyBorder="1" applyAlignment="1">
      <alignment horizontal="center" vertical="center" shrinkToFit="1"/>
    </xf>
    <xf numFmtId="0" fontId="39" fillId="0" borderId="27" xfId="0" applyFont="1" applyFill="1" applyBorder="1" applyAlignment="1">
      <alignment horizontal="center" vertical="center" shrinkToFit="1"/>
    </xf>
    <xf numFmtId="0" fontId="39" fillId="0" borderId="28" xfId="0" applyFont="1" applyFill="1" applyBorder="1" applyAlignment="1">
      <alignment horizontal="center" vertical="center" shrinkToFit="1"/>
    </xf>
    <xf numFmtId="0" fontId="39" fillId="0" borderId="29" xfId="0" applyFont="1" applyFill="1" applyBorder="1" applyAlignment="1">
      <alignment horizontal="distributed" vertical="center" wrapText="1"/>
    </xf>
    <xf numFmtId="0" fontId="39" fillId="0" borderId="30" xfId="0" applyFont="1" applyFill="1" applyBorder="1" applyAlignment="1">
      <alignment horizontal="distributed" vertical="center" wrapText="1"/>
    </xf>
    <xf numFmtId="0" fontId="39" fillId="0" borderId="31" xfId="0" applyFont="1" applyFill="1" applyBorder="1" applyAlignment="1">
      <alignment horizontal="distributed" vertical="center" wrapText="1"/>
    </xf>
    <xf numFmtId="0" fontId="39" fillId="0" borderId="32" xfId="0" applyFont="1" applyFill="1" applyBorder="1" applyAlignment="1">
      <alignment horizontal="distributed" vertical="center" wrapText="1"/>
    </xf>
    <xf numFmtId="0" fontId="39" fillId="0" borderId="30" xfId="0" applyFont="1" applyFill="1" applyBorder="1" applyAlignment="1">
      <alignment horizontal="center" vertical="center" shrinkToFit="1"/>
    </xf>
    <xf numFmtId="0" fontId="39" fillId="0" borderId="14" xfId="0" applyFont="1" applyFill="1" applyBorder="1" applyAlignment="1">
      <alignment horizontal="distributed" vertical="center" wrapText="1"/>
    </xf>
    <xf numFmtId="0" fontId="39" fillId="0" borderId="18" xfId="0" applyFont="1" applyFill="1" applyBorder="1" applyAlignment="1">
      <alignment horizontal="distributed" vertical="center" wrapText="1"/>
    </xf>
    <xf numFmtId="0" fontId="39" fillId="0" borderId="33" xfId="0" applyFont="1" applyFill="1" applyBorder="1" applyAlignment="1">
      <alignment horizontal="distributed" vertical="center" wrapText="1"/>
    </xf>
    <xf numFmtId="0" fontId="39" fillId="0" borderId="34" xfId="0" applyFont="1" applyFill="1" applyBorder="1" applyAlignment="1">
      <alignment vertical="center"/>
    </xf>
    <xf numFmtId="0" fontId="39" fillId="0" borderId="35" xfId="0" applyFont="1" applyFill="1" applyBorder="1" applyAlignment="1">
      <alignment horizontal="left" vertical="center" indent="1" shrinkToFit="1"/>
    </xf>
    <xf numFmtId="0" fontId="39" fillId="0" borderId="35" xfId="0" applyFont="1" applyFill="1" applyBorder="1" applyAlignment="1">
      <alignment horizontal="right" vertical="center" shrinkToFit="1"/>
    </xf>
    <xf numFmtId="0" fontId="39" fillId="0" borderId="36" xfId="0" applyFont="1" applyFill="1" applyBorder="1" applyAlignment="1">
      <alignment horizontal="left" vertical="center" indent="1" shrinkToFit="1"/>
    </xf>
    <xf numFmtId="0" fontId="39" fillId="0" borderId="35" xfId="0" applyFont="1" applyFill="1" applyBorder="1" applyAlignment="1">
      <alignment vertical="center"/>
    </xf>
    <xf numFmtId="0" fontId="39" fillId="0" borderId="36" xfId="0" applyFont="1" applyFill="1" applyBorder="1" applyAlignment="1">
      <alignment vertical="center"/>
    </xf>
    <xf numFmtId="49" fontId="39" fillId="0" borderId="0" xfId="0" applyNumberFormat="1" applyFont="1" applyFill="1" applyAlignment="1">
      <alignment horizontal="right" vertical="center"/>
    </xf>
    <xf numFmtId="176" fontId="39" fillId="0" borderId="0" xfId="0" applyNumberFormat="1" applyFont="1" applyFill="1" applyAlignment="1">
      <alignment vertical="center"/>
    </xf>
    <xf numFmtId="0" fontId="39" fillId="0" borderId="35" xfId="0" applyFont="1" applyFill="1" applyBorder="1" applyAlignment="1">
      <alignment horizontal="left" vertical="center" indent="2" shrinkToFit="1"/>
    </xf>
    <xf numFmtId="0" fontId="39" fillId="0" borderId="0" xfId="0" applyFont="1" applyFill="1" applyAlignment="1">
      <alignment vertical="center" wrapText="1"/>
    </xf>
    <xf numFmtId="0" fontId="41" fillId="0" borderId="0" xfId="0" applyFont="1" applyFill="1" applyAlignment="1">
      <alignment vertical="center"/>
    </xf>
    <xf numFmtId="0" fontId="39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41" fillId="0" borderId="0" xfId="0" applyFont="1" applyFill="1" applyAlignment="1">
      <alignment horizontal="right" vertical="center"/>
    </xf>
    <xf numFmtId="0" fontId="41" fillId="0" borderId="0" xfId="0" applyFont="1" applyFill="1" applyAlignment="1">
      <alignment vertical="center" wrapText="1"/>
    </xf>
    <xf numFmtId="0" fontId="41" fillId="0" borderId="26" xfId="0" applyFont="1" applyFill="1" applyBorder="1" applyAlignment="1">
      <alignment horizontal="center" vertical="center" shrinkToFit="1"/>
    </xf>
    <xf numFmtId="0" fontId="39" fillId="0" borderId="19" xfId="0" applyFont="1" applyFill="1" applyBorder="1" applyAlignment="1">
      <alignment horizontal="distributed" vertical="center" wrapText="1"/>
    </xf>
    <xf numFmtId="0" fontId="39" fillId="0" borderId="16" xfId="0" applyFont="1" applyFill="1" applyBorder="1" applyAlignment="1">
      <alignment horizontal="distributed" vertical="center" wrapText="1"/>
    </xf>
    <xf numFmtId="0" fontId="39" fillId="0" borderId="31" xfId="0" applyFont="1" applyFill="1" applyBorder="1" applyAlignment="1">
      <alignment horizontal="distributed" vertical="center" wrapText="1"/>
    </xf>
    <xf numFmtId="0" fontId="39" fillId="0" borderId="32" xfId="0" applyFont="1" applyFill="1" applyBorder="1" applyAlignment="1">
      <alignment horizontal="distributed" vertical="center" wrapText="1"/>
    </xf>
    <xf numFmtId="0" fontId="39" fillId="0" borderId="37" xfId="0" applyFont="1" applyFill="1" applyBorder="1" applyAlignment="1">
      <alignment horizontal="center" vertical="center" shrinkToFit="1"/>
    </xf>
    <xf numFmtId="0" fontId="39" fillId="0" borderId="38" xfId="0" applyFont="1" applyFill="1" applyBorder="1" applyAlignment="1">
      <alignment horizontal="center" vertical="center" shrinkToFit="1"/>
    </xf>
    <xf numFmtId="0" fontId="39" fillId="0" borderId="39" xfId="0" applyFont="1" applyFill="1" applyBorder="1" applyAlignment="1">
      <alignment horizontal="distributed" vertical="center" wrapText="1"/>
    </xf>
    <xf numFmtId="0" fontId="0" fillId="0" borderId="39" xfId="0" applyFill="1" applyBorder="1" applyAlignment="1">
      <alignment horizontal="distributed" vertical="center"/>
    </xf>
    <xf numFmtId="0" fontId="0" fillId="0" borderId="40" xfId="0" applyFill="1" applyBorder="1" applyAlignment="1">
      <alignment horizontal="distributed" vertical="center"/>
    </xf>
    <xf numFmtId="0" fontId="39" fillId="0" borderId="34" xfId="0" applyFont="1" applyFill="1" applyBorder="1" applyAlignment="1">
      <alignment vertical="center"/>
    </xf>
    <xf numFmtId="0" fontId="39" fillId="0" borderId="35" xfId="0" applyFont="1" applyFill="1" applyBorder="1" applyAlignment="1">
      <alignment vertical="center"/>
    </xf>
    <xf numFmtId="0" fontId="39" fillId="0" borderId="36" xfId="0" applyFont="1" applyFill="1" applyBorder="1" applyAlignment="1">
      <alignment vertical="center"/>
    </xf>
    <xf numFmtId="0" fontId="39" fillId="0" borderId="13" xfId="0" applyFont="1" applyFill="1" applyBorder="1" applyAlignment="1">
      <alignment horizontal="distributed" vertical="center" wrapText="1"/>
    </xf>
    <xf numFmtId="0" fontId="39" fillId="0" borderId="17" xfId="0" applyFont="1" applyFill="1" applyBorder="1" applyAlignment="1">
      <alignment horizontal="distributed" vertical="center" wrapText="1"/>
    </xf>
    <xf numFmtId="0" fontId="39" fillId="0" borderId="10" xfId="0" applyFont="1" applyFill="1" applyBorder="1" applyAlignment="1">
      <alignment horizontal="distributed" vertical="center" wrapText="1"/>
    </xf>
    <xf numFmtId="0" fontId="39" fillId="0" borderId="29" xfId="0" applyFont="1" applyFill="1" applyBorder="1" applyAlignment="1">
      <alignment horizontal="distributed" vertical="center" wrapText="1"/>
    </xf>
    <xf numFmtId="0" fontId="39" fillId="0" borderId="23" xfId="0" applyFont="1" applyFill="1" applyBorder="1" applyAlignment="1">
      <alignment horizontal="distributed" vertical="center" shrinkToFit="1"/>
    </xf>
    <xf numFmtId="0" fontId="39" fillId="0" borderId="20" xfId="0" applyFont="1" applyFill="1" applyBorder="1" applyAlignment="1">
      <alignment horizontal="distributed" vertical="center" shrinkToFit="1"/>
    </xf>
    <xf numFmtId="0" fontId="39" fillId="0" borderId="41" xfId="0" applyFont="1" applyFill="1" applyBorder="1" applyAlignment="1">
      <alignment horizontal="distributed" vertical="center" wrapText="1"/>
    </xf>
    <xf numFmtId="0" fontId="39" fillId="0" borderId="42" xfId="0" applyFont="1" applyFill="1" applyBorder="1" applyAlignment="1">
      <alignment horizontal="distributed" vertical="center" wrapText="1"/>
    </xf>
    <xf numFmtId="0" fontId="39" fillId="0" borderId="43" xfId="0" applyFont="1" applyFill="1" applyBorder="1" applyAlignment="1">
      <alignment horizontal="distributed" vertical="center" wrapText="1"/>
    </xf>
    <xf numFmtId="0" fontId="0" fillId="0" borderId="44" xfId="0" applyFill="1" applyBorder="1" applyAlignment="1">
      <alignment horizontal="distributed" vertical="center"/>
    </xf>
    <xf numFmtId="0" fontId="0" fillId="0" borderId="31" xfId="0" applyFill="1" applyBorder="1" applyAlignment="1">
      <alignment horizontal="distributed" vertical="center"/>
    </xf>
    <xf numFmtId="0" fontId="39" fillId="0" borderId="45" xfId="0" applyFont="1" applyFill="1" applyBorder="1" applyAlignment="1">
      <alignment horizontal="distributed" vertical="center" wrapText="1"/>
    </xf>
    <xf numFmtId="0" fontId="0" fillId="0" borderId="39" xfId="0" applyFill="1" applyBorder="1" applyAlignment="1">
      <alignment horizontal="distributed" vertical="center"/>
    </xf>
    <xf numFmtId="0" fontId="0" fillId="0" borderId="40" xfId="0" applyFill="1" applyBorder="1" applyAlignment="1">
      <alignment horizontal="distributed" vertical="center"/>
    </xf>
    <xf numFmtId="0" fontId="39" fillId="0" borderId="11" xfId="0" applyFont="1" applyFill="1" applyBorder="1" applyAlignment="1">
      <alignment horizontal="distributed" vertical="center"/>
    </xf>
    <xf numFmtId="0" fontId="39" fillId="0" borderId="16" xfId="0" applyFont="1" applyFill="1" applyBorder="1" applyAlignment="1">
      <alignment horizontal="distributed" vertical="center"/>
    </xf>
    <xf numFmtId="0" fontId="39" fillId="0" borderId="31" xfId="0" applyFont="1" applyFill="1" applyBorder="1" applyAlignment="1">
      <alignment horizontal="distributed" vertical="center"/>
    </xf>
    <xf numFmtId="0" fontId="39" fillId="0" borderId="30" xfId="0" applyFont="1" applyFill="1" applyBorder="1" applyAlignment="1">
      <alignment horizontal="distributed" vertical="center"/>
    </xf>
    <xf numFmtId="0" fontId="39" fillId="0" borderId="32" xfId="0" applyFont="1" applyFill="1" applyBorder="1" applyAlignment="1">
      <alignment horizontal="distributed" vertical="center"/>
    </xf>
    <xf numFmtId="0" fontId="39" fillId="0" borderId="37" xfId="0" applyFont="1" applyFill="1" applyBorder="1" applyAlignment="1">
      <alignment horizontal="right" vertical="center" indent="1"/>
    </xf>
    <xf numFmtId="0" fontId="39" fillId="0" borderId="46" xfId="0" applyFont="1" applyFill="1" applyBorder="1" applyAlignment="1">
      <alignment horizontal="right" vertical="center" indent="1"/>
    </xf>
    <xf numFmtId="0" fontId="39" fillId="0" borderId="38" xfId="0" applyFont="1" applyFill="1" applyBorder="1" applyAlignment="1">
      <alignment horizontal="right" vertical="center" indent="1"/>
    </xf>
    <xf numFmtId="0" fontId="39" fillId="0" borderId="10" xfId="0" applyFont="1" applyFill="1" applyBorder="1" applyAlignment="1">
      <alignment horizontal="distributed" vertical="center"/>
    </xf>
    <xf numFmtId="0" fontId="39" fillId="0" borderId="29" xfId="0" applyFont="1" applyFill="1" applyBorder="1" applyAlignment="1">
      <alignment horizontal="distributed" vertical="center"/>
    </xf>
    <xf numFmtId="0" fontId="39" fillId="0" borderId="41" xfId="0" applyFont="1" applyFill="1" applyBorder="1" applyAlignment="1">
      <alignment horizontal="right" vertical="center" indent="1"/>
    </xf>
    <xf numFmtId="0" fontId="39" fillId="0" borderId="45" xfId="0" applyFont="1" applyFill="1" applyBorder="1" applyAlignment="1">
      <alignment horizontal="center" vertical="center" textRotation="255" shrinkToFit="1"/>
    </xf>
    <xf numFmtId="0" fontId="39" fillId="0" borderId="47" xfId="0" applyFont="1" applyFill="1" applyBorder="1" applyAlignment="1">
      <alignment horizontal="center" vertical="center" textRotation="255" shrinkToFit="1"/>
    </xf>
    <xf numFmtId="0" fontId="39" fillId="0" borderId="43" xfId="0" applyFont="1" applyFill="1" applyBorder="1" applyAlignment="1">
      <alignment vertical="center"/>
    </xf>
    <xf numFmtId="0" fontId="39" fillId="0" borderId="34" xfId="0" applyFont="1" applyFill="1" applyBorder="1" applyAlignment="1">
      <alignment horizontal="center" vertical="center" shrinkToFit="1"/>
    </xf>
    <xf numFmtId="0" fontId="39" fillId="0" borderId="35" xfId="0" applyFont="1" applyFill="1" applyBorder="1" applyAlignment="1">
      <alignment horizontal="center" vertical="center" shrinkToFit="1"/>
    </xf>
    <xf numFmtId="0" fontId="39" fillId="0" borderId="48" xfId="0" applyFont="1" applyFill="1" applyBorder="1" applyAlignment="1">
      <alignment vertical="center"/>
    </xf>
    <xf numFmtId="0" fontId="39" fillId="0" borderId="20" xfId="0" applyFont="1" applyFill="1" applyBorder="1" applyAlignment="1">
      <alignment horizontal="distributed" vertical="center" wrapText="1"/>
    </xf>
    <xf numFmtId="0" fontId="39" fillId="0" borderId="49" xfId="0" applyFont="1" applyFill="1" applyBorder="1" applyAlignment="1">
      <alignment horizontal="distributed" vertical="center"/>
    </xf>
    <xf numFmtId="0" fontId="39" fillId="0" borderId="0" xfId="0" applyFont="1" applyFill="1" applyBorder="1" applyAlignment="1">
      <alignment horizontal="distributed" vertical="center"/>
    </xf>
    <xf numFmtId="0" fontId="39" fillId="0" borderId="50" xfId="0" applyFont="1" applyFill="1" applyBorder="1" applyAlignment="1">
      <alignment horizontal="distributed" vertical="center"/>
    </xf>
    <xf numFmtId="0" fontId="39" fillId="0" borderId="30" xfId="0" applyFont="1" applyFill="1" applyBorder="1" applyAlignment="1">
      <alignment horizontal="distributed" vertical="center"/>
    </xf>
    <xf numFmtId="0" fontId="39" fillId="0" borderId="33" xfId="0" applyFont="1" applyFill="1" applyBorder="1" applyAlignment="1">
      <alignment horizontal="distributed" vertical="center"/>
    </xf>
    <xf numFmtId="0" fontId="39" fillId="0" borderId="42" xfId="0" applyFont="1" applyFill="1" applyBorder="1" applyAlignment="1">
      <alignment horizontal="right" vertical="center" indent="1"/>
    </xf>
    <xf numFmtId="0" fontId="39" fillId="0" borderId="10" xfId="0" applyFont="1" applyFill="1" applyBorder="1" applyAlignment="1">
      <alignment horizontal="center" vertical="center" textRotation="255" shrinkToFit="1"/>
    </xf>
    <xf numFmtId="0" fontId="39" fillId="0" borderId="12" xfId="0" applyFont="1" applyFill="1" applyBorder="1" applyAlignment="1">
      <alignment horizontal="center" vertical="center" textRotation="255" shrinkToFit="1"/>
    </xf>
    <xf numFmtId="0" fontId="39" fillId="0" borderId="29" xfId="0" applyFont="1" applyFill="1" applyBorder="1" applyAlignment="1">
      <alignment vertical="center"/>
    </xf>
    <xf numFmtId="0" fontId="39" fillId="0" borderId="22" xfId="0" applyFont="1" applyFill="1" applyBorder="1" applyAlignment="1">
      <alignment horizontal="center" vertical="center" shrinkToFit="1"/>
    </xf>
    <xf numFmtId="0" fontId="39" fillId="0" borderId="23" xfId="0" applyFont="1" applyFill="1" applyBorder="1" applyAlignment="1">
      <alignment horizontal="center" vertical="center" shrinkToFit="1"/>
    </xf>
    <xf numFmtId="0" fontId="39" fillId="0" borderId="33" xfId="0" applyFont="1" applyFill="1" applyBorder="1" applyAlignment="1">
      <alignment vertical="center"/>
    </xf>
    <xf numFmtId="0" fontId="41" fillId="0" borderId="50" xfId="0" applyFont="1" applyFill="1" applyBorder="1" applyAlignment="1">
      <alignment horizontal="distributed" vertical="center"/>
    </xf>
    <xf numFmtId="0" fontId="41" fillId="0" borderId="51" xfId="0" applyFont="1" applyFill="1" applyBorder="1" applyAlignment="1">
      <alignment horizontal="distributed" vertical="center"/>
    </xf>
    <xf numFmtId="0" fontId="41" fillId="0" borderId="37" xfId="0" applyFont="1" applyFill="1" applyBorder="1" applyAlignment="1">
      <alignment horizontal="right" vertical="center" indent="1"/>
    </xf>
    <xf numFmtId="0" fontId="41" fillId="0" borderId="46" xfId="0" applyFont="1" applyFill="1" applyBorder="1" applyAlignment="1">
      <alignment horizontal="right" vertical="center" indent="1"/>
    </xf>
    <xf numFmtId="0" fontId="41" fillId="0" borderId="38" xfId="0" applyFont="1" applyFill="1" applyBorder="1" applyAlignment="1">
      <alignment horizontal="right" vertical="center" indent="1"/>
    </xf>
    <xf numFmtId="0" fontId="41" fillId="0" borderId="13" xfId="0" applyFont="1" applyFill="1" applyBorder="1" applyAlignment="1">
      <alignment horizontal="distributed" vertical="center" wrapText="1"/>
    </xf>
    <xf numFmtId="0" fontId="41" fillId="0" borderId="17" xfId="0" applyFont="1" applyFill="1" applyBorder="1" applyAlignment="1">
      <alignment horizontal="distributed" vertical="center"/>
    </xf>
    <xf numFmtId="0" fontId="41" fillId="0" borderId="13" xfId="0" applyFont="1" applyFill="1" applyBorder="1" applyAlignment="1">
      <alignment horizontal="distributed" vertical="center"/>
    </xf>
    <xf numFmtId="0" fontId="39" fillId="0" borderId="43" xfId="0" applyFont="1" applyFill="1" applyBorder="1" applyAlignment="1">
      <alignment horizontal="center" vertical="center" textRotation="255" shrinkToFit="1"/>
    </xf>
    <xf numFmtId="0" fontId="39" fillId="0" borderId="48" xfId="0" applyFont="1" applyFill="1" applyBorder="1" applyAlignment="1">
      <alignment horizontal="center" vertical="center" shrinkToFit="1"/>
    </xf>
    <xf numFmtId="0" fontId="41" fillId="0" borderId="19" xfId="0" applyFont="1" applyFill="1" applyBorder="1" applyAlignment="1">
      <alignment horizontal="distributed" vertical="center" wrapText="1"/>
    </xf>
    <xf numFmtId="0" fontId="41" fillId="0" borderId="11" xfId="0" applyFont="1" applyFill="1" applyBorder="1" applyAlignment="1">
      <alignment horizontal="distributed" vertical="center" wrapText="1"/>
    </xf>
    <xf numFmtId="0" fontId="41" fillId="0" borderId="16" xfId="0" applyFont="1" applyFill="1" applyBorder="1" applyAlignment="1">
      <alignment horizontal="distributed" vertical="center" wrapText="1"/>
    </xf>
    <xf numFmtId="0" fontId="41" fillId="0" borderId="10" xfId="0" applyFont="1" applyFill="1" applyBorder="1" applyAlignment="1">
      <alignment horizontal="distributed" vertical="center"/>
    </xf>
    <xf numFmtId="0" fontId="41" fillId="0" borderId="11" xfId="0" applyFont="1" applyFill="1" applyBorder="1" applyAlignment="1">
      <alignment horizontal="distributed" vertical="center"/>
    </xf>
    <xf numFmtId="0" fontId="41" fillId="0" borderId="16" xfId="0" applyFont="1" applyFill="1" applyBorder="1" applyAlignment="1">
      <alignment horizontal="distributed" vertical="center"/>
    </xf>
    <xf numFmtId="0" fontId="41" fillId="0" borderId="29" xfId="0" applyFont="1" applyFill="1" applyBorder="1" applyAlignment="1">
      <alignment horizontal="distributed" vertical="center"/>
    </xf>
    <xf numFmtId="0" fontId="41" fillId="0" borderId="30" xfId="0" applyFont="1" applyFill="1" applyBorder="1" applyAlignment="1">
      <alignment horizontal="distributed" vertical="center"/>
    </xf>
    <xf numFmtId="0" fontId="41" fillId="0" borderId="32" xfId="0" applyFont="1" applyFill="1" applyBorder="1" applyAlignment="1">
      <alignment horizontal="distributed" vertical="center"/>
    </xf>
    <xf numFmtId="0" fontId="41" fillId="0" borderId="10" xfId="0" applyFont="1" applyFill="1" applyBorder="1" applyAlignment="1">
      <alignment horizontal="distributed" vertical="center" wrapText="1"/>
    </xf>
    <xf numFmtId="0" fontId="41" fillId="0" borderId="19" xfId="0" applyFont="1" applyFill="1" applyBorder="1" applyAlignment="1">
      <alignment horizontal="distributed" vertical="center"/>
    </xf>
    <xf numFmtId="0" fontId="41" fillId="0" borderId="31" xfId="0" applyFont="1" applyFill="1" applyBorder="1" applyAlignment="1">
      <alignment horizontal="distributed" vertical="center"/>
    </xf>
    <xf numFmtId="0" fontId="41" fillId="0" borderId="12" xfId="0" applyFont="1" applyFill="1" applyBorder="1" applyAlignment="1">
      <alignment horizontal="distributed" vertical="center" wrapText="1"/>
    </xf>
    <xf numFmtId="0" fontId="41" fillId="0" borderId="12" xfId="0" applyFont="1" applyFill="1" applyBorder="1" applyAlignment="1">
      <alignment horizontal="distributed" vertical="center"/>
    </xf>
    <xf numFmtId="0" fontId="41" fillId="0" borderId="41" xfId="0" applyFont="1" applyFill="1" applyBorder="1" applyAlignment="1">
      <alignment horizontal="right" vertical="center" indent="1"/>
    </xf>
    <xf numFmtId="0" fontId="41" fillId="0" borderId="41" xfId="0" applyFont="1" applyFill="1" applyBorder="1" applyAlignment="1">
      <alignment horizontal="center" vertical="center" shrinkToFit="1"/>
    </xf>
    <xf numFmtId="0" fontId="41" fillId="0" borderId="38" xfId="0" applyFont="1" applyFill="1" applyBorder="1" applyAlignment="1">
      <alignment horizontal="center" vertical="center" shrinkToFit="1"/>
    </xf>
    <xf numFmtId="176" fontId="41" fillId="0" borderId="10" xfId="0" applyNumberFormat="1" applyFont="1" applyFill="1" applyBorder="1" applyAlignment="1">
      <alignment horizontal="distributed" vertical="center" shrinkToFit="1"/>
    </xf>
    <xf numFmtId="176" fontId="41" fillId="0" borderId="11" xfId="0" applyNumberFormat="1" applyFont="1" applyFill="1" applyBorder="1" applyAlignment="1">
      <alignment horizontal="distributed" vertical="center" shrinkToFit="1"/>
    </xf>
    <xf numFmtId="176" fontId="41" fillId="0" borderId="16" xfId="0" applyNumberFormat="1" applyFont="1" applyFill="1" applyBorder="1" applyAlignment="1">
      <alignment horizontal="distributed" vertical="center" shrinkToFit="1"/>
    </xf>
    <xf numFmtId="0" fontId="41" fillId="0" borderId="29" xfId="0" applyFont="1" applyFill="1" applyBorder="1" applyAlignment="1">
      <alignment horizontal="distributed" vertical="center" wrapText="1"/>
    </xf>
    <xf numFmtId="0" fontId="41" fillId="0" borderId="32" xfId="0" applyFont="1" applyFill="1" applyBorder="1" applyAlignment="1">
      <alignment horizontal="distributed" vertical="center" wrapText="1"/>
    </xf>
    <xf numFmtId="0" fontId="41" fillId="0" borderId="20" xfId="0" applyFont="1" applyFill="1" applyBorder="1" applyAlignment="1">
      <alignment horizontal="distributed" vertical="center" wrapText="1"/>
    </xf>
    <xf numFmtId="0" fontId="41" fillId="0" borderId="17" xfId="0" applyFont="1" applyFill="1" applyBorder="1" applyAlignment="1">
      <alignment horizontal="distributed" vertical="center" wrapText="1"/>
    </xf>
    <xf numFmtId="0" fontId="41" fillId="0" borderId="29" xfId="0" applyFont="1" applyFill="1" applyBorder="1" applyAlignment="1">
      <alignment horizontal="center" vertical="center" shrinkToFit="1"/>
    </xf>
    <xf numFmtId="0" fontId="41" fillId="0" borderId="52" xfId="0" applyFont="1" applyFill="1" applyBorder="1" applyAlignment="1">
      <alignment horizontal="center" vertical="center" shrinkToFit="1"/>
    </xf>
    <xf numFmtId="0" fontId="41" fillId="0" borderId="30" xfId="0" applyFont="1" applyFill="1" applyBorder="1" applyAlignment="1">
      <alignment horizontal="center" vertical="center" shrinkToFit="1"/>
    </xf>
    <xf numFmtId="0" fontId="41" fillId="0" borderId="53" xfId="0" applyFont="1" applyFill="1" applyBorder="1" applyAlignment="1">
      <alignment horizontal="center" vertical="center" shrinkToFit="1"/>
    </xf>
    <xf numFmtId="0" fontId="41" fillId="0" borderId="30" xfId="0" applyFont="1" applyFill="1" applyBorder="1" applyAlignment="1">
      <alignment horizontal="distributed" vertical="center" shrinkToFit="1"/>
    </xf>
    <xf numFmtId="0" fontId="41" fillId="0" borderId="53" xfId="0" applyFont="1" applyFill="1" applyBorder="1" applyAlignment="1">
      <alignment horizontal="distributed" vertical="center" shrinkToFit="1"/>
    </xf>
    <xf numFmtId="0" fontId="41" fillId="0" borderId="31" xfId="0" applyFont="1" applyFill="1" applyBorder="1" applyAlignment="1">
      <alignment horizontal="center" vertical="center" shrinkToFit="1"/>
    </xf>
    <xf numFmtId="0" fontId="41" fillId="0" borderId="54" xfId="0" applyFont="1" applyFill="1" applyBorder="1" applyAlignment="1">
      <alignment horizontal="center" vertical="center" shrinkToFit="1"/>
    </xf>
    <xf numFmtId="0" fontId="41" fillId="0" borderId="32" xfId="0" applyFont="1" applyFill="1" applyBorder="1" applyAlignment="1">
      <alignment horizontal="distributed" vertical="center" shrinkToFit="1"/>
    </xf>
    <xf numFmtId="0" fontId="41" fillId="0" borderId="55" xfId="0" applyFont="1" applyFill="1" applyBorder="1" applyAlignment="1">
      <alignment horizontal="distributed" vertical="center" shrinkToFit="1"/>
    </xf>
    <xf numFmtId="0" fontId="41" fillId="0" borderId="29" xfId="0" applyFont="1" applyFill="1" applyBorder="1" applyAlignment="1">
      <alignment horizontal="distributed" vertical="center" shrinkToFit="1"/>
    </xf>
    <xf numFmtId="0" fontId="41" fillId="0" borderId="52" xfId="0" applyFont="1" applyFill="1" applyBorder="1" applyAlignment="1">
      <alignment vertical="center" shrinkToFit="1"/>
    </xf>
    <xf numFmtId="0" fontId="42" fillId="0" borderId="30" xfId="0" applyFont="1" applyFill="1" applyBorder="1" applyAlignment="1">
      <alignment horizontal="center" vertical="center" wrapText="1" shrinkToFit="1"/>
    </xf>
    <xf numFmtId="0" fontId="42" fillId="0" borderId="53" xfId="0" applyFont="1" applyFill="1" applyBorder="1" applyAlignment="1">
      <alignment horizontal="center" vertical="center" wrapText="1"/>
    </xf>
    <xf numFmtId="0" fontId="41" fillId="0" borderId="25" xfId="0" applyFont="1" applyFill="1" applyBorder="1" applyAlignment="1">
      <alignment horizontal="distributed" vertical="center" wrapText="1"/>
    </xf>
    <xf numFmtId="0" fontId="41" fillId="0" borderId="56" xfId="0" applyFont="1" applyFill="1" applyBorder="1" applyAlignment="1">
      <alignment horizontal="distributed" vertical="center" wrapText="1"/>
    </xf>
    <xf numFmtId="0" fontId="41" fillId="0" borderId="49" xfId="0" applyFont="1" applyFill="1" applyBorder="1" applyAlignment="1">
      <alignment horizontal="center" vertical="center" wrapText="1" shrinkToFit="1"/>
    </xf>
    <xf numFmtId="0" fontId="41" fillId="0" borderId="27" xfId="0" applyFont="1" applyFill="1" applyBorder="1" applyAlignment="1">
      <alignment vertical="center" wrapText="1"/>
    </xf>
    <xf numFmtId="0" fontId="41" fillId="0" borderId="57" xfId="0" applyFont="1" applyFill="1" applyBorder="1" applyAlignment="1">
      <alignment horizontal="center" vertical="center" wrapText="1" shrinkToFit="1"/>
    </xf>
    <xf numFmtId="0" fontId="41" fillId="0" borderId="28" xfId="0" applyFont="1" applyFill="1" applyBorder="1" applyAlignment="1">
      <alignment vertical="center" wrapText="1"/>
    </xf>
    <xf numFmtId="0" fontId="41" fillId="0" borderId="43" xfId="0" applyFont="1" applyFill="1" applyBorder="1" applyAlignment="1">
      <alignment horizontal="center" vertical="center" shrinkToFit="1"/>
    </xf>
    <xf numFmtId="0" fontId="41" fillId="0" borderId="58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AI35"/>
  <sheetViews>
    <sheetView tabSelected="1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9" sqref="C9"/>
    </sheetView>
  </sheetViews>
  <sheetFormatPr defaultColWidth="9.140625" defaultRowHeight="15"/>
  <cols>
    <col min="1" max="1" width="4.421875" style="17" customWidth="1"/>
    <col min="2" max="2" width="11.28125" style="17" customWidth="1"/>
    <col min="3" max="4" width="8.57421875" style="17" customWidth="1"/>
    <col min="5" max="5" width="12.57421875" style="17" customWidth="1"/>
    <col min="6" max="6" width="7.57421875" style="17" customWidth="1"/>
    <col min="7" max="7" width="9.00390625" style="17" customWidth="1"/>
    <col min="8" max="8" width="12.57421875" style="17" customWidth="1"/>
    <col min="9" max="10" width="8.57421875" style="17" customWidth="1"/>
    <col min="11" max="11" width="12.57421875" style="17" customWidth="1"/>
    <col min="12" max="13" width="7.57421875" style="17" customWidth="1"/>
    <col min="14" max="14" width="11.57421875" style="17" customWidth="1"/>
    <col min="15" max="16" width="8.57421875" style="17" customWidth="1"/>
    <col min="17" max="17" width="12.57421875" style="17" customWidth="1"/>
    <col min="18" max="18" width="6.57421875" style="17" customWidth="1"/>
    <col min="19" max="19" width="8.57421875" style="17" customWidth="1"/>
    <col min="20" max="20" width="11.57421875" style="17" customWidth="1"/>
    <col min="21" max="21" width="5.57421875" style="17" customWidth="1"/>
    <col min="22" max="22" width="6.57421875" style="17" customWidth="1"/>
    <col min="23" max="23" width="10.57421875" style="17" customWidth="1"/>
    <col min="24" max="24" width="8.57421875" style="17" customWidth="1"/>
    <col min="25" max="25" width="13.57421875" style="17" customWidth="1"/>
    <col min="26" max="26" width="6.57421875" style="17" customWidth="1"/>
    <col min="27" max="27" width="10.57421875" style="17" customWidth="1"/>
    <col min="28" max="28" width="5.57421875" style="17" customWidth="1"/>
    <col min="29" max="29" width="9.57421875" style="17" customWidth="1"/>
    <col min="30" max="30" width="6.57421875" style="17" customWidth="1"/>
    <col min="31" max="31" width="10.57421875" style="17" customWidth="1"/>
    <col min="32" max="32" width="4.57421875" style="17" customWidth="1"/>
    <col min="33" max="33" width="7.57421875" style="17" customWidth="1"/>
    <col min="34" max="34" width="8.57421875" style="17" customWidth="1"/>
    <col min="35" max="35" width="13.57421875" style="17" customWidth="1"/>
    <col min="36" max="39" width="9.00390625" style="19" customWidth="1"/>
    <col min="40" max="16384" width="9.00390625" style="17" customWidth="1"/>
  </cols>
  <sheetData>
    <row r="1" spans="3:26" s="16" customFormat="1" ht="12" customHeight="1">
      <c r="C1" s="17" t="s">
        <v>111</v>
      </c>
      <c r="O1" s="17" t="str">
        <f>C1</f>
        <v>平成28年度国民健康保険事業状況（大分県）</v>
      </c>
      <c r="P1" s="17"/>
      <c r="Q1" s="17"/>
      <c r="R1" s="17"/>
      <c r="S1" s="17"/>
      <c r="T1" s="17"/>
      <c r="Z1" s="18" t="str">
        <f>C1</f>
        <v>平成28年度国民健康保険事業状況（大分県）</v>
      </c>
    </row>
    <row r="2" spans="4:27" s="16" customFormat="1" ht="13.5" customHeight="1">
      <c r="D2" s="19" t="s">
        <v>74</v>
      </c>
      <c r="M2" s="17"/>
      <c r="O2" s="17"/>
      <c r="P2" s="20" t="str">
        <f>D2</f>
        <v>第８表－１　退職者医療分（退職被保険者、被扶養者）保険給付状況</v>
      </c>
      <c r="Q2" s="17"/>
      <c r="R2" s="17"/>
      <c r="S2" s="17"/>
      <c r="T2" s="17"/>
      <c r="AA2" s="17" t="str">
        <f>D2</f>
        <v>第８表－１　退職者医療分（退職被保険者、被扶養者）保険給付状況</v>
      </c>
    </row>
    <row r="3" spans="14:35" ht="13.5" customHeight="1">
      <c r="N3" s="21" t="s">
        <v>46</v>
      </c>
      <c r="Y3" s="21" t="s">
        <v>46</v>
      </c>
      <c r="AI3" s="21" t="s">
        <v>46</v>
      </c>
    </row>
    <row r="4" spans="1:35" ht="13.5" customHeight="1">
      <c r="A4" s="87" t="s">
        <v>0</v>
      </c>
      <c r="B4" s="90" t="s">
        <v>1</v>
      </c>
      <c r="C4" s="22"/>
      <c r="D4" s="23"/>
      <c r="E4" s="23"/>
      <c r="F4" s="56" t="s">
        <v>49</v>
      </c>
      <c r="G4" s="56"/>
      <c r="H4" s="56"/>
      <c r="I4" s="56"/>
      <c r="J4" s="56"/>
      <c r="K4" s="56"/>
      <c r="L4" s="57"/>
      <c r="M4" s="57"/>
      <c r="N4" s="58"/>
      <c r="O4" s="84" t="s">
        <v>32</v>
      </c>
      <c r="P4" s="76"/>
      <c r="Q4" s="77"/>
      <c r="R4" s="64" t="s">
        <v>37</v>
      </c>
      <c r="S4" s="76"/>
      <c r="T4" s="77"/>
      <c r="U4" s="50" t="s">
        <v>42</v>
      </c>
      <c r="V4" s="76"/>
      <c r="W4" s="77"/>
      <c r="X4" s="64" t="s">
        <v>91</v>
      </c>
      <c r="Y4" s="51"/>
      <c r="Z4" s="73" t="s">
        <v>51</v>
      </c>
      <c r="AA4" s="74"/>
      <c r="AB4" s="74"/>
      <c r="AC4" s="74"/>
      <c r="AD4" s="74"/>
      <c r="AE4" s="74"/>
      <c r="AF4" s="74"/>
      <c r="AG4" s="75"/>
      <c r="AH4" s="50" t="s">
        <v>52</v>
      </c>
      <c r="AI4" s="51"/>
    </row>
    <row r="5" spans="1:35" ht="13.5" customHeight="1">
      <c r="A5" s="88"/>
      <c r="B5" s="91"/>
      <c r="C5" s="94" t="s">
        <v>76</v>
      </c>
      <c r="D5" s="95"/>
      <c r="E5" s="96"/>
      <c r="F5" s="93" t="s">
        <v>24</v>
      </c>
      <c r="G5" s="62"/>
      <c r="H5" s="62"/>
      <c r="I5" s="62" t="s">
        <v>28</v>
      </c>
      <c r="J5" s="62"/>
      <c r="K5" s="62"/>
      <c r="L5" s="62" t="s">
        <v>29</v>
      </c>
      <c r="M5" s="62"/>
      <c r="N5" s="63"/>
      <c r="O5" s="85"/>
      <c r="P5" s="79"/>
      <c r="Q5" s="80"/>
      <c r="R5" s="85"/>
      <c r="S5" s="79"/>
      <c r="T5" s="80"/>
      <c r="U5" s="78"/>
      <c r="V5" s="79"/>
      <c r="W5" s="80"/>
      <c r="X5" s="65"/>
      <c r="Y5" s="53"/>
      <c r="Z5" s="70" t="s">
        <v>51</v>
      </c>
      <c r="AA5" s="71"/>
      <c r="AB5" s="71"/>
      <c r="AC5" s="71"/>
      <c r="AD5" s="71"/>
      <c r="AE5" s="72"/>
      <c r="AF5" s="62" t="s">
        <v>50</v>
      </c>
      <c r="AG5" s="63"/>
      <c r="AH5" s="52"/>
      <c r="AI5" s="53"/>
    </row>
    <row r="6" spans="1:35" ht="13.5" customHeight="1">
      <c r="A6" s="88"/>
      <c r="B6" s="91"/>
      <c r="C6" s="86" t="s">
        <v>30</v>
      </c>
      <c r="D6" s="82"/>
      <c r="E6" s="82"/>
      <c r="F6" s="93"/>
      <c r="G6" s="62"/>
      <c r="H6" s="62"/>
      <c r="I6" s="62"/>
      <c r="J6" s="62"/>
      <c r="K6" s="62"/>
      <c r="L6" s="62"/>
      <c r="M6" s="62"/>
      <c r="N6" s="63"/>
      <c r="O6" s="86" t="s">
        <v>33</v>
      </c>
      <c r="P6" s="82"/>
      <c r="Q6" s="83"/>
      <c r="R6" s="86" t="s">
        <v>38</v>
      </c>
      <c r="S6" s="82"/>
      <c r="T6" s="83"/>
      <c r="U6" s="81" t="s">
        <v>43</v>
      </c>
      <c r="V6" s="82"/>
      <c r="W6" s="83"/>
      <c r="X6" s="24" t="s">
        <v>47</v>
      </c>
      <c r="Y6" s="25" t="s">
        <v>48</v>
      </c>
      <c r="Z6" s="68" t="s">
        <v>77</v>
      </c>
      <c r="AA6" s="69"/>
      <c r="AB6" s="66" t="s">
        <v>49</v>
      </c>
      <c r="AC6" s="67"/>
      <c r="AD6" s="62" t="s">
        <v>97</v>
      </c>
      <c r="AE6" s="62"/>
      <c r="AF6" s="62"/>
      <c r="AG6" s="63"/>
      <c r="AH6" s="54" t="s">
        <v>53</v>
      </c>
      <c r="AI6" s="55"/>
    </row>
    <row r="7" spans="1:35" ht="13.5">
      <c r="A7" s="89"/>
      <c r="B7" s="92"/>
      <c r="C7" s="26" t="s">
        <v>25</v>
      </c>
      <c r="D7" s="27" t="s">
        <v>26</v>
      </c>
      <c r="E7" s="27" t="s">
        <v>27</v>
      </c>
      <c r="F7" s="28" t="s">
        <v>25</v>
      </c>
      <c r="G7" s="27" t="s">
        <v>26</v>
      </c>
      <c r="H7" s="27" t="s">
        <v>27</v>
      </c>
      <c r="I7" s="27" t="s">
        <v>25</v>
      </c>
      <c r="J7" s="27" t="s">
        <v>26</v>
      </c>
      <c r="K7" s="27" t="s">
        <v>27</v>
      </c>
      <c r="L7" s="27" t="s">
        <v>25</v>
      </c>
      <c r="M7" s="27" t="s">
        <v>26</v>
      </c>
      <c r="N7" s="29" t="s">
        <v>27</v>
      </c>
      <c r="O7" s="26" t="s">
        <v>25</v>
      </c>
      <c r="P7" s="30" t="s">
        <v>75</v>
      </c>
      <c r="Q7" s="29" t="s">
        <v>27</v>
      </c>
      <c r="R7" s="26" t="s">
        <v>25</v>
      </c>
      <c r="S7" s="27" t="s">
        <v>39</v>
      </c>
      <c r="T7" s="29" t="s">
        <v>27</v>
      </c>
      <c r="U7" s="28" t="s">
        <v>25</v>
      </c>
      <c r="V7" s="27" t="s">
        <v>26</v>
      </c>
      <c r="W7" s="29" t="s">
        <v>27</v>
      </c>
      <c r="X7" s="31" t="s">
        <v>25</v>
      </c>
      <c r="Y7" s="32" t="s">
        <v>27</v>
      </c>
      <c r="Z7" s="26" t="s">
        <v>25</v>
      </c>
      <c r="AA7" s="33" t="s">
        <v>27</v>
      </c>
      <c r="AB7" s="27" t="s">
        <v>25</v>
      </c>
      <c r="AC7" s="27" t="s">
        <v>27</v>
      </c>
      <c r="AD7" s="27" t="s">
        <v>25</v>
      </c>
      <c r="AE7" s="27" t="s">
        <v>27</v>
      </c>
      <c r="AF7" s="27" t="s">
        <v>25</v>
      </c>
      <c r="AG7" s="32" t="s">
        <v>27</v>
      </c>
      <c r="AH7" s="28" t="s">
        <v>25</v>
      </c>
      <c r="AI7" s="29" t="s">
        <v>27</v>
      </c>
    </row>
    <row r="8" spans="1:35" ht="18" customHeight="1">
      <c r="A8" s="59"/>
      <c r="B8" s="34" t="s">
        <v>55</v>
      </c>
      <c r="C8" s="1">
        <v>99555</v>
      </c>
      <c r="D8" s="2">
        <v>205006</v>
      </c>
      <c r="E8" s="2">
        <v>3021974096</v>
      </c>
      <c r="F8" s="10">
        <v>2871</v>
      </c>
      <c r="G8" s="2">
        <v>43069</v>
      </c>
      <c r="H8" s="2">
        <v>1465736297</v>
      </c>
      <c r="I8" s="2">
        <v>82076</v>
      </c>
      <c r="J8" s="2">
        <v>129977</v>
      </c>
      <c r="K8" s="2">
        <v>1348601779</v>
      </c>
      <c r="L8" s="2">
        <v>14608</v>
      </c>
      <c r="M8" s="2">
        <v>31960</v>
      </c>
      <c r="N8" s="7">
        <v>207636020</v>
      </c>
      <c r="O8" s="1">
        <v>52969</v>
      </c>
      <c r="P8" s="2">
        <v>64120</v>
      </c>
      <c r="Q8" s="7">
        <v>673022182</v>
      </c>
      <c r="R8" s="1">
        <v>2687</v>
      </c>
      <c r="S8" s="2">
        <v>112027</v>
      </c>
      <c r="T8" s="7">
        <v>73753232</v>
      </c>
      <c r="U8" s="1">
        <v>230</v>
      </c>
      <c r="V8" s="2">
        <v>2070</v>
      </c>
      <c r="W8" s="7">
        <v>24627790</v>
      </c>
      <c r="X8" s="1">
        <v>152754</v>
      </c>
      <c r="Y8" s="7">
        <v>3793377300</v>
      </c>
      <c r="Z8" s="1">
        <v>3954</v>
      </c>
      <c r="AA8" s="13">
        <v>30807214</v>
      </c>
      <c r="AB8" s="2">
        <v>80</v>
      </c>
      <c r="AC8" s="2">
        <v>1695931</v>
      </c>
      <c r="AD8" s="2">
        <v>3874</v>
      </c>
      <c r="AE8" s="2">
        <v>29111283</v>
      </c>
      <c r="AF8" s="2">
        <v>0</v>
      </c>
      <c r="AG8" s="7">
        <v>0</v>
      </c>
      <c r="AH8" s="1">
        <v>156708</v>
      </c>
      <c r="AI8" s="7">
        <v>3824184514</v>
      </c>
    </row>
    <row r="9" spans="1:35" ht="18" customHeight="1">
      <c r="A9" s="60"/>
      <c r="B9" s="35" t="s">
        <v>23</v>
      </c>
      <c r="C9" s="3">
        <v>99555</v>
      </c>
      <c r="D9" s="4">
        <v>205006</v>
      </c>
      <c r="E9" s="4">
        <v>3021974096</v>
      </c>
      <c r="F9" s="11">
        <v>2871</v>
      </c>
      <c r="G9" s="4">
        <v>43069</v>
      </c>
      <c r="H9" s="4">
        <v>1465736297</v>
      </c>
      <c r="I9" s="4">
        <v>82076</v>
      </c>
      <c r="J9" s="4">
        <v>129977</v>
      </c>
      <c r="K9" s="4">
        <v>1348601779</v>
      </c>
      <c r="L9" s="4">
        <v>14608</v>
      </c>
      <c r="M9" s="4">
        <v>31960</v>
      </c>
      <c r="N9" s="8">
        <v>207636020</v>
      </c>
      <c r="O9" s="3">
        <v>52969</v>
      </c>
      <c r="P9" s="4">
        <v>64120</v>
      </c>
      <c r="Q9" s="8">
        <v>673022182</v>
      </c>
      <c r="R9" s="3">
        <v>2687</v>
      </c>
      <c r="S9" s="4">
        <v>112027</v>
      </c>
      <c r="T9" s="8">
        <v>73753232</v>
      </c>
      <c r="U9" s="3">
        <v>230</v>
      </c>
      <c r="V9" s="4">
        <v>2070</v>
      </c>
      <c r="W9" s="8">
        <v>24627790</v>
      </c>
      <c r="X9" s="3">
        <v>152754</v>
      </c>
      <c r="Y9" s="8">
        <v>3793377300</v>
      </c>
      <c r="Z9" s="3">
        <v>3954</v>
      </c>
      <c r="AA9" s="14">
        <v>30807214</v>
      </c>
      <c r="AB9" s="4">
        <v>80</v>
      </c>
      <c r="AC9" s="4">
        <v>1695931</v>
      </c>
      <c r="AD9" s="4">
        <v>3874</v>
      </c>
      <c r="AE9" s="4">
        <v>29111283</v>
      </c>
      <c r="AF9" s="4">
        <v>0</v>
      </c>
      <c r="AG9" s="8">
        <v>0</v>
      </c>
      <c r="AH9" s="3">
        <v>156708</v>
      </c>
      <c r="AI9" s="8">
        <v>3824184514</v>
      </c>
    </row>
    <row r="10" spans="1:35" ht="18" customHeight="1">
      <c r="A10" s="60"/>
      <c r="B10" s="36" t="s">
        <v>56</v>
      </c>
      <c r="C10" s="3">
        <v>94128</v>
      </c>
      <c r="D10" s="4">
        <v>194634</v>
      </c>
      <c r="E10" s="4">
        <v>2893222118</v>
      </c>
      <c r="F10" s="11">
        <v>2770</v>
      </c>
      <c r="G10" s="4">
        <v>42106</v>
      </c>
      <c r="H10" s="4">
        <v>1419722667</v>
      </c>
      <c r="I10" s="4">
        <v>77462</v>
      </c>
      <c r="J10" s="4">
        <v>122179</v>
      </c>
      <c r="K10" s="4">
        <v>1277301661</v>
      </c>
      <c r="L10" s="4">
        <v>13896</v>
      </c>
      <c r="M10" s="4">
        <v>30349</v>
      </c>
      <c r="N10" s="8">
        <v>196197790</v>
      </c>
      <c r="O10" s="3">
        <v>50387</v>
      </c>
      <c r="P10" s="4">
        <v>60969</v>
      </c>
      <c r="Q10" s="8">
        <v>641786312</v>
      </c>
      <c r="R10" s="3">
        <v>2592</v>
      </c>
      <c r="S10" s="4">
        <v>109740</v>
      </c>
      <c r="T10" s="8">
        <v>72180963</v>
      </c>
      <c r="U10" s="3">
        <v>227</v>
      </c>
      <c r="V10" s="4">
        <v>2066</v>
      </c>
      <c r="W10" s="8">
        <v>24564210</v>
      </c>
      <c r="X10" s="3">
        <v>144742</v>
      </c>
      <c r="Y10" s="8">
        <v>3631753603</v>
      </c>
      <c r="Z10" s="3">
        <v>3735</v>
      </c>
      <c r="AA10" s="14">
        <v>28460187</v>
      </c>
      <c r="AB10" s="4">
        <v>80</v>
      </c>
      <c r="AC10" s="4">
        <v>1695931</v>
      </c>
      <c r="AD10" s="4">
        <v>3655</v>
      </c>
      <c r="AE10" s="4">
        <v>26764256</v>
      </c>
      <c r="AF10" s="4">
        <v>0</v>
      </c>
      <c r="AG10" s="8">
        <v>0</v>
      </c>
      <c r="AH10" s="3">
        <v>148477</v>
      </c>
      <c r="AI10" s="8">
        <v>3660213790</v>
      </c>
    </row>
    <row r="11" spans="1:35" ht="18" customHeight="1">
      <c r="A11" s="60"/>
      <c r="B11" s="36" t="s">
        <v>57</v>
      </c>
      <c r="C11" s="3">
        <v>5427</v>
      </c>
      <c r="D11" s="4">
        <v>10372</v>
      </c>
      <c r="E11" s="4">
        <v>128751978</v>
      </c>
      <c r="F11" s="11">
        <v>101</v>
      </c>
      <c r="G11" s="4">
        <v>963</v>
      </c>
      <c r="H11" s="4">
        <v>46013630</v>
      </c>
      <c r="I11" s="4">
        <v>4614</v>
      </c>
      <c r="J11" s="4">
        <v>7798</v>
      </c>
      <c r="K11" s="4">
        <v>71300118</v>
      </c>
      <c r="L11" s="4">
        <v>712</v>
      </c>
      <c r="M11" s="4">
        <v>1611</v>
      </c>
      <c r="N11" s="8">
        <v>11438230</v>
      </c>
      <c r="O11" s="3">
        <v>2582</v>
      </c>
      <c r="P11" s="4">
        <v>3151</v>
      </c>
      <c r="Q11" s="8">
        <v>31235870</v>
      </c>
      <c r="R11" s="3">
        <v>95</v>
      </c>
      <c r="S11" s="4">
        <v>2287</v>
      </c>
      <c r="T11" s="8">
        <v>1572269</v>
      </c>
      <c r="U11" s="3">
        <v>3</v>
      </c>
      <c r="V11" s="4">
        <v>4</v>
      </c>
      <c r="W11" s="8">
        <v>63580</v>
      </c>
      <c r="X11" s="3">
        <v>8012</v>
      </c>
      <c r="Y11" s="8">
        <v>161623697</v>
      </c>
      <c r="Z11" s="3">
        <v>219</v>
      </c>
      <c r="AA11" s="14">
        <v>2347027</v>
      </c>
      <c r="AB11" s="4">
        <v>0</v>
      </c>
      <c r="AC11" s="4">
        <v>0</v>
      </c>
      <c r="AD11" s="4">
        <v>219</v>
      </c>
      <c r="AE11" s="4">
        <v>2347027</v>
      </c>
      <c r="AF11" s="4">
        <v>0</v>
      </c>
      <c r="AG11" s="8">
        <v>0</v>
      </c>
      <c r="AH11" s="3">
        <v>8231</v>
      </c>
      <c r="AI11" s="8">
        <v>163970724</v>
      </c>
    </row>
    <row r="12" spans="1:35" ht="18" customHeight="1">
      <c r="A12" s="61"/>
      <c r="B12" s="37" t="s">
        <v>54</v>
      </c>
      <c r="C12" s="5" t="s">
        <v>21</v>
      </c>
      <c r="D12" s="6" t="s">
        <v>21</v>
      </c>
      <c r="E12" s="6" t="s">
        <v>21</v>
      </c>
      <c r="F12" s="12" t="s">
        <v>21</v>
      </c>
      <c r="G12" s="6" t="s">
        <v>21</v>
      </c>
      <c r="H12" s="6" t="s">
        <v>21</v>
      </c>
      <c r="I12" s="6" t="s">
        <v>21</v>
      </c>
      <c r="J12" s="6" t="s">
        <v>21</v>
      </c>
      <c r="K12" s="6" t="s">
        <v>21</v>
      </c>
      <c r="L12" s="6" t="s">
        <v>21</v>
      </c>
      <c r="M12" s="6" t="s">
        <v>21</v>
      </c>
      <c r="N12" s="9" t="s">
        <v>21</v>
      </c>
      <c r="O12" s="5" t="s">
        <v>21</v>
      </c>
      <c r="P12" s="6" t="s">
        <v>21</v>
      </c>
      <c r="Q12" s="9" t="s">
        <v>21</v>
      </c>
      <c r="R12" s="5" t="s">
        <v>21</v>
      </c>
      <c r="S12" s="6" t="s">
        <v>21</v>
      </c>
      <c r="T12" s="9" t="s">
        <v>21</v>
      </c>
      <c r="U12" s="5" t="s">
        <v>21</v>
      </c>
      <c r="V12" s="6" t="s">
        <v>21</v>
      </c>
      <c r="W12" s="9" t="s">
        <v>21</v>
      </c>
      <c r="X12" s="5" t="s">
        <v>21</v>
      </c>
      <c r="Y12" s="9" t="s">
        <v>21</v>
      </c>
      <c r="Z12" s="5" t="s">
        <v>21</v>
      </c>
      <c r="AA12" s="15" t="s">
        <v>21</v>
      </c>
      <c r="AB12" s="6" t="s">
        <v>21</v>
      </c>
      <c r="AC12" s="6" t="s">
        <v>21</v>
      </c>
      <c r="AD12" s="6" t="s">
        <v>21</v>
      </c>
      <c r="AE12" s="6" t="s">
        <v>21</v>
      </c>
      <c r="AF12" s="6" t="s">
        <v>21</v>
      </c>
      <c r="AG12" s="9" t="s">
        <v>21</v>
      </c>
      <c r="AH12" s="5" t="s">
        <v>21</v>
      </c>
      <c r="AI12" s="9" t="s">
        <v>21</v>
      </c>
    </row>
    <row r="13" spans="1:35" ht="18" customHeight="1">
      <c r="A13" s="34">
        <v>1</v>
      </c>
      <c r="B13" s="34" t="s">
        <v>2</v>
      </c>
      <c r="C13" s="1">
        <v>33136</v>
      </c>
      <c r="D13" s="2">
        <v>68633</v>
      </c>
      <c r="E13" s="2">
        <v>1059552431</v>
      </c>
      <c r="F13" s="10">
        <v>1013</v>
      </c>
      <c r="G13" s="2">
        <v>15855</v>
      </c>
      <c r="H13" s="2">
        <v>533033836</v>
      </c>
      <c r="I13" s="2">
        <v>27105</v>
      </c>
      <c r="J13" s="2">
        <v>42047</v>
      </c>
      <c r="K13" s="2">
        <v>456884355</v>
      </c>
      <c r="L13" s="2">
        <v>5018</v>
      </c>
      <c r="M13" s="2">
        <v>10731</v>
      </c>
      <c r="N13" s="7">
        <v>69634240</v>
      </c>
      <c r="O13" s="1">
        <v>18372</v>
      </c>
      <c r="P13" s="2">
        <v>22388</v>
      </c>
      <c r="Q13" s="7">
        <v>245959134</v>
      </c>
      <c r="R13" s="1">
        <v>970</v>
      </c>
      <c r="S13" s="2">
        <v>42666</v>
      </c>
      <c r="T13" s="7">
        <v>27808463</v>
      </c>
      <c r="U13" s="1">
        <v>144</v>
      </c>
      <c r="V13" s="2">
        <v>1445</v>
      </c>
      <c r="W13" s="7">
        <v>17752150</v>
      </c>
      <c r="X13" s="1">
        <v>51652</v>
      </c>
      <c r="Y13" s="7">
        <v>1351072178</v>
      </c>
      <c r="Z13" s="1">
        <v>1248</v>
      </c>
      <c r="AA13" s="13">
        <v>9925988</v>
      </c>
      <c r="AB13" s="2">
        <v>25</v>
      </c>
      <c r="AC13" s="2">
        <v>1204301</v>
      </c>
      <c r="AD13" s="2">
        <v>1223</v>
      </c>
      <c r="AE13" s="2">
        <v>8721687</v>
      </c>
      <c r="AF13" s="2">
        <v>0</v>
      </c>
      <c r="AG13" s="7">
        <v>0</v>
      </c>
      <c r="AH13" s="1">
        <v>52900</v>
      </c>
      <c r="AI13" s="7">
        <v>1360998166</v>
      </c>
    </row>
    <row r="14" spans="1:35" ht="18" customHeight="1">
      <c r="A14" s="38">
        <v>2</v>
      </c>
      <c r="B14" s="38" t="s">
        <v>3</v>
      </c>
      <c r="C14" s="3">
        <v>7356</v>
      </c>
      <c r="D14" s="4">
        <v>17415</v>
      </c>
      <c r="E14" s="4">
        <v>224518730</v>
      </c>
      <c r="F14" s="11">
        <v>273</v>
      </c>
      <c r="G14" s="4">
        <v>5382</v>
      </c>
      <c r="H14" s="4">
        <v>134454220</v>
      </c>
      <c r="I14" s="4">
        <v>6046</v>
      </c>
      <c r="J14" s="4">
        <v>9708</v>
      </c>
      <c r="K14" s="4">
        <v>74496310</v>
      </c>
      <c r="L14" s="4">
        <v>1037</v>
      </c>
      <c r="M14" s="4">
        <v>2325</v>
      </c>
      <c r="N14" s="8">
        <v>15568200</v>
      </c>
      <c r="O14" s="3">
        <v>3715</v>
      </c>
      <c r="P14" s="4">
        <v>4632</v>
      </c>
      <c r="Q14" s="8">
        <v>38837730</v>
      </c>
      <c r="R14" s="3">
        <v>262</v>
      </c>
      <c r="S14" s="4">
        <v>14813</v>
      </c>
      <c r="T14" s="8">
        <v>9407115</v>
      </c>
      <c r="U14" s="3">
        <v>3</v>
      </c>
      <c r="V14" s="4">
        <v>17</v>
      </c>
      <c r="W14" s="8">
        <v>156870</v>
      </c>
      <c r="X14" s="3">
        <v>11074</v>
      </c>
      <c r="Y14" s="8">
        <v>272920445</v>
      </c>
      <c r="Z14" s="3">
        <v>441</v>
      </c>
      <c r="AA14" s="14">
        <v>3555653</v>
      </c>
      <c r="AB14" s="4">
        <v>0</v>
      </c>
      <c r="AC14" s="4">
        <v>0</v>
      </c>
      <c r="AD14" s="4">
        <v>441</v>
      </c>
      <c r="AE14" s="4">
        <v>3555653</v>
      </c>
      <c r="AF14" s="4">
        <v>0</v>
      </c>
      <c r="AG14" s="8">
        <v>0</v>
      </c>
      <c r="AH14" s="3">
        <v>11515</v>
      </c>
      <c r="AI14" s="8">
        <v>276476098</v>
      </c>
    </row>
    <row r="15" spans="1:35" ht="18" customHeight="1">
      <c r="A15" s="38">
        <v>3</v>
      </c>
      <c r="B15" s="38" t="s">
        <v>4</v>
      </c>
      <c r="C15" s="3">
        <v>8097</v>
      </c>
      <c r="D15" s="4">
        <v>18317</v>
      </c>
      <c r="E15" s="4">
        <v>303987020</v>
      </c>
      <c r="F15" s="11">
        <v>232</v>
      </c>
      <c r="G15" s="4">
        <v>3398</v>
      </c>
      <c r="H15" s="4">
        <v>133110070</v>
      </c>
      <c r="I15" s="4">
        <v>6532</v>
      </c>
      <c r="J15" s="4">
        <v>11862</v>
      </c>
      <c r="K15" s="4">
        <v>153101500</v>
      </c>
      <c r="L15" s="4">
        <v>1333</v>
      </c>
      <c r="M15" s="4">
        <v>3057</v>
      </c>
      <c r="N15" s="8">
        <v>17775450</v>
      </c>
      <c r="O15" s="3">
        <v>3610</v>
      </c>
      <c r="P15" s="4">
        <v>4420</v>
      </c>
      <c r="Q15" s="8">
        <v>53406700</v>
      </c>
      <c r="R15" s="3">
        <v>217</v>
      </c>
      <c r="S15" s="4">
        <v>8504</v>
      </c>
      <c r="T15" s="8">
        <v>5797526</v>
      </c>
      <c r="U15" s="3">
        <v>8</v>
      </c>
      <c r="V15" s="4">
        <v>33</v>
      </c>
      <c r="W15" s="8">
        <v>316850</v>
      </c>
      <c r="X15" s="3">
        <v>11715</v>
      </c>
      <c r="Y15" s="8">
        <v>363508096</v>
      </c>
      <c r="Z15" s="3">
        <v>324</v>
      </c>
      <c r="AA15" s="14">
        <v>1990597</v>
      </c>
      <c r="AB15" s="4">
        <v>54</v>
      </c>
      <c r="AC15" s="4">
        <v>484890</v>
      </c>
      <c r="AD15" s="4">
        <v>270</v>
      </c>
      <c r="AE15" s="4">
        <v>1505707</v>
      </c>
      <c r="AF15" s="4">
        <v>0</v>
      </c>
      <c r="AG15" s="8">
        <v>0</v>
      </c>
      <c r="AH15" s="3">
        <v>12039</v>
      </c>
      <c r="AI15" s="8">
        <v>365498693</v>
      </c>
    </row>
    <row r="16" spans="1:35" ht="18" customHeight="1">
      <c r="A16" s="38">
        <v>4</v>
      </c>
      <c r="B16" s="38" t="s">
        <v>5</v>
      </c>
      <c r="C16" s="3">
        <v>6665</v>
      </c>
      <c r="D16" s="4">
        <v>14658</v>
      </c>
      <c r="E16" s="4">
        <v>195389910</v>
      </c>
      <c r="F16" s="11">
        <v>204</v>
      </c>
      <c r="G16" s="4">
        <v>3142</v>
      </c>
      <c r="H16" s="4">
        <v>89647120</v>
      </c>
      <c r="I16" s="4">
        <v>5596</v>
      </c>
      <c r="J16" s="4">
        <v>9379</v>
      </c>
      <c r="K16" s="4">
        <v>93600440</v>
      </c>
      <c r="L16" s="4">
        <v>865</v>
      </c>
      <c r="M16" s="4">
        <v>2137</v>
      </c>
      <c r="N16" s="8">
        <v>12142350</v>
      </c>
      <c r="O16" s="3">
        <v>3793</v>
      </c>
      <c r="P16" s="4">
        <v>4639</v>
      </c>
      <c r="Q16" s="8">
        <v>46932570</v>
      </c>
      <c r="R16" s="3">
        <v>182</v>
      </c>
      <c r="S16" s="4">
        <v>8228</v>
      </c>
      <c r="T16" s="8">
        <v>5504893</v>
      </c>
      <c r="U16" s="3">
        <v>11</v>
      </c>
      <c r="V16" s="4">
        <v>117</v>
      </c>
      <c r="W16" s="8">
        <v>1533030</v>
      </c>
      <c r="X16" s="3">
        <v>10469</v>
      </c>
      <c r="Y16" s="8">
        <v>249360403</v>
      </c>
      <c r="Z16" s="3">
        <v>239</v>
      </c>
      <c r="AA16" s="14">
        <v>1997365</v>
      </c>
      <c r="AB16" s="4">
        <v>0</v>
      </c>
      <c r="AC16" s="4">
        <v>0</v>
      </c>
      <c r="AD16" s="4">
        <v>239</v>
      </c>
      <c r="AE16" s="4">
        <v>1997365</v>
      </c>
      <c r="AF16" s="4">
        <v>0</v>
      </c>
      <c r="AG16" s="8">
        <v>0</v>
      </c>
      <c r="AH16" s="3">
        <v>10708</v>
      </c>
      <c r="AI16" s="8">
        <v>251357768</v>
      </c>
    </row>
    <row r="17" spans="1:35" ht="18" customHeight="1">
      <c r="A17" s="39">
        <v>5</v>
      </c>
      <c r="B17" s="39" t="s">
        <v>6</v>
      </c>
      <c r="C17" s="5">
        <v>7237</v>
      </c>
      <c r="D17" s="6">
        <v>13773</v>
      </c>
      <c r="E17" s="6">
        <v>186369112</v>
      </c>
      <c r="F17" s="12">
        <v>186</v>
      </c>
      <c r="G17" s="6">
        <v>3338</v>
      </c>
      <c r="H17" s="6">
        <v>97096336</v>
      </c>
      <c r="I17" s="6">
        <v>5782</v>
      </c>
      <c r="J17" s="6">
        <v>8072</v>
      </c>
      <c r="K17" s="6">
        <v>74104416</v>
      </c>
      <c r="L17" s="6">
        <v>1269</v>
      </c>
      <c r="M17" s="6">
        <v>2363</v>
      </c>
      <c r="N17" s="9">
        <v>15168360</v>
      </c>
      <c r="O17" s="5">
        <v>3700</v>
      </c>
      <c r="P17" s="6">
        <v>4338</v>
      </c>
      <c r="Q17" s="9">
        <v>40009258</v>
      </c>
      <c r="R17" s="5">
        <v>175</v>
      </c>
      <c r="S17" s="6">
        <v>8635</v>
      </c>
      <c r="T17" s="9">
        <v>5782725</v>
      </c>
      <c r="U17" s="5">
        <v>9</v>
      </c>
      <c r="V17" s="6">
        <v>121</v>
      </c>
      <c r="W17" s="9">
        <v>1333160</v>
      </c>
      <c r="X17" s="5">
        <v>10946</v>
      </c>
      <c r="Y17" s="9">
        <v>233494255</v>
      </c>
      <c r="Z17" s="5">
        <v>381</v>
      </c>
      <c r="AA17" s="15">
        <v>2611598</v>
      </c>
      <c r="AB17" s="6">
        <v>0</v>
      </c>
      <c r="AC17" s="6">
        <v>0</v>
      </c>
      <c r="AD17" s="6">
        <v>381</v>
      </c>
      <c r="AE17" s="6">
        <v>2611598</v>
      </c>
      <c r="AF17" s="6">
        <v>0</v>
      </c>
      <c r="AG17" s="9">
        <v>0</v>
      </c>
      <c r="AH17" s="5">
        <v>11327</v>
      </c>
      <c r="AI17" s="9">
        <v>236105853</v>
      </c>
    </row>
    <row r="18" spans="1:35" ht="18" customHeight="1">
      <c r="A18" s="34">
        <v>6</v>
      </c>
      <c r="B18" s="34" t="s">
        <v>7</v>
      </c>
      <c r="C18" s="1">
        <v>3721</v>
      </c>
      <c r="D18" s="2">
        <v>7300</v>
      </c>
      <c r="E18" s="2">
        <v>134742370</v>
      </c>
      <c r="F18" s="10">
        <v>122</v>
      </c>
      <c r="G18" s="2">
        <v>1672</v>
      </c>
      <c r="H18" s="2">
        <v>77764490</v>
      </c>
      <c r="I18" s="2">
        <v>3038</v>
      </c>
      <c r="J18" s="2">
        <v>4485</v>
      </c>
      <c r="K18" s="2">
        <v>50223980</v>
      </c>
      <c r="L18" s="2">
        <v>561</v>
      </c>
      <c r="M18" s="2">
        <v>1143</v>
      </c>
      <c r="N18" s="7">
        <v>6753900</v>
      </c>
      <c r="O18" s="1">
        <v>1530</v>
      </c>
      <c r="P18" s="2">
        <v>1878</v>
      </c>
      <c r="Q18" s="7">
        <v>20829620</v>
      </c>
      <c r="R18" s="1">
        <v>102</v>
      </c>
      <c r="S18" s="2">
        <v>3118</v>
      </c>
      <c r="T18" s="7">
        <v>2112687</v>
      </c>
      <c r="U18" s="1">
        <v>21</v>
      </c>
      <c r="V18" s="2">
        <v>99</v>
      </c>
      <c r="W18" s="7">
        <v>1021810</v>
      </c>
      <c r="X18" s="1">
        <v>5272</v>
      </c>
      <c r="Y18" s="7">
        <v>158706487</v>
      </c>
      <c r="Z18" s="1">
        <v>164</v>
      </c>
      <c r="AA18" s="13">
        <v>1180741</v>
      </c>
      <c r="AB18" s="2">
        <v>0</v>
      </c>
      <c r="AC18" s="2">
        <v>0</v>
      </c>
      <c r="AD18" s="2">
        <v>164</v>
      </c>
      <c r="AE18" s="2">
        <v>1180741</v>
      </c>
      <c r="AF18" s="2">
        <v>0</v>
      </c>
      <c r="AG18" s="7">
        <v>0</v>
      </c>
      <c r="AH18" s="1">
        <v>5436</v>
      </c>
      <c r="AI18" s="7">
        <v>159887228</v>
      </c>
    </row>
    <row r="19" spans="1:35" ht="18" customHeight="1">
      <c r="A19" s="38">
        <v>7</v>
      </c>
      <c r="B19" s="38" t="s">
        <v>8</v>
      </c>
      <c r="C19" s="3">
        <v>1471</v>
      </c>
      <c r="D19" s="4">
        <v>3026</v>
      </c>
      <c r="E19" s="4">
        <v>33106120</v>
      </c>
      <c r="F19" s="11">
        <v>33</v>
      </c>
      <c r="G19" s="4">
        <v>628</v>
      </c>
      <c r="H19" s="4">
        <v>15744950</v>
      </c>
      <c r="I19" s="4">
        <v>1307</v>
      </c>
      <c r="J19" s="4">
        <v>2031</v>
      </c>
      <c r="K19" s="4">
        <v>14912090</v>
      </c>
      <c r="L19" s="4">
        <v>131</v>
      </c>
      <c r="M19" s="4">
        <v>367</v>
      </c>
      <c r="N19" s="8">
        <v>2449080</v>
      </c>
      <c r="O19" s="3">
        <v>494</v>
      </c>
      <c r="P19" s="4">
        <v>587</v>
      </c>
      <c r="Q19" s="8">
        <v>10546140</v>
      </c>
      <c r="R19" s="3">
        <v>30</v>
      </c>
      <c r="S19" s="4">
        <v>1644</v>
      </c>
      <c r="T19" s="8">
        <v>1056716</v>
      </c>
      <c r="U19" s="3">
        <v>0</v>
      </c>
      <c r="V19" s="4">
        <v>0</v>
      </c>
      <c r="W19" s="8">
        <v>0</v>
      </c>
      <c r="X19" s="3">
        <v>1965</v>
      </c>
      <c r="Y19" s="8">
        <v>44708976</v>
      </c>
      <c r="Z19" s="3">
        <v>51</v>
      </c>
      <c r="AA19" s="14">
        <v>347833</v>
      </c>
      <c r="AB19" s="4">
        <v>0</v>
      </c>
      <c r="AC19" s="4">
        <v>0</v>
      </c>
      <c r="AD19" s="4">
        <v>51</v>
      </c>
      <c r="AE19" s="4">
        <v>347833</v>
      </c>
      <c r="AF19" s="4">
        <v>0</v>
      </c>
      <c r="AG19" s="8">
        <v>0</v>
      </c>
      <c r="AH19" s="3">
        <v>2016</v>
      </c>
      <c r="AI19" s="8">
        <v>45056809</v>
      </c>
    </row>
    <row r="20" spans="1:35" ht="18" customHeight="1">
      <c r="A20" s="38">
        <v>8</v>
      </c>
      <c r="B20" s="38" t="s">
        <v>9</v>
      </c>
      <c r="C20" s="3">
        <v>2560</v>
      </c>
      <c r="D20" s="4">
        <v>5178</v>
      </c>
      <c r="E20" s="4">
        <v>71595750</v>
      </c>
      <c r="F20" s="11">
        <v>67</v>
      </c>
      <c r="G20" s="4">
        <v>852</v>
      </c>
      <c r="H20" s="4">
        <v>25058150</v>
      </c>
      <c r="I20" s="4">
        <v>2142</v>
      </c>
      <c r="J20" s="4">
        <v>3667</v>
      </c>
      <c r="K20" s="4">
        <v>41670980</v>
      </c>
      <c r="L20" s="4">
        <v>351</v>
      </c>
      <c r="M20" s="4">
        <v>659</v>
      </c>
      <c r="N20" s="8">
        <v>4866620</v>
      </c>
      <c r="O20" s="3">
        <v>1417</v>
      </c>
      <c r="P20" s="4">
        <v>1715</v>
      </c>
      <c r="Q20" s="8">
        <v>16154670</v>
      </c>
      <c r="R20" s="3">
        <v>65</v>
      </c>
      <c r="S20" s="4">
        <v>2242</v>
      </c>
      <c r="T20" s="8">
        <v>1517576</v>
      </c>
      <c r="U20" s="3">
        <v>2</v>
      </c>
      <c r="V20" s="4">
        <v>7</v>
      </c>
      <c r="W20" s="8">
        <v>127550</v>
      </c>
      <c r="X20" s="3">
        <v>3979</v>
      </c>
      <c r="Y20" s="8">
        <v>89395546</v>
      </c>
      <c r="Z20" s="3">
        <v>105</v>
      </c>
      <c r="AA20" s="14">
        <v>781483</v>
      </c>
      <c r="AB20" s="4">
        <v>0</v>
      </c>
      <c r="AC20" s="4">
        <v>0</v>
      </c>
      <c r="AD20" s="4">
        <v>105</v>
      </c>
      <c r="AE20" s="4">
        <v>781483</v>
      </c>
      <c r="AF20" s="4">
        <v>0</v>
      </c>
      <c r="AG20" s="8">
        <v>0</v>
      </c>
      <c r="AH20" s="3">
        <v>4084</v>
      </c>
      <c r="AI20" s="8">
        <v>90177029</v>
      </c>
    </row>
    <row r="21" spans="1:35" ht="18" customHeight="1">
      <c r="A21" s="38">
        <v>9</v>
      </c>
      <c r="B21" s="38" t="s">
        <v>10</v>
      </c>
      <c r="C21" s="3">
        <v>2152</v>
      </c>
      <c r="D21" s="4">
        <v>4254</v>
      </c>
      <c r="E21" s="4">
        <v>57766655</v>
      </c>
      <c r="F21" s="11">
        <v>60</v>
      </c>
      <c r="G21" s="4">
        <v>647</v>
      </c>
      <c r="H21" s="4">
        <v>27069815</v>
      </c>
      <c r="I21" s="4">
        <v>1761</v>
      </c>
      <c r="J21" s="4">
        <v>2797</v>
      </c>
      <c r="K21" s="4">
        <v>24757150</v>
      </c>
      <c r="L21" s="4">
        <v>331</v>
      </c>
      <c r="M21" s="4">
        <v>810</v>
      </c>
      <c r="N21" s="8">
        <v>5939690</v>
      </c>
      <c r="O21" s="3">
        <v>1202</v>
      </c>
      <c r="P21" s="4">
        <v>1442</v>
      </c>
      <c r="Q21" s="8">
        <v>11675570</v>
      </c>
      <c r="R21" s="3">
        <v>56</v>
      </c>
      <c r="S21" s="4">
        <v>1587</v>
      </c>
      <c r="T21" s="8">
        <v>950137</v>
      </c>
      <c r="U21" s="3">
        <v>0</v>
      </c>
      <c r="V21" s="4">
        <v>0</v>
      </c>
      <c r="W21" s="8">
        <v>0</v>
      </c>
      <c r="X21" s="3">
        <v>3354</v>
      </c>
      <c r="Y21" s="8">
        <v>70392362</v>
      </c>
      <c r="Z21" s="3">
        <v>94</v>
      </c>
      <c r="AA21" s="14">
        <v>581523</v>
      </c>
      <c r="AB21" s="4">
        <v>0</v>
      </c>
      <c r="AC21" s="4">
        <v>0</v>
      </c>
      <c r="AD21" s="4">
        <v>94</v>
      </c>
      <c r="AE21" s="4">
        <v>581523</v>
      </c>
      <c r="AF21" s="4">
        <v>0</v>
      </c>
      <c r="AG21" s="8">
        <v>0</v>
      </c>
      <c r="AH21" s="3">
        <v>3448</v>
      </c>
      <c r="AI21" s="8">
        <v>70973885</v>
      </c>
    </row>
    <row r="22" spans="1:35" ht="18" customHeight="1">
      <c r="A22" s="39">
        <v>10</v>
      </c>
      <c r="B22" s="39" t="s">
        <v>11</v>
      </c>
      <c r="C22" s="5">
        <v>3462</v>
      </c>
      <c r="D22" s="6">
        <v>7137</v>
      </c>
      <c r="E22" s="6">
        <v>123186350</v>
      </c>
      <c r="F22" s="12">
        <v>108</v>
      </c>
      <c r="G22" s="6">
        <v>1496</v>
      </c>
      <c r="H22" s="6">
        <v>61450370</v>
      </c>
      <c r="I22" s="6">
        <v>2926</v>
      </c>
      <c r="J22" s="6">
        <v>4613</v>
      </c>
      <c r="K22" s="6">
        <v>55173960</v>
      </c>
      <c r="L22" s="6">
        <v>428</v>
      </c>
      <c r="M22" s="6">
        <v>1028</v>
      </c>
      <c r="N22" s="9">
        <v>6562020</v>
      </c>
      <c r="O22" s="5">
        <v>2006</v>
      </c>
      <c r="P22" s="6">
        <v>2409</v>
      </c>
      <c r="Q22" s="9">
        <v>23614920</v>
      </c>
      <c r="R22" s="5">
        <v>106</v>
      </c>
      <c r="S22" s="6">
        <v>4117</v>
      </c>
      <c r="T22" s="9">
        <v>2800340</v>
      </c>
      <c r="U22" s="5">
        <v>3</v>
      </c>
      <c r="V22" s="6">
        <v>8</v>
      </c>
      <c r="W22" s="9">
        <v>117200</v>
      </c>
      <c r="X22" s="5">
        <v>5471</v>
      </c>
      <c r="Y22" s="9">
        <v>149718810</v>
      </c>
      <c r="Z22" s="5">
        <v>152</v>
      </c>
      <c r="AA22" s="15">
        <v>942401</v>
      </c>
      <c r="AB22" s="6">
        <v>0</v>
      </c>
      <c r="AC22" s="6">
        <v>0</v>
      </c>
      <c r="AD22" s="6">
        <v>152</v>
      </c>
      <c r="AE22" s="6">
        <v>942401</v>
      </c>
      <c r="AF22" s="6">
        <v>0</v>
      </c>
      <c r="AG22" s="9">
        <v>0</v>
      </c>
      <c r="AH22" s="5">
        <v>5623</v>
      </c>
      <c r="AI22" s="9">
        <v>150661211</v>
      </c>
    </row>
    <row r="23" spans="1:35" ht="18" customHeight="1">
      <c r="A23" s="34">
        <v>11</v>
      </c>
      <c r="B23" s="34" t="s">
        <v>12</v>
      </c>
      <c r="C23" s="1">
        <v>6114</v>
      </c>
      <c r="D23" s="2">
        <v>12773</v>
      </c>
      <c r="E23" s="2">
        <v>189867560</v>
      </c>
      <c r="F23" s="10">
        <v>167</v>
      </c>
      <c r="G23" s="2">
        <v>2356</v>
      </c>
      <c r="H23" s="2">
        <v>83645900</v>
      </c>
      <c r="I23" s="2">
        <v>5111</v>
      </c>
      <c r="J23" s="2">
        <v>8634</v>
      </c>
      <c r="K23" s="2">
        <v>94425760</v>
      </c>
      <c r="L23" s="2">
        <v>836</v>
      </c>
      <c r="M23" s="2">
        <v>1783</v>
      </c>
      <c r="N23" s="7">
        <v>11795900</v>
      </c>
      <c r="O23" s="1">
        <v>3334</v>
      </c>
      <c r="P23" s="2">
        <v>4146</v>
      </c>
      <c r="Q23" s="7">
        <v>47155790</v>
      </c>
      <c r="R23" s="1">
        <v>152</v>
      </c>
      <c r="S23" s="2">
        <v>5735</v>
      </c>
      <c r="T23" s="7">
        <v>3716103</v>
      </c>
      <c r="U23" s="1">
        <v>15</v>
      </c>
      <c r="V23" s="2">
        <v>134</v>
      </c>
      <c r="W23" s="7">
        <v>1356020</v>
      </c>
      <c r="X23" s="1">
        <v>9463</v>
      </c>
      <c r="Y23" s="7">
        <v>242095473</v>
      </c>
      <c r="Z23" s="1">
        <v>197</v>
      </c>
      <c r="AA23" s="13">
        <v>1544467</v>
      </c>
      <c r="AB23" s="2">
        <v>1</v>
      </c>
      <c r="AC23" s="2">
        <v>6740</v>
      </c>
      <c r="AD23" s="2">
        <v>196</v>
      </c>
      <c r="AE23" s="2">
        <v>1537727</v>
      </c>
      <c r="AF23" s="2">
        <v>0</v>
      </c>
      <c r="AG23" s="7">
        <v>0</v>
      </c>
      <c r="AH23" s="1">
        <v>9660</v>
      </c>
      <c r="AI23" s="7">
        <v>243639940</v>
      </c>
    </row>
    <row r="24" spans="1:35" ht="18" customHeight="1">
      <c r="A24" s="38">
        <v>16</v>
      </c>
      <c r="B24" s="38" t="s">
        <v>13</v>
      </c>
      <c r="C24" s="3">
        <v>424</v>
      </c>
      <c r="D24" s="4">
        <v>628</v>
      </c>
      <c r="E24" s="4">
        <v>8279330</v>
      </c>
      <c r="F24" s="11">
        <v>8</v>
      </c>
      <c r="G24" s="4">
        <v>70</v>
      </c>
      <c r="H24" s="4">
        <v>2494770</v>
      </c>
      <c r="I24" s="4">
        <v>352</v>
      </c>
      <c r="J24" s="4">
        <v>425</v>
      </c>
      <c r="K24" s="4">
        <v>4589370</v>
      </c>
      <c r="L24" s="4">
        <v>64</v>
      </c>
      <c r="M24" s="4">
        <v>133</v>
      </c>
      <c r="N24" s="8">
        <v>1195190</v>
      </c>
      <c r="O24" s="3">
        <v>85</v>
      </c>
      <c r="P24" s="4">
        <v>91</v>
      </c>
      <c r="Q24" s="8">
        <v>1096480</v>
      </c>
      <c r="R24" s="3">
        <v>8</v>
      </c>
      <c r="S24" s="4">
        <v>181</v>
      </c>
      <c r="T24" s="8">
        <v>126576</v>
      </c>
      <c r="U24" s="3">
        <v>0</v>
      </c>
      <c r="V24" s="4">
        <v>0</v>
      </c>
      <c r="W24" s="8">
        <v>0</v>
      </c>
      <c r="X24" s="3">
        <v>509</v>
      </c>
      <c r="Y24" s="8">
        <v>9502386</v>
      </c>
      <c r="Z24" s="3">
        <v>19</v>
      </c>
      <c r="AA24" s="14">
        <v>80514</v>
      </c>
      <c r="AB24" s="4">
        <v>0</v>
      </c>
      <c r="AC24" s="4">
        <v>0</v>
      </c>
      <c r="AD24" s="4">
        <v>19</v>
      </c>
      <c r="AE24" s="4">
        <v>80514</v>
      </c>
      <c r="AF24" s="4">
        <v>0</v>
      </c>
      <c r="AG24" s="8">
        <v>0</v>
      </c>
      <c r="AH24" s="3">
        <v>528</v>
      </c>
      <c r="AI24" s="8">
        <v>9582900</v>
      </c>
    </row>
    <row r="25" spans="1:35" ht="18" customHeight="1">
      <c r="A25" s="38">
        <v>20</v>
      </c>
      <c r="B25" s="38" t="s">
        <v>14</v>
      </c>
      <c r="C25" s="3">
        <v>2305</v>
      </c>
      <c r="D25" s="4">
        <v>3525</v>
      </c>
      <c r="E25" s="4">
        <v>44239398</v>
      </c>
      <c r="F25" s="11">
        <v>31</v>
      </c>
      <c r="G25" s="4">
        <v>240</v>
      </c>
      <c r="H25" s="4">
        <v>13182690</v>
      </c>
      <c r="I25" s="4">
        <v>2015</v>
      </c>
      <c r="J25" s="4">
        <v>2693</v>
      </c>
      <c r="K25" s="4">
        <v>27147548</v>
      </c>
      <c r="L25" s="4">
        <v>259</v>
      </c>
      <c r="M25" s="4">
        <v>592</v>
      </c>
      <c r="N25" s="8">
        <v>3909160</v>
      </c>
      <c r="O25" s="3">
        <v>1149</v>
      </c>
      <c r="P25" s="4">
        <v>1336</v>
      </c>
      <c r="Q25" s="8">
        <v>12129070</v>
      </c>
      <c r="R25" s="3">
        <v>29</v>
      </c>
      <c r="S25" s="4">
        <v>564</v>
      </c>
      <c r="T25" s="8">
        <v>382042</v>
      </c>
      <c r="U25" s="3">
        <v>3</v>
      </c>
      <c r="V25" s="4">
        <v>4</v>
      </c>
      <c r="W25" s="8">
        <v>63580</v>
      </c>
      <c r="X25" s="3">
        <v>3457</v>
      </c>
      <c r="Y25" s="8">
        <v>56814090</v>
      </c>
      <c r="Z25" s="3">
        <v>95</v>
      </c>
      <c r="AA25" s="14">
        <v>1236681</v>
      </c>
      <c r="AB25" s="4">
        <v>0</v>
      </c>
      <c r="AC25" s="4">
        <v>0</v>
      </c>
      <c r="AD25" s="4">
        <v>95</v>
      </c>
      <c r="AE25" s="4">
        <v>1236681</v>
      </c>
      <c r="AF25" s="4">
        <v>0</v>
      </c>
      <c r="AG25" s="8">
        <v>0</v>
      </c>
      <c r="AH25" s="3">
        <v>3552</v>
      </c>
      <c r="AI25" s="8">
        <v>58050771</v>
      </c>
    </row>
    <row r="26" spans="1:35" ht="18" customHeight="1">
      <c r="A26" s="38">
        <v>46</v>
      </c>
      <c r="B26" s="38" t="s">
        <v>15</v>
      </c>
      <c r="C26" s="3">
        <v>1256</v>
      </c>
      <c r="D26" s="4">
        <v>2351</v>
      </c>
      <c r="E26" s="4">
        <v>36744820</v>
      </c>
      <c r="F26" s="11">
        <v>28</v>
      </c>
      <c r="G26" s="4">
        <v>261</v>
      </c>
      <c r="H26" s="4">
        <v>16291120</v>
      </c>
      <c r="I26" s="4">
        <v>1033</v>
      </c>
      <c r="J26" s="4">
        <v>1621</v>
      </c>
      <c r="K26" s="4">
        <v>16907120</v>
      </c>
      <c r="L26" s="4">
        <v>195</v>
      </c>
      <c r="M26" s="4">
        <v>469</v>
      </c>
      <c r="N26" s="8">
        <v>3546580</v>
      </c>
      <c r="O26" s="3">
        <v>641</v>
      </c>
      <c r="P26" s="4">
        <v>795</v>
      </c>
      <c r="Q26" s="8">
        <v>7480630</v>
      </c>
      <c r="R26" s="3">
        <v>27</v>
      </c>
      <c r="S26" s="4">
        <v>699</v>
      </c>
      <c r="T26" s="8">
        <v>473841</v>
      </c>
      <c r="U26" s="3">
        <v>0</v>
      </c>
      <c r="V26" s="4">
        <v>0</v>
      </c>
      <c r="W26" s="8">
        <v>0</v>
      </c>
      <c r="X26" s="3">
        <v>1897</v>
      </c>
      <c r="Y26" s="8">
        <v>44699291</v>
      </c>
      <c r="Z26" s="3">
        <v>37</v>
      </c>
      <c r="AA26" s="14">
        <v>343319</v>
      </c>
      <c r="AB26" s="4">
        <v>0</v>
      </c>
      <c r="AC26" s="4">
        <v>0</v>
      </c>
      <c r="AD26" s="4">
        <v>37</v>
      </c>
      <c r="AE26" s="4">
        <v>343319</v>
      </c>
      <c r="AF26" s="4">
        <v>0</v>
      </c>
      <c r="AG26" s="8">
        <v>0</v>
      </c>
      <c r="AH26" s="3">
        <v>1934</v>
      </c>
      <c r="AI26" s="8">
        <v>45042610</v>
      </c>
    </row>
    <row r="27" spans="1:35" ht="18" customHeight="1">
      <c r="A27" s="39">
        <v>47</v>
      </c>
      <c r="B27" s="39" t="s">
        <v>16</v>
      </c>
      <c r="C27" s="5">
        <v>1442</v>
      </c>
      <c r="D27" s="6">
        <v>3868</v>
      </c>
      <c r="E27" s="6">
        <v>39488430</v>
      </c>
      <c r="F27" s="12">
        <v>34</v>
      </c>
      <c r="G27" s="6">
        <v>392</v>
      </c>
      <c r="H27" s="6">
        <v>14045050</v>
      </c>
      <c r="I27" s="6">
        <v>1214</v>
      </c>
      <c r="J27" s="6">
        <v>3059</v>
      </c>
      <c r="K27" s="6">
        <v>22656080</v>
      </c>
      <c r="L27" s="6">
        <v>194</v>
      </c>
      <c r="M27" s="6">
        <v>417</v>
      </c>
      <c r="N27" s="9">
        <v>2787300</v>
      </c>
      <c r="O27" s="5">
        <v>707</v>
      </c>
      <c r="P27" s="6">
        <v>929</v>
      </c>
      <c r="Q27" s="9">
        <v>10529690</v>
      </c>
      <c r="R27" s="5">
        <v>31</v>
      </c>
      <c r="S27" s="6">
        <v>843</v>
      </c>
      <c r="T27" s="9">
        <v>589810</v>
      </c>
      <c r="U27" s="5">
        <v>0</v>
      </c>
      <c r="V27" s="6">
        <v>0</v>
      </c>
      <c r="W27" s="9">
        <v>0</v>
      </c>
      <c r="X27" s="5">
        <v>2149</v>
      </c>
      <c r="Y27" s="9">
        <v>50607930</v>
      </c>
      <c r="Z27" s="5">
        <v>68</v>
      </c>
      <c r="AA27" s="15">
        <v>686513</v>
      </c>
      <c r="AB27" s="6">
        <v>0</v>
      </c>
      <c r="AC27" s="6">
        <v>0</v>
      </c>
      <c r="AD27" s="6">
        <v>68</v>
      </c>
      <c r="AE27" s="6">
        <v>686513</v>
      </c>
      <c r="AF27" s="6">
        <v>0</v>
      </c>
      <c r="AG27" s="9">
        <v>0</v>
      </c>
      <c r="AH27" s="5">
        <v>2217</v>
      </c>
      <c r="AI27" s="9">
        <v>51294443</v>
      </c>
    </row>
    <row r="28" spans="1:35" ht="18" customHeight="1">
      <c r="A28" s="34">
        <v>101</v>
      </c>
      <c r="B28" s="34" t="s">
        <v>17</v>
      </c>
      <c r="C28" s="1">
        <v>4932</v>
      </c>
      <c r="D28" s="2">
        <v>9587</v>
      </c>
      <c r="E28" s="2">
        <v>155006830</v>
      </c>
      <c r="F28" s="10">
        <v>163</v>
      </c>
      <c r="G28" s="2">
        <v>1747</v>
      </c>
      <c r="H28" s="2">
        <v>77829950</v>
      </c>
      <c r="I28" s="2">
        <v>4051</v>
      </c>
      <c r="J28" s="2">
        <v>6201</v>
      </c>
      <c r="K28" s="2">
        <v>64794220</v>
      </c>
      <c r="L28" s="2">
        <v>718</v>
      </c>
      <c r="M28" s="2">
        <v>1639</v>
      </c>
      <c r="N28" s="7">
        <v>12382660</v>
      </c>
      <c r="O28" s="1">
        <v>2896</v>
      </c>
      <c r="P28" s="2">
        <v>3407</v>
      </c>
      <c r="Q28" s="7">
        <v>34909300</v>
      </c>
      <c r="R28" s="1">
        <v>138</v>
      </c>
      <c r="S28" s="2">
        <v>4409</v>
      </c>
      <c r="T28" s="7">
        <v>2960578</v>
      </c>
      <c r="U28" s="1">
        <v>0</v>
      </c>
      <c r="V28" s="2">
        <v>0</v>
      </c>
      <c r="W28" s="7">
        <v>0</v>
      </c>
      <c r="X28" s="1">
        <v>7828</v>
      </c>
      <c r="Y28" s="7">
        <v>192876708</v>
      </c>
      <c r="Z28" s="1">
        <v>125</v>
      </c>
      <c r="AA28" s="13">
        <v>1599712</v>
      </c>
      <c r="AB28" s="2">
        <v>0</v>
      </c>
      <c r="AC28" s="2">
        <v>0</v>
      </c>
      <c r="AD28" s="2">
        <v>125</v>
      </c>
      <c r="AE28" s="2">
        <v>1599712</v>
      </c>
      <c r="AF28" s="2">
        <v>0</v>
      </c>
      <c r="AG28" s="7">
        <v>0</v>
      </c>
      <c r="AH28" s="1">
        <v>7953</v>
      </c>
      <c r="AI28" s="7">
        <v>194476420</v>
      </c>
    </row>
    <row r="29" spans="1:35" ht="18" customHeight="1">
      <c r="A29" s="38">
        <v>102</v>
      </c>
      <c r="B29" s="38" t="s">
        <v>18</v>
      </c>
      <c r="C29" s="3">
        <v>3175</v>
      </c>
      <c r="D29" s="4">
        <v>5346</v>
      </c>
      <c r="E29" s="4">
        <v>60076270</v>
      </c>
      <c r="F29" s="11">
        <v>59</v>
      </c>
      <c r="G29" s="4">
        <v>569</v>
      </c>
      <c r="H29" s="4">
        <v>19165830</v>
      </c>
      <c r="I29" s="4">
        <v>2647</v>
      </c>
      <c r="J29" s="4">
        <v>3736</v>
      </c>
      <c r="K29" s="4">
        <v>34128160</v>
      </c>
      <c r="L29" s="4">
        <v>469</v>
      </c>
      <c r="M29" s="4">
        <v>1041</v>
      </c>
      <c r="N29" s="8">
        <v>6782280</v>
      </c>
      <c r="O29" s="3">
        <v>1989</v>
      </c>
      <c r="P29" s="4">
        <v>2338</v>
      </c>
      <c r="Q29" s="8">
        <v>25602890</v>
      </c>
      <c r="R29" s="3">
        <v>57</v>
      </c>
      <c r="S29" s="4">
        <v>1413</v>
      </c>
      <c r="T29" s="8">
        <v>938172</v>
      </c>
      <c r="U29" s="3">
        <v>11</v>
      </c>
      <c r="V29" s="4">
        <v>85</v>
      </c>
      <c r="W29" s="8">
        <v>849570</v>
      </c>
      <c r="X29" s="3">
        <v>5175</v>
      </c>
      <c r="Y29" s="8">
        <v>87466902</v>
      </c>
      <c r="Z29" s="3">
        <v>75</v>
      </c>
      <c r="AA29" s="14">
        <v>395595</v>
      </c>
      <c r="AB29" s="4">
        <v>0</v>
      </c>
      <c r="AC29" s="4">
        <v>0</v>
      </c>
      <c r="AD29" s="4">
        <v>75</v>
      </c>
      <c r="AE29" s="4">
        <v>395595</v>
      </c>
      <c r="AF29" s="4">
        <v>0</v>
      </c>
      <c r="AG29" s="8">
        <v>0</v>
      </c>
      <c r="AH29" s="3">
        <v>5250</v>
      </c>
      <c r="AI29" s="8">
        <v>87862497</v>
      </c>
    </row>
    <row r="30" spans="1:35" ht="18" customHeight="1">
      <c r="A30" s="39">
        <v>103</v>
      </c>
      <c r="B30" s="39" t="s">
        <v>19</v>
      </c>
      <c r="C30" s="5">
        <v>4050</v>
      </c>
      <c r="D30" s="6">
        <v>7237</v>
      </c>
      <c r="E30" s="6">
        <v>98057010</v>
      </c>
      <c r="F30" s="12">
        <v>83</v>
      </c>
      <c r="G30" s="6">
        <v>1024</v>
      </c>
      <c r="H30" s="6">
        <v>44651630</v>
      </c>
      <c r="I30" s="6">
        <v>3418</v>
      </c>
      <c r="J30" s="6">
        <v>4947</v>
      </c>
      <c r="K30" s="6">
        <v>45028340</v>
      </c>
      <c r="L30" s="6">
        <v>549</v>
      </c>
      <c r="M30" s="6">
        <v>1266</v>
      </c>
      <c r="N30" s="9">
        <v>8377040</v>
      </c>
      <c r="O30" s="5">
        <v>2329</v>
      </c>
      <c r="P30" s="6">
        <v>2630</v>
      </c>
      <c r="Q30" s="9">
        <v>26152020</v>
      </c>
      <c r="R30" s="5">
        <v>80</v>
      </c>
      <c r="S30" s="6">
        <v>2629</v>
      </c>
      <c r="T30" s="9">
        <v>1827932</v>
      </c>
      <c r="U30" s="5">
        <v>0</v>
      </c>
      <c r="V30" s="6">
        <v>0</v>
      </c>
      <c r="W30" s="9">
        <v>0</v>
      </c>
      <c r="X30" s="5">
        <v>6379</v>
      </c>
      <c r="Y30" s="9">
        <v>126036962</v>
      </c>
      <c r="Z30" s="5">
        <v>139</v>
      </c>
      <c r="AA30" s="15">
        <v>1005231</v>
      </c>
      <c r="AB30" s="6">
        <v>0</v>
      </c>
      <c r="AC30" s="6">
        <v>0</v>
      </c>
      <c r="AD30" s="6">
        <v>139</v>
      </c>
      <c r="AE30" s="6">
        <v>1005231</v>
      </c>
      <c r="AF30" s="6">
        <v>0</v>
      </c>
      <c r="AG30" s="9">
        <v>0</v>
      </c>
      <c r="AH30" s="5">
        <v>6518</v>
      </c>
      <c r="AI30" s="9">
        <v>127042193</v>
      </c>
    </row>
    <row r="31" spans="1:35" ht="18" customHeight="1">
      <c r="A31" s="34">
        <v>301</v>
      </c>
      <c r="B31" s="34" t="s">
        <v>20</v>
      </c>
      <c r="C31" s="1" t="s">
        <v>21</v>
      </c>
      <c r="D31" s="2" t="s">
        <v>21</v>
      </c>
      <c r="E31" s="2" t="s">
        <v>21</v>
      </c>
      <c r="F31" s="10" t="s">
        <v>21</v>
      </c>
      <c r="G31" s="2" t="s">
        <v>21</v>
      </c>
      <c r="H31" s="2" t="s">
        <v>21</v>
      </c>
      <c r="I31" s="2" t="s">
        <v>21</v>
      </c>
      <c r="J31" s="2" t="s">
        <v>21</v>
      </c>
      <c r="K31" s="2" t="s">
        <v>21</v>
      </c>
      <c r="L31" s="2" t="s">
        <v>21</v>
      </c>
      <c r="M31" s="2" t="s">
        <v>21</v>
      </c>
      <c r="N31" s="7" t="s">
        <v>21</v>
      </c>
      <c r="O31" s="1" t="s">
        <v>21</v>
      </c>
      <c r="P31" s="2" t="s">
        <v>21</v>
      </c>
      <c r="Q31" s="7" t="s">
        <v>21</v>
      </c>
      <c r="R31" s="1" t="s">
        <v>21</v>
      </c>
      <c r="S31" s="2" t="s">
        <v>21</v>
      </c>
      <c r="T31" s="7" t="s">
        <v>21</v>
      </c>
      <c r="U31" s="1" t="s">
        <v>21</v>
      </c>
      <c r="V31" s="2" t="s">
        <v>21</v>
      </c>
      <c r="W31" s="7" t="s">
        <v>21</v>
      </c>
      <c r="X31" s="1" t="s">
        <v>21</v>
      </c>
      <c r="Y31" s="7" t="s">
        <v>21</v>
      </c>
      <c r="Z31" s="1" t="s">
        <v>21</v>
      </c>
      <c r="AA31" s="13" t="s">
        <v>21</v>
      </c>
      <c r="AB31" s="2" t="s">
        <v>21</v>
      </c>
      <c r="AC31" s="2" t="s">
        <v>21</v>
      </c>
      <c r="AD31" s="2" t="s">
        <v>21</v>
      </c>
      <c r="AE31" s="2" t="s">
        <v>21</v>
      </c>
      <c r="AF31" s="2" t="s">
        <v>21</v>
      </c>
      <c r="AG31" s="7" t="s">
        <v>21</v>
      </c>
      <c r="AH31" s="1" t="s">
        <v>21</v>
      </c>
      <c r="AI31" s="7" t="s">
        <v>21</v>
      </c>
    </row>
    <row r="32" spans="1:35" ht="18" customHeight="1">
      <c r="A32" s="39">
        <v>302</v>
      </c>
      <c r="B32" s="39" t="s">
        <v>22</v>
      </c>
      <c r="C32" s="5" t="s">
        <v>21</v>
      </c>
      <c r="D32" s="6" t="s">
        <v>21</v>
      </c>
      <c r="E32" s="6" t="s">
        <v>21</v>
      </c>
      <c r="F32" s="12" t="s">
        <v>21</v>
      </c>
      <c r="G32" s="6" t="s">
        <v>21</v>
      </c>
      <c r="H32" s="6" t="s">
        <v>21</v>
      </c>
      <c r="I32" s="6" t="s">
        <v>21</v>
      </c>
      <c r="J32" s="6" t="s">
        <v>21</v>
      </c>
      <c r="K32" s="6" t="s">
        <v>21</v>
      </c>
      <c r="L32" s="6" t="s">
        <v>21</v>
      </c>
      <c r="M32" s="6" t="s">
        <v>21</v>
      </c>
      <c r="N32" s="9" t="s">
        <v>21</v>
      </c>
      <c r="O32" s="5" t="s">
        <v>21</v>
      </c>
      <c r="P32" s="6" t="s">
        <v>21</v>
      </c>
      <c r="Q32" s="9" t="s">
        <v>21</v>
      </c>
      <c r="R32" s="5" t="s">
        <v>21</v>
      </c>
      <c r="S32" s="6" t="s">
        <v>21</v>
      </c>
      <c r="T32" s="9" t="s">
        <v>21</v>
      </c>
      <c r="U32" s="5" t="s">
        <v>21</v>
      </c>
      <c r="V32" s="6" t="s">
        <v>21</v>
      </c>
      <c r="W32" s="9" t="s">
        <v>21</v>
      </c>
      <c r="X32" s="5" t="s">
        <v>21</v>
      </c>
      <c r="Y32" s="9" t="s">
        <v>21</v>
      </c>
      <c r="Z32" s="5" t="s">
        <v>21</v>
      </c>
      <c r="AA32" s="15" t="s">
        <v>21</v>
      </c>
      <c r="AB32" s="6" t="s">
        <v>21</v>
      </c>
      <c r="AC32" s="6" t="s">
        <v>21</v>
      </c>
      <c r="AD32" s="6" t="s">
        <v>21</v>
      </c>
      <c r="AE32" s="6" t="s">
        <v>21</v>
      </c>
      <c r="AF32" s="6" t="s">
        <v>21</v>
      </c>
      <c r="AG32" s="9" t="s">
        <v>21</v>
      </c>
      <c r="AH32" s="5" t="s">
        <v>21</v>
      </c>
      <c r="AI32" s="9" t="s">
        <v>21</v>
      </c>
    </row>
    <row r="33" spans="3:26" s="17" customFormat="1" ht="11.25">
      <c r="C33" s="17" t="s">
        <v>112</v>
      </c>
      <c r="O33" s="17" t="str">
        <f>C33</f>
        <v>注）　１．平成28年度国民健康保険事業状況報告書（事業年報）Ｆ表（１）、（２）より作成。退職被保険者分＋被扶養者分。</v>
      </c>
      <c r="Z33" s="17" t="str">
        <f>C33</f>
        <v>注）　１．平成28年度国民健康保険事業状況報告書（事業年報）Ｆ表（１）、（２）より作成。退職被保険者分＋被扶養者分。</v>
      </c>
    </row>
    <row r="34" spans="3:35" s="17" customFormat="1" ht="11.25">
      <c r="C34" s="17" t="s">
        <v>108</v>
      </c>
      <c r="N34" s="40" t="s">
        <v>92</v>
      </c>
      <c r="O34" s="17" t="str">
        <f>C34</f>
        <v>　　　２．療養費小計及び療養諸費計の件数には、食事療養の差額支給件数を含んでいない。</v>
      </c>
      <c r="Y34" s="40" t="s">
        <v>93</v>
      </c>
      <c r="AI34" s="40" t="s">
        <v>94</v>
      </c>
    </row>
    <row r="35" s="17" customFormat="1" ht="11.25">
      <c r="F35" s="41"/>
    </row>
  </sheetData>
  <sheetProtection/>
  <mergeCells count="24">
    <mergeCell ref="L5:N6"/>
    <mergeCell ref="A4:A7"/>
    <mergeCell ref="B4:B7"/>
    <mergeCell ref="F5:H6"/>
    <mergeCell ref="I5:K6"/>
    <mergeCell ref="C5:E5"/>
    <mergeCell ref="C6:E6"/>
    <mergeCell ref="Z4:AG4"/>
    <mergeCell ref="U4:W5"/>
    <mergeCell ref="U6:W6"/>
    <mergeCell ref="O4:Q5"/>
    <mergeCell ref="O6:Q6"/>
    <mergeCell ref="R4:T5"/>
    <mergeCell ref="R6:T6"/>
    <mergeCell ref="AH4:AI5"/>
    <mergeCell ref="AH6:AI6"/>
    <mergeCell ref="F4:N4"/>
    <mergeCell ref="A8:A12"/>
    <mergeCell ref="AD6:AE6"/>
    <mergeCell ref="AF5:AG6"/>
    <mergeCell ref="X4:Y5"/>
    <mergeCell ref="AB6:AC6"/>
    <mergeCell ref="Z6:AA6"/>
    <mergeCell ref="Z5:AE5"/>
  </mergeCells>
  <printOptions/>
  <pageMargins left="0.7086614173228347" right="0.5118110236220472" top="0.5511811023622047" bottom="0.5511811023622047" header="0.31496062992125984" footer="0.31496062992125984"/>
  <pageSetup horizontalDpi="600" verticalDpi="600" orientation="landscape" paperSize="9" r:id="rId1"/>
  <colBreaks count="1" manualBreakCount="1">
    <brk id="25" max="3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C35"/>
  <sheetViews>
    <sheetView zoomScalePageLayoutView="0" workbookViewId="0" topLeftCell="A1">
      <pane xSplit="2" ySplit="12" topLeftCell="G13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G8" sqref="G8:AC32"/>
    </sheetView>
  </sheetViews>
  <sheetFormatPr defaultColWidth="9.140625" defaultRowHeight="15"/>
  <cols>
    <col min="1" max="1" width="4.421875" style="17" customWidth="1"/>
    <col min="2" max="2" width="11.28125" style="17" customWidth="1"/>
    <col min="3" max="3" width="7.57421875" style="17" customWidth="1"/>
    <col min="4" max="4" width="9.00390625" style="17" customWidth="1"/>
    <col min="5" max="5" width="12.57421875" style="17" customWidth="1"/>
    <col min="6" max="7" width="8.57421875" style="17" customWidth="1"/>
    <col min="8" max="8" width="12.57421875" style="17" customWidth="1"/>
    <col min="9" max="10" width="7.57421875" style="17" customWidth="1"/>
    <col min="11" max="11" width="11.57421875" style="17" customWidth="1"/>
    <col min="12" max="13" width="8.57421875" style="17" customWidth="1"/>
    <col min="14" max="14" width="12.57421875" style="17" customWidth="1"/>
    <col min="15" max="16" width="8.57421875" style="17" customWidth="1"/>
    <col min="17" max="17" width="12.57421875" style="17" customWidth="1"/>
    <col min="18" max="18" width="6.57421875" style="17" customWidth="1"/>
    <col min="19" max="19" width="8.57421875" style="17" customWidth="1"/>
    <col min="20" max="20" width="11.57421875" style="17" customWidth="1"/>
    <col min="21" max="21" width="5.57421875" style="17" customWidth="1"/>
    <col min="22" max="22" width="6.57421875" style="17" customWidth="1"/>
    <col min="23" max="23" width="10.57421875" style="17" customWidth="1"/>
    <col min="24" max="24" width="8.57421875" style="17" customWidth="1"/>
    <col min="25" max="25" width="13.57421875" style="17" customWidth="1"/>
    <col min="26" max="16384" width="9.00390625" style="17" customWidth="1"/>
  </cols>
  <sheetData>
    <row r="1" spans="3:20" s="16" customFormat="1" ht="12">
      <c r="C1" s="17" t="s">
        <v>111</v>
      </c>
      <c r="O1" s="17" t="str">
        <f>C1</f>
        <v>平成28年度国民健康保険事業状況（大分県）</v>
      </c>
      <c r="P1" s="17"/>
      <c r="Q1" s="17"/>
      <c r="R1" s="17"/>
      <c r="S1" s="17"/>
      <c r="T1" s="17"/>
    </row>
    <row r="2" spans="4:20" s="16" customFormat="1" ht="13.5">
      <c r="D2" s="19" t="s">
        <v>58</v>
      </c>
      <c r="J2" s="17"/>
      <c r="O2" s="17"/>
      <c r="P2" s="20" t="str">
        <f>D2</f>
        <v>第８表－１　退職者医療分保険給付状況</v>
      </c>
      <c r="Q2" s="17"/>
      <c r="R2" s="17"/>
      <c r="S2" s="17"/>
      <c r="T2" s="17"/>
    </row>
    <row r="3" spans="14:25" ht="11.25">
      <c r="N3" s="21" t="s">
        <v>46</v>
      </c>
      <c r="Y3" s="21" t="s">
        <v>46</v>
      </c>
    </row>
    <row r="4" spans="1:25" ht="13.5" customHeight="1">
      <c r="A4" s="87" t="s">
        <v>0</v>
      </c>
      <c r="B4" s="90" t="s">
        <v>1</v>
      </c>
      <c r="C4" s="22"/>
      <c r="D4" s="23"/>
      <c r="E4" s="23"/>
      <c r="F4" s="56" t="s">
        <v>49</v>
      </c>
      <c r="G4" s="56"/>
      <c r="H4" s="56"/>
      <c r="I4" s="56"/>
      <c r="J4" s="56"/>
      <c r="K4" s="56"/>
      <c r="L4" s="57"/>
      <c r="M4" s="57"/>
      <c r="N4" s="58"/>
      <c r="O4" s="84" t="s">
        <v>35</v>
      </c>
      <c r="P4" s="76"/>
      <c r="Q4" s="77"/>
      <c r="R4" s="64" t="s">
        <v>40</v>
      </c>
      <c r="S4" s="76"/>
      <c r="T4" s="77"/>
      <c r="U4" s="50" t="s">
        <v>44</v>
      </c>
      <c r="V4" s="76"/>
      <c r="W4" s="77"/>
      <c r="X4" s="64" t="s">
        <v>98</v>
      </c>
      <c r="Y4" s="51"/>
    </row>
    <row r="5" spans="1:25" ht="13.5" customHeight="1">
      <c r="A5" s="88"/>
      <c r="B5" s="91"/>
      <c r="C5" s="97" t="s">
        <v>103</v>
      </c>
      <c r="D5" s="97"/>
      <c r="E5" s="98"/>
      <c r="F5" s="62" t="s">
        <v>100</v>
      </c>
      <c r="G5" s="62"/>
      <c r="H5" s="62"/>
      <c r="I5" s="62" t="s">
        <v>101</v>
      </c>
      <c r="J5" s="62"/>
      <c r="K5" s="62"/>
      <c r="L5" s="62" t="s">
        <v>102</v>
      </c>
      <c r="M5" s="62"/>
      <c r="N5" s="63"/>
      <c r="O5" s="85"/>
      <c r="P5" s="79"/>
      <c r="Q5" s="80"/>
      <c r="R5" s="85"/>
      <c r="S5" s="79"/>
      <c r="T5" s="80"/>
      <c r="U5" s="78"/>
      <c r="V5" s="79"/>
      <c r="W5" s="80"/>
      <c r="X5" s="65"/>
      <c r="Y5" s="53"/>
    </row>
    <row r="6" spans="1:25" ht="13.5" customHeight="1">
      <c r="A6" s="88"/>
      <c r="B6" s="91"/>
      <c r="C6" s="86" t="s">
        <v>104</v>
      </c>
      <c r="D6" s="82"/>
      <c r="E6" s="99"/>
      <c r="F6" s="62"/>
      <c r="G6" s="62"/>
      <c r="H6" s="62"/>
      <c r="I6" s="62"/>
      <c r="J6" s="62"/>
      <c r="K6" s="62"/>
      <c r="L6" s="62"/>
      <c r="M6" s="62"/>
      <c r="N6" s="63"/>
      <c r="O6" s="86" t="s">
        <v>33</v>
      </c>
      <c r="P6" s="82"/>
      <c r="Q6" s="83"/>
      <c r="R6" s="86" t="s">
        <v>38</v>
      </c>
      <c r="S6" s="82"/>
      <c r="T6" s="83"/>
      <c r="U6" s="81" t="s">
        <v>43</v>
      </c>
      <c r="V6" s="82"/>
      <c r="W6" s="83"/>
      <c r="X6" s="24" t="s">
        <v>47</v>
      </c>
      <c r="Y6" s="25" t="s">
        <v>48</v>
      </c>
    </row>
    <row r="7" spans="1:25" ht="11.25">
      <c r="A7" s="89"/>
      <c r="B7" s="92"/>
      <c r="C7" s="26" t="s">
        <v>25</v>
      </c>
      <c r="D7" s="27" t="s">
        <v>26</v>
      </c>
      <c r="E7" s="27" t="s">
        <v>27</v>
      </c>
      <c r="F7" s="28" t="s">
        <v>25</v>
      </c>
      <c r="G7" s="27" t="s">
        <v>26</v>
      </c>
      <c r="H7" s="27" t="s">
        <v>27</v>
      </c>
      <c r="I7" s="27" t="s">
        <v>25</v>
      </c>
      <c r="J7" s="27" t="s">
        <v>26</v>
      </c>
      <c r="K7" s="27" t="s">
        <v>27</v>
      </c>
      <c r="L7" s="27" t="s">
        <v>25</v>
      </c>
      <c r="M7" s="27" t="s">
        <v>26</v>
      </c>
      <c r="N7" s="29" t="s">
        <v>27</v>
      </c>
      <c r="O7" s="26" t="s">
        <v>25</v>
      </c>
      <c r="P7" s="27" t="s">
        <v>34</v>
      </c>
      <c r="Q7" s="29" t="s">
        <v>27</v>
      </c>
      <c r="R7" s="26" t="s">
        <v>25</v>
      </c>
      <c r="S7" s="27" t="s">
        <v>39</v>
      </c>
      <c r="T7" s="29" t="s">
        <v>27</v>
      </c>
      <c r="U7" s="28" t="s">
        <v>25</v>
      </c>
      <c r="V7" s="27" t="s">
        <v>26</v>
      </c>
      <c r="W7" s="29" t="s">
        <v>27</v>
      </c>
      <c r="X7" s="26" t="s">
        <v>25</v>
      </c>
      <c r="Y7" s="29" t="s">
        <v>27</v>
      </c>
    </row>
    <row r="8" spans="1:29" ht="18" customHeight="1">
      <c r="A8" s="59"/>
      <c r="B8" s="34" t="s">
        <v>55</v>
      </c>
      <c r="C8" s="1" t="e">
        <f>C9</f>
        <v>#REF!</v>
      </c>
      <c r="D8" s="2">
        <f>D9</f>
        <v>149908</v>
      </c>
      <c r="E8" s="2">
        <f>E9</f>
        <v>309542</v>
      </c>
      <c r="F8" s="10" t="e">
        <f>F9</f>
        <v>#REF!</v>
      </c>
      <c r="G8" s="2">
        <v>80581</v>
      </c>
      <c r="H8" s="2">
        <v>167057</v>
      </c>
      <c r="I8" s="2">
        <v>2513387471</v>
      </c>
      <c r="J8" s="2">
        <v>2448</v>
      </c>
      <c r="K8" s="2">
        <v>36531</v>
      </c>
      <c r="L8" s="2">
        <v>1250722472</v>
      </c>
      <c r="M8" s="2">
        <v>66879</v>
      </c>
      <c r="N8" s="7">
        <v>105954</v>
      </c>
      <c r="O8" s="1">
        <v>1102271219</v>
      </c>
      <c r="P8" s="2">
        <v>11254</v>
      </c>
      <c r="Q8" s="7">
        <v>24572</v>
      </c>
      <c r="R8" s="1">
        <v>160393780</v>
      </c>
      <c r="S8" s="2">
        <v>43210</v>
      </c>
      <c r="T8" s="7">
        <v>52179</v>
      </c>
      <c r="U8" s="1">
        <v>566525392</v>
      </c>
      <c r="V8" s="2">
        <v>2294</v>
      </c>
      <c r="W8" s="7">
        <v>94803</v>
      </c>
      <c r="X8" s="1">
        <v>62530727</v>
      </c>
      <c r="Y8" s="7">
        <v>151</v>
      </c>
      <c r="Z8" s="17">
        <v>1360</v>
      </c>
      <c r="AA8" s="17">
        <v>16374990</v>
      </c>
      <c r="AB8" s="17">
        <v>123942</v>
      </c>
      <c r="AC8" s="17">
        <v>3158818580</v>
      </c>
    </row>
    <row r="9" spans="1:29" ht="18" customHeight="1">
      <c r="A9" s="60"/>
      <c r="B9" s="35" t="s">
        <v>23</v>
      </c>
      <c r="C9" s="3" t="e">
        <f>SUM(C10:C11)</f>
        <v>#REF!</v>
      </c>
      <c r="D9" s="4">
        <f>SUM(D10:D11)</f>
        <v>149908</v>
      </c>
      <c r="E9" s="4">
        <f>SUM(E10:E11)</f>
        <v>309542</v>
      </c>
      <c r="F9" s="11" t="e">
        <f>SUM(F10:F11)</f>
        <v>#REF!</v>
      </c>
      <c r="G9" s="4">
        <v>80581</v>
      </c>
      <c r="H9" s="4">
        <v>167057</v>
      </c>
      <c r="I9" s="4">
        <v>2513387471</v>
      </c>
      <c r="J9" s="4">
        <v>2448</v>
      </c>
      <c r="K9" s="4">
        <v>36531</v>
      </c>
      <c r="L9" s="4">
        <v>1250722472</v>
      </c>
      <c r="M9" s="4">
        <v>66879</v>
      </c>
      <c r="N9" s="8">
        <v>105954</v>
      </c>
      <c r="O9" s="3">
        <v>1102271219</v>
      </c>
      <c r="P9" s="4">
        <v>11254</v>
      </c>
      <c r="Q9" s="8">
        <v>24572</v>
      </c>
      <c r="R9" s="3">
        <v>160393780</v>
      </c>
      <c r="S9" s="4">
        <v>43210</v>
      </c>
      <c r="T9" s="8">
        <v>52179</v>
      </c>
      <c r="U9" s="3">
        <v>566525392</v>
      </c>
      <c r="V9" s="4">
        <v>2294</v>
      </c>
      <c r="W9" s="8">
        <v>94803</v>
      </c>
      <c r="X9" s="3">
        <v>62530727</v>
      </c>
      <c r="Y9" s="8">
        <v>151</v>
      </c>
      <c r="Z9" s="17">
        <v>1360</v>
      </c>
      <c r="AA9" s="17">
        <v>16374990</v>
      </c>
      <c r="AB9" s="17">
        <v>123942</v>
      </c>
      <c r="AC9" s="17">
        <v>3158818580</v>
      </c>
    </row>
    <row r="10" spans="1:29" ht="18" customHeight="1">
      <c r="A10" s="60"/>
      <c r="B10" s="42" t="s">
        <v>56</v>
      </c>
      <c r="C10" s="3" t="e">
        <f>SUM(C13:C23)+SUM(C28:C30)</f>
        <v>#REF!</v>
      </c>
      <c r="D10" s="4">
        <f>SUM(D13:D23)+SUM(D28:D30)</f>
        <v>141796</v>
      </c>
      <c r="E10" s="4">
        <f>SUM(E13:E23)+SUM(E28:E30)</f>
        <v>293573</v>
      </c>
      <c r="F10" s="11" t="e">
        <f>SUM(F13:F23)+SUM(F28:F30)</f>
        <v>#REF!</v>
      </c>
      <c r="G10" s="4">
        <v>76286</v>
      </c>
      <c r="H10" s="4">
        <v>158528</v>
      </c>
      <c r="I10" s="4">
        <v>2405089093</v>
      </c>
      <c r="J10" s="4">
        <v>2361</v>
      </c>
      <c r="K10" s="4">
        <v>35702</v>
      </c>
      <c r="L10" s="4">
        <v>1210532342</v>
      </c>
      <c r="M10" s="4">
        <v>63149</v>
      </c>
      <c r="N10" s="8">
        <v>99343</v>
      </c>
      <c r="O10" s="3">
        <v>1041136751</v>
      </c>
      <c r="P10" s="4">
        <v>10776</v>
      </c>
      <c r="Q10" s="8">
        <v>23483</v>
      </c>
      <c r="R10" s="3">
        <v>153420000</v>
      </c>
      <c r="S10" s="4">
        <v>41200</v>
      </c>
      <c r="T10" s="8">
        <v>49712</v>
      </c>
      <c r="U10" s="3">
        <v>540693962</v>
      </c>
      <c r="V10" s="4">
        <v>2214</v>
      </c>
      <c r="W10" s="8">
        <v>92934</v>
      </c>
      <c r="X10" s="3">
        <v>61240131</v>
      </c>
      <c r="Y10" s="8">
        <v>151</v>
      </c>
      <c r="Z10" s="17">
        <v>1360</v>
      </c>
      <c r="AA10" s="17">
        <v>16374990</v>
      </c>
      <c r="AB10" s="17">
        <v>117637</v>
      </c>
      <c r="AC10" s="17">
        <v>3023398176</v>
      </c>
    </row>
    <row r="11" spans="1:29" ht="18" customHeight="1">
      <c r="A11" s="60"/>
      <c r="B11" s="42" t="s">
        <v>57</v>
      </c>
      <c r="C11" s="3" t="e">
        <f>SUM(C24:C27)</f>
        <v>#REF!</v>
      </c>
      <c r="D11" s="4">
        <f>SUM(D24:D27)</f>
        <v>8112</v>
      </c>
      <c r="E11" s="4">
        <f>SUM(E24:E27)</f>
        <v>15969</v>
      </c>
      <c r="F11" s="11" t="e">
        <f>SUM(F24:F27)</f>
        <v>#REF!</v>
      </c>
      <c r="G11" s="4">
        <v>4295</v>
      </c>
      <c r="H11" s="4">
        <v>8529</v>
      </c>
      <c r="I11" s="4">
        <v>108298378</v>
      </c>
      <c r="J11" s="4">
        <v>87</v>
      </c>
      <c r="K11" s="4">
        <v>829</v>
      </c>
      <c r="L11" s="4">
        <v>40190130</v>
      </c>
      <c r="M11" s="4">
        <v>3730</v>
      </c>
      <c r="N11" s="8">
        <v>6611</v>
      </c>
      <c r="O11" s="3">
        <v>61134468</v>
      </c>
      <c r="P11" s="4">
        <v>478</v>
      </c>
      <c r="Q11" s="8">
        <v>1089</v>
      </c>
      <c r="R11" s="3">
        <v>6973780</v>
      </c>
      <c r="S11" s="4">
        <v>2010</v>
      </c>
      <c r="T11" s="8">
        <v>2467</v>
      </c>
      <c r="U11" s="3">
        <v>25831430</v>
      </c>
      <c r="V11" s="4">
        <v>80</v>
      </c>
      <c r="W11" s="8">
        <v>1869</v>
      </c>
      <c r="X11" s="3">
        <v>1290596</v>
      </c>
      <c r="Y11" s="8">
        <v>0</v>
      </c>
      <c r="Z11" s="17">
        <v>0</v>
      </c>
      <c r="AA11" s="17">
        <v>0</v>
      </c>
      <c r="AB11" s="17">
        <v>6305</v>
      </c>
      <c r="AC11" s="17">
        <v>135420404</v>
      </c>
    </row>
    <row r="12" spans="1:29" ht="18" customHeight="1">
      <c r="A12" s="61"/>
      <c r="B12" s="37" t="s">
        <v>54</v>
      </c>
      <c r="C12" s="5" t="s">
        <v>21</v>
      </c>
      <c r="D12" s="6" t="s">
        <v>21</v>
      </c>
      <c r="E12" s="6" t="s">
        <v>21</v>
      </c>
      <c r="F12" s="12" t="s">
        <v>21</v>
      </c>
      <c r="G12" s="6" t="s">
        <v>21</v>
      </c>
      <c r="H12" s="6" t="s">
        <v>21</v>
      </c>
      <c r="I12" s="6" t="s">
        <v>21</v>
      </c>
      <c r="J12" s="6" t="s">
        <v>21</v>
      </c>
      <c r="K12" s="6" t="s">
        <v>21</v>
      </c>
      <c r="L12" s="6" t="s">
        <v>21</v>
      </c>
      <c r="M12" s="6" t="s">
        <v>21</v>
      </c>
      <c r="N12" s="9" t="s">
        <v>21</v>
      </c>
      <c r="O12" s="5" t="s">
        <v>21</v>
      </c>
      <c r="P12" s="6" t="s">
        <v>21</v>
      </c>
      <c r="Q12" s="9" t="s">
        <v>21</v>
      </c>
      <c r="R12" s="5" t="s">
        <v>21</v>
      </c>
      <c r="S12" s="6" t="s">
        <v>21</v>
      </c>
      <c r="T12" s="9" t="s">
        <v>21</v>
      </c>
      <c r="U12" s="5" t="s">
        <v>21</v>
      </c>
      <c r="V12" s="6" t="s">
        <v>21</v>
      </c>
      <c r="W12" s="9" t="s">
        <v>21</v>
      </c>
      <c r="X12" s="5" t="s">
        <v>21</v>
      </c>
      <c r="Y12" s="9" t="s">
        <v>21</v>
      </c>
      <c r="Z12" s="17" t="s">
        <v>21</v>
      </c>
      <c r="AA12" s="17" t="s">
        <v>21</v>
      </c>
      <c r="AB12" s="17" t="s">
        <v>21</v>
      </c>
      <c r="AC12" s="17" t="s">
        <v>21</v>
      </c>
    </row>
    <row r="13" spans="1:29" ht="18" customHeight="1">
      <c r="A13" s="34">
        <v>1</v>
      </c>
      <c r="B13" s="34" t="s">
        <v>2</v>
      </c>
      <c r="C13" s="1" t="e">
        <f>F13+I13+L13</f>
        <v>#REF!</v>
      </c>
      <c r="D13" s="2">
        <f aca="true" t="shared" si="0" ref="D13:D30">G13+J13+M13</f>
        <v>49333</v>
      </c>
      <c r="E13" s="2">
        <f aca="true" t="shared" si="1" ref="E13:E30">H13+K13+N13</f>
        <v>103254</v>
      </c>
      <c r="F13" s="10" t="e">
        <f>#REF!</f>
        <v>#REF!</v>
      </c>
      <c r="G13" s="2">
        <v>26618</v>
      </c>
      <c r="H13" s="2">
        <v>55810</v>
      </c>
      <c r="I13" s="2">
        <v>875491531</v>
      </c>
      <c r="J13" s="2">
        <v>856</v>
      </c>
      <c r="K13" s="2">
        <v>13438</v>
      </c>
      <c r="L13" s="2">
        <v>451211206</v>
      </c>
      <c r="M13" s="2">
        <v>21859</v>
      </c>
      <c r="N13" s="7">
        <v>34006</v>
      </c>
      <c r="O13" s="1">
        <v>370413605</v>
      </c>
      <c r="P13" s="2">
        <v>3903</v>
      </c>
      <c r="Q13" s="7">
        <v>8366</v>
      </c>
      <c r="R13" s="1">
        <v>53866720</v>
      </c>
      <c r="S13" s="2">
        <v>14918</v>
      </c>
      <c r="T13" s="7">
        <v>18168</v>
      </c>
      <c r="U13" s="1">
        <v>205050844</v>
      </c>
      <c r="V13" s="2">
        <v>831</v>
      </c>
      <c r="W13" s="7">
        <v>36460</v>
      </c>
      <c r="X13" s="1">
        <v>23786312</v>
      </c>
      <c r="Y13" s="7">
        <v>79</v>
      </c>
      <c r="Z13" s="17">
        <v>795</v>
      </c>
      <c r="AA13" s="17">
        <v>10114250</v>
      </c>
      <c r="AB13" s="17">
        <v>41615</v>
      </c>
      <c r="AC13" s="17">
        <v>1114442937</v>
      </c>
    </row>
    <row r="14" spans="1:29" ht="18" customHeight="1">
      <c r="A14" s="38">
        <v>2</v>
      </c>
      <c r="B14" s="38" t="s">
        <v>3</v>
      </c>
      <c r="C14" s="3" t="e">
        <f aca="true" t="shared" si="2" ref="C14:C30">F14+I14+L14</f>
        <v>#REF!</v>
      </c>
      <c r="D14" s="4">
        <f t="shared" si="0"/>
        <v>10752</v>
      </c>
      <c r="E14" s="4">
        <f t="shared" si="1"/>
        <v>25283</v>
      </c>
      <c r="F14" s="11" t="e">
        <f>#REF!</f>
        <v>#REF!</v>
      </c>
      <c r="G14" s="4">
        <v>5767</v>
      </c>
      <c r="H14" s="4">
        <v>13520</v>
      </c>
      <c r="I14" s="4">
        <v>167297310</v>
      </c>
      <c r="J14" s="4">
        <v>214</v>
      </c>
      <c r="K14" s="4">
        <v>4208</v>
      </c>
      <c r="L14" s="4">
        <v>98256690</v>
      </c>
      <c r="M14" s="4">
        <v>4771</v>
      </c>
      <c r="N14" s="8">
        <v>7555</v>
      </c>
      <c r="O14" s="3">
        <v>56942780</v>
      </c>
      <c r="P14" s="4">
        <v>782</v>
      </c>
      <c r="Q14" s="8">
        <v>1757</v>
      </c>
      <c r="R14" s="3">
        <v>12097840</v>
      </c>
      <c r="S14" s="4">
        <v>2938</v>
      </c>
      <c r="T14" s="8">
        <v>3655</v>
      </c>
      <c r="U14" s="3">
        <v>31839640</v>
      </c>
      <c r="V14" s="4">
        <v>206</v>
      </c>
      <c r="W14" s="8">
        <v>11443</v>
      </c>
      <c r="X14" s="3">
        <v>7203325</v>
      </c>
      <c r="Y14" s="8">
        <v>3</v>
      </c>
      <c r="Z14" s="17">
        <v>17</v>
      </c>
      <c r="AA14" s="17">
        <v>156870</v>
      </c>
      <c r="AB14" s="17">
        <v>8708</v>
      </c>
      <c r="AC14" s="17">
        <v>206497145</v>
      </c>
    </row>
    <row r="15" spans="1:29" ht="18" customHeight="1">
      <c r="A15" s="38">
        <v>3</v>
      </c>
      <c r="B15" s="38" t="s">
        <v>4</v>
      </c>
      <c r="C15" s="3" t="e">
        <f t="shared" si="2"/>
        <v>#REF!</v>
      </c>
      <c r="D15" s="4">
        <f t="shared" si="0"/>
        <v>11851</v>
      </c>
      <c r="E15" s="4">
        <f t="shared" si="1"/>
        <v>27363</v>
      </c>
      <c r="F15" s="11" t="e">
        <f>#REF!</f>
        <v>#REF!</v>
      </c>
      <c r="G15" s="4">
        <v>6430</v>
      </c>
      <c r="H15" s="4">
        <v>14788</v>
      </c>
      <c r="I15" s="4">
        <v>263020650</v>
      </c>
      <c r="J15" s="4">
        <v>214</v>
      </c>
      <c r="K15" s="4">
        <v>3136</v>
      </c>
      <c r="L15" s="4">
        <v>124036880</v>
      </c>
      <c r="M15" s="4">
        <v>5207</v>
      </c>
      <c r="N15" s="8">
        <v>9439</v>
      </c>
      <c r="O15" s="3">
        <v>125594440</v>
      </c>
      <c r="P15" s="4">
        <v>1009</v>
      </c>
      <c r="Q15" s="8">
        <v>2213</v>
      </c>
      <c r="R15" s="3">
        <v>13389330</v>
      </c>
      <c r="S15" s="4">
        <v>2853</v>
      </c>
      <c r="T15" s="8">
        <v>3496</v>
      </c>
      <c r="U15" s="3">
        <v>45660600</v>
      </c>
      <c r="V15" s="4">
        <v>199</v>
      </c>
      <c r="W15" s="8">
        <v>7787</v>
      </c>
      <c r="X15" s="3">
        <v>5324868</v>
      </c>
      <c r="Y15" s="8">
        <v>8</v>
      </c>
      <c r="Z15" s="17">
        <v>33</v>
      </c>
      <c r="AA15" s="17">
        <v>316850</v>
      </c>
      <c r="AB15" s="17">
        <v>9291</v>
      </c>
      <c r="AC15" s="17">
        <v>314322968</v>
      </c>
    </row>
    <row r="16" spans="1:29" ht="18" customHeight="1">
      <c r="A16" s="38">
        <v>4</v>
      </c>
      <c r="B16" s="38" t="s">
        <v>5</v>
      </c>
      <c r="C16" s="3" t="e">
        <f t="shared" si="2"/>
        <v>#REF!</v>
      </c>
      <c r="D16" s="4">
        <f t="shared" si="0"/>
        <v>11083</v>
      </c>
      <c r="E16" s="4">
        <f t="shared" si="1"/>
        <v>24560</v>
      </c>
      <c r="F16" s="11" t="e">
        <f>#REF!</f>
        <v>#REF!</v>
      </c>
      <c r="G16" s="4">
        <v>5907</v>
      </c>
      <c r="H16" s="4">
        <v>13208</v>
      </c>
      <c r="I16" s="4">
        <v>180962680</v>
      </c>
      <c r="J16" s="4">
        <v>189</v>
      </c>
      <c r="K16" s="4">
        <v>2918</v>
      </c>
      <c r="L16" s="4">
        <v>83189110</v>
      </c>
      <c r="M16" s="4">
        <v>4987</v>
      </c>
      <c r="N16" s="8">
        <v>8434</v>
      </c>
      <c r="O16" s="3">
        <v>87353140</v>
      </c>
      <c r="P16" s="4">
        <v>731</v>
      </c>
      <c r="Q16" s="8">
        <v>1856</v>
      </c>
      <c r="R16" s="3">
        <v>10420430</v>
      </c>
      <c r="S16" s="4">
        <v>3388</v>
      </c>
      <c r="T16" s="8">
        <v>4111</v>
      </c>
      <c r="U16" s="3">
        <v>42658520</v>
      </c>
      <c r="V16" s="4">
        <v>169</v>
      </c>
      <c r="W16" s="8">
        <v>7670</v>
      </c>
      <c r="X16" s="3">
        <v>5137973</v>
      </c>
      <c r="Y16" s="8">
        <v>11</v>
      </c>
      <c r="Z16" s="17">
        <v>117</v>
      </c>
      <c r="AA16" s="17">
        <v>1533030</v>
      </c>
      <c r="AB16" s="17">
        <v>9306</v>
      </c>
      <c r="AC16" s="17">
        <v>230292203</v>
      </c>
    </row>
    <row r="17" spans="1:29" ht="18" customHeight="1">
      <c r="A17" s="39">
        <v>5</v>
      </c>
      <c r="B17" s="39" t="s">
        <v>6</v>
      </c>
      <c r="C17" s="5" t="e">
        <f t="shared" si="2"/>
        <v>#REF!</v>
      </c>
      <c r="D17" s="6">
        <f t="shared" si="0"/>
        <v>10811</v>
      </c>
      <c r="E17" s="6">
        <f t="shared" si="1"/>
        <v>19997</v>
      </c>
      <c r="F17" s="12" t="e">
        <f>#REF!</f>
        <v>#REF!</v>
      </c>
      <c r="G17" s="6">
        <v>5909</v>
      </c>
      <c r="H17" s="6">
        <v>10928</v>
      </c>
      <c r="I17" s="6">
        <v>149650552</v>
      </c>
      <c r="J17" s="6">
        <v>146</v>
      </c>
      <c r="K17" s="6">
        <v>2574</v>
      </c>
      <c r="L17" s="6">
        <v>78141466</v>
      </c>
      <c r="M17" s="6">
        <v>4756</v>
      </c>
      <c r="N17" s="9">
        <v>6495</v>
      </c>
      <c r="O17" s="5">
        <v>59587116</v>
      </c>
      <c r="P17" s="6">
        <v>1007</v>
      </c>
      <c r="Q17" s="9">
        <v>1859</v>
      </c>
      <c r="R17" s="5">
        <v>11921970</v>
      </c>
      <c r="S17" s="6">
        <v>3086</v>
      </c>
      <c r="T17" s="9">
        <v>3600</v>
      </c>
      <c r="U17" s="5">
        <v>33807518</v>
      </c>
      <c r="V17" s="6">
        <v>135</v>
      </c>
      <c r="W17" s="9">
        <v>6484</v>
      </c>
      <c r="X17" s="5">
        <v>4368657</v>
      </c>
      <c r="Y17" s="9">
        <v>9</v>
      </c>
      <c r="Z17" s="17">
        <v>121</v>
      </c>
      <c r="AA17" s="17">
        <v>1333160</v>
      </c>
      <c r="AB17" s="17">
        <v>9004</v>
      </c>
      <c r="AC17" s="17">
        <v>189159887</v>
      </c>
    </row>
    <row r="18" spans="1:29" ht="18" customHeight="1">
      <c r="A18" s="34">
        <v>6</v>
      </c>
      <c r="B18" s="34" t="s">
        <v>7</v>
      </c>
      <c r="C18" s="1" t="e">
        <f t="shared" si="2"/>
        <v>#REF!</v>
      </c>
      <c r="D18" s="2">
        <f t="shared" si="0"/>
        <v>5581</v>
      </c>
      <c r="E18" s="2">
        <f t="shared" si="1"/>
        <v>11151</v>
      </c>
      <c r="F18" s="10" t="e">
        <f>#REF!</f>
        <v>#REF!</v>
      </c>
      <c r="G18" s="2">
        <v>2998</v>
      </c>
      <c r="H18" s="2">
        <v>5992</v>
      </c>
      <c r="I18" s="2">
        <v>118762960</v>
      </c>
      <c r="J18" s="2">
        <v>108</v>
      </c>
      <c r="K18" s="2">
        <v>1494</v>
      </c>
      <c r="L18" s="2">
        <v>68968220</v>
      </c>
      <c r="M18" s="2">
        <v>2475</v>
      </c>
      <c r="N18" s="7">
        <v>3665</v>
      </c>
      <c r="O18" s="1">
        <v>45059390</v>
      </c>
      <c r="P18" s="2">
        <v>415</v>
      </c>
      <c r="Q18" s="7">
        <v>833</v>
      </c>
      <c r="R18" s="1">
        <v>4735350</v>
      </c>
      <c r="S18" s="2">
        <v>1203</v>
      </c>
      <c r="T18" s="7">
        <v>1463</v>
      </c>
      <c r="U18" s="1">
        <v>17375330</v>
      </c>
      <c r="V18" s="2">
        <v>89</v>
      </c>
      <c r="W18" s="7">
        <v>2705</v>
      </c>
      <c r="X18" s="1">
        <v>1827313</v>
      </c>
      <c r="Y18" s="7">
        <v>13</v>
      </c>
      <c r="Z18" s="17">
        <v>51</v>
      </c>
      <c r="AA18" s="17">
        <v>587690</v>
      </c>
      <c r="AB18" s="17">
        <v>4214</v>
      </c>
      <c r="AC18" s="17">
        <v>138553293</v>
      </c>
    </row>
    <row r="19" spans="1:29" ht="18" customHeight="1">
      <c r="A19" s="38">
        <v>7</v>
      </c>
      <c r="B19" s="38" t="s">
        <v>8</v>
      </c>
      <c r="C19" s="3" t="e">
        <f t="shared" si="2"/>
        <v>#REF!</v>
      </c>
      <c r="D19" s="4">
        <f t="shared" si="0"/>
        <v>2233</v>
      </c>
      <c r="E19" s="4">
        <f t="shared" si="1"/>
        <v>4615</v>
      </c>
      <c r="F19" s="11" t="e">
        <f>#REF!</f>
        <v>#REF!</v>
      </c>
      <c r="G19" s="4">
        <v>1161</v>
      </c>
      <c r="H19" s="4">
        <v>2433</v>
      </c>
      <c r="I19" s="4">
        <v>25743900</v>
      </c>
      <c r="J19" s="4">
        <v>28</v>
      </c>
      <c r="K19" s="4">
        <v>560</v>
      </c>
      <c r="L19" s="4">
        <v>12417640</v>
      </c>
      <c r="M19" s="4">
        <v>1044</v>
      </c>
      <c r="N19" s="8">
        <v>1622</v>
      </c>
      <c r="O19" s="3">
        <v>11567570</v>
      </c>
      <c r="P19" s="4">
        <v>89</v>
      </c>
      <c r="Q19" s="8">
        <v>251</v>
      </c>
      <c r="R19" s="3">
        <v>1758690</v>
      </c>
      <c r="S19" s="4">
        <v>405</v>
      </c>
      <c r="T19" s="8">
        <v>461</v>
      </c>
      <c r="U19" s="3">
        <v>9777270</v>
      </c>
      <c r="V19" s="4">
        <v>25</v>
      </c>
      <c r="W19" s="8">
        <v>1462</v>
      </c>
      <c r="X19" s="3">
        <v>934148</v>
      </c>
      <c r="Y19" s="8">
        <v>0</v>
      </c>
      <c r="Z19" s="17">
        <v>0</v>
      </c>
      <c r="AA19" s="17">
        <v>0</v>
      </c>
      <c r="AB19" s="17">
        <v>1566</v>
      </c>
      <c r="AC19" s="17">
        <v>36455318</v>
      </c>
    </row>
    <row r="20" spans="1:29" ht="18" customHeight="1">
      <c r="A20" s="38">
        <v>8</v>
      </c>
      <c r="B20" s="38" t="s">
        <v>9</v>
      </c>
      <c r="C20" s="3" t="e">
        <f t="shared" si="2"/>
        <v>#REF!</v>
      </c>
      <c r="D20" s="4">
        <f t="shared" si="0"/>
        <v>4032</v>
      </c>
      <c r="E20" s="4">
        <f t="shared" si="1"/>
        <v>7730</v>
      </c>
      <c r="F20" s="11" t="e">
        <f>#REF!</f>
        <v>#REF!</v>
      </c>
      <c r="G20" s="4">
        <v>2146</v>
      </c>
      <c r="H20" s="4">
        <v>4117</v>
      </c>
      <c r="I20" s="4">
        <v>57408730</v>
      </c>
      <c r="J20" s="4">
        <v>53</v>
      </c>
      <c r="K20" s="4">
        <v>530</v>
      </c>
      <c r="L20" s="4">
        <v>19358050</v>
      </c>
      <c r="M20" s="4">
        <v>1833</v>
      </c>
      <c r="N20" s="8">
        <v>3083</v>
      </c>
      <c r="O20" s="3">
        <v>34083520</v>
      </c>
      <c r="P20" s="4">
        <v>260</v>
      </c>
      <c r="Q20" s="8">
        <v>504</v>
      </c>
      <c r="R20" s="3">
        <v>3967160</v>
      </c>
      <c r="S20" s="4">
        <v>1198</v>
      </c>
      <c r="T20" s="8">
        <v>1451</v>
      </c>
      <c r="U20" s="3">
        <v>14102330</v>
      </c>
      <c r="V20" s="4">
        <v>51</v>
      </c>
      <c r="W20" s="8">
        <v>1377</v>
      </c>
      <c r="X20" s="3">
        <v>946182</v>
      </c>
      <c r="Y20" s="8">
        <v>2</v>
      </c>
      <c r="Z20" s="17">
        <v>7</v>
      </c>
      <c r="AA20" s="17">
        <v>127550</v>
      </c>
      <c r="AB20" s="17">
        <v>3346</v>
      </c>
      <c r="AC20" s="17">
        <v>72584792</v>
      </c>
    </row>
    <row r="21" spans="1:29" ht="18" customHeight="1">
      <c r="A21" s="38">
        <v>9</v>
      </c>
      <c r="B21" s="38" t="s">
        <v>10</v>
      </c>
      <c r="C21" s="3" t="e">
        <f t="shared" si="2"/>
        <v>#REF!</v>
      </c>
      <c r="D21" s="4">
        <f t="shared" si="0"/>
        <v>3453</v>
      </c>
      <c r="E21" s="4">
        <f t="shared" si="1"/>
        <v>6424</v>
      </c>
      <c r="F21" s="11" t="e">
        <f>#REF!</f>
        <v>#REF!</v>
      </c>
      <c r="G21" s="4">
        <v>1855</v>
      </c>
      <c r="H21" s="4">
        <v>3540</v>
      </c>
      <c r="I21" s="4">
        <v>48223510</v>
      </c>
      <c r="J21" s="4">
        <v>51</v>
      </c>
      <c r="K21" s="4">
        <v>523</v>
      </c>
      <c r="L21" s="4">
        <v>26056470</v>
      </c>
      <c r="M21" s="4">
        <v>1547</v>
      </c>
      <c r="N21" s="8">
        <v>2361</v>
      </c>
      <c r="O21" s="3">
        <v>17205350</v>
      </c>
      <c r="P21" s="4">
        <v>257</v>
      </c>
      <c r="Q21" s="8">
        <v>656</v>
      </c>
      <c r="R21" s="3">
        <v>4961690</v>
      </c>
      <c r="S21" s="4">
        <v>1076</v>
      </c>
      <c r="T21" s="8">
        <v>1302</v>
      </c>
      <c r="U21" s="3">
        <v>10418990</v>
      </c>
      <c r="V21" s="4">
        <v>47</v>
      </c>
      <c r="W21" s="8">
        <v>1260</v>
      </c>
      <c r="X21" s="3">
        <v>864472</v>
      </c>
      <c r="Y21" s="8">
        <v>0</v>
      </c>
      <c r="Z21" s="17">
        <v>0</v>
      </c>
      <c r="AA21" s="17">
        <v>0</v>
      </c>
      <c r="AB21" s="17">
        <v>2931</v>
      </c>
      <c r="AC21" s="17">
        <v>59506972</v>
      </c>
    </row>
    <row r="22" spans="1:29" ht="18" customHeight="1">
      <c r="A22" s="39">
        <v>10</v>
      </c>
      <c r="B22" s="39" t="s">
        <v>11</v>
      </c>
      <c r="C22" s="5" t="e">
        <f t="shared" si="2"/>
        <v>#REF!</v>
      </c>
      <c r="D22" s="6">
        <f t="shared" si="0"/>
        <v>4865</v>
      </c>
      <c r="E22" s="6">
        <f t="shared" si="1"/>
        <v>9644</v>
      </c>
      <c r="F22" s="12" t="e">
        <f>#REF!</f>
        <v>#REF!</v>
      </c>
      <c r="G22" s="6">
        <v>2583</v>
      </c>
      <c r="H22" s="6">
        <v>5173</v>
      </c>
      <c r="I22" s="6">
        <v>92786050</v>
      </c>
      <c r="J22" s="6">
        <v>89</v>
      </c>
      <c r="K22" s="6">
        <v>1185</v>
      </c>
      <c r="L22" s="6">
        <v>53211190</v>
      </c>
      <c r="M22" s="6">
        <v>2193</v>
      </c>
      <c r="N22" s="9">
        <v>3286</v>
      </c>
      <c r="O22" s="5">
        <v>35036940</v>
      </c>
      <c r="P22" s="6">
        <v>301</v>
      </c>
      <c r="Q22" s="9">
        <v>702</v>
      </c>
      <c r="R22" s="5">
        <v>4537920</v>
      </c>
      <c r="S22" s="6">
        <v>1534</v>
      </c>
      <c r="T22" s="9">
        <v>1822</v>
      </c>
      <c r="U22" s="5">
        <v>18586400</v>
      </c>
      <c r="V22" s="6">
        <v>88</v>
      </c>
      <c r="W22" s="9">
        <v>3247</v>
      </c>
      <c r="X22" s="5">
        <v>2170478</v>
      </c>
      <c r="Y22" s="9">
        <v>0</v>
      </c>
      <c r="Z22" s="17">
        <v>0</v>
      </c>
      <c r="AA22" s="17">
        <v>0</v>
      </c>
      <c r="AB22" s="17">
        <v>4117</v>
      </c>
      <c r="AC22" s="17">
        <v>113542928</v>
      </c>
    </row>
    <row r="23" spans="1:29" ht="18" customHeight="1">
      <c r="A23" s="34">
        <v>11</v>
      </c>
      <c r="B23" s="34" t="s">
        <v>12</v>
      </c>
      <c r="C23" s="1" t="e">
        <f t="shared" si="2"/>
        <v>#REF!</v>
      </c>
      <c r="D23" s="2">
        <f t="shared" si="0"/>
        <v>9009</v>
      </c>
      <c r="E23" s="2">
        <f t="shared" si="1"/>
        <v>19453</v>
      </c>
      <c r="F23" s="10" t="e">
        <f>#REF!</f>
        <v>#REF!</v>
      </c>
      <c r="G23" s="2">
        <v>4825</v>
      </c>
      <c r="H23" s="2">
        <v>10420</v>
      </c>
      <c r="I23" s="2">
        <v>159532260</v>
      </c>
      <c r="J23" s="2">
        <v>144</v>
      </c>
      <c r="K23" s="2">
        <v>2130</v>
      </c>
      <c r="L23" s="2">
        <v>74218880</v>
      </c>
      <c r="M23" s="2">
        <v>4040</v>
      </c>
      <c r="N23" s="7">
        <v>6903</v>
      </c>
      <c r="O23" s="1">
        <v>76066270</v>
      </c>
      <c r="P23" s="2">
        <v>641</v>
      </c>
      <c r="Q23" s="7">
        <v>1387</v>
      </c>
      <c r="R23" s="1">
        <v>9247110</v>
      </c>
      <c r="S23" s="2">
        <v>2592</v>
      </c>
      <c r="T23" s="7">
        <v>3208</v>
      </c>
      <c r="U23" s="1">
        <v>38723850</v>
      </c>
      <c r="V23" s="2">
        <v>132</v>
      </c>
      <c r="W23" s="7">
        <v>5268</v>
      </c>
      <c r="X23" s="1">
        <v>3403711</v>
      </c>
      <c r="Y23" s="7">
        <v>15</v>
      </c>
      <c r="Z23" s="17">
        <v>134</v>
      </c>
      <c r="AA23" s="17">
        <v>1356020</v>
      </c>
      <c r="AB23" s="17">
        <v>7432</v>
      </c>
      <c r="AC23" s="17">
        <v>203015841</v>
      </c>
    </row>
    <row r="24" spans="1:29" ht="18" customHeight="1">
      <c r="A24" s="38">
        <v>16</v>
      </c>
      <c r="B24" s="38" t="s">
        <v>13</v>
      </c>
      <c r="C24" s="3" t="e">
        <f t="shared" si="2"/>
        <v>#REF!</v>
      </c>
      <c r="D24" s="4">
        <f t="shared" si="0"/>
        <v>552</v>
      </c>
      <c r="E24" s="4">
        <f t="shared" si="1"/>
        <v>838</v>
      </c>
      <c r="F24" s="11" t="e">
        <f>#REF!</f>
        <v>#REF!</v>
      </c>
      <c r="G24" s="4">
        <v>296</v>
      </c>
      <c r="H24" s="4">
        <v>459</v>
      </c>
      <c r="I24" s="4">
        <v>6703340</v>
      </c>
      <c r="J24" s="4">
        <v>8</v>
      </c>
      <c r="K24" s="4">
        <v>70</v>
      </c>
      <c r="L24" s="4">
        <v>2494770</v>
      </c>
      <c r="M24" s="4">
        <v>248</v>
      </c>
      <c r="N24" s="8">
        <v>309</v>
      </c>
      <c r="O24" s="3">
        <v>3521970</v>
      </c>
      <c r="P24" s="4">
        <v>40</v>
      </c>
      <c r="Q24" s="8">
        <v>80</v>
      </c>
      <c r="R24" s="3">
        <v>686600</v>
      </c>
      <c r="S24" s="4">
        <v>59</v>
      </c>
      <c r="T24" s="8">
        <v>64</v>
      </c>
      <c r="U24" s="3">
        <v>847530</v>
      </c>
      <c r="V24" s="4">
        <v>8</v>
      </c>
      <c r="W24" s="8">
        <v>181</v>
      </c>
      <c r="X24" s="3">
        <v>126576</v>
      </c>
      <c r="Y24" s="8">
        <v>0</v>
      </c>
      <c r="Z24" s="17">
        <v>0</v>
      </c>
      <c r="AA24" s="17">
        <v>0</v>
      </c>
      <c r="AB24" s="17">
        <v>355</v>
      </c>
      <c r="AC24" s="17">
        <v>7677446</v>
      </c>
    </row>
    <row r="25" spans="1:29" ht="18" customHeight="1">
      <c r="A25" s="38">
        <v>20</v>
      </c>
      <c r="B25" s="38" t="s">
        <v>14</v>
      </c>
      <c r="C25" s="3" t="e">
        <f t="shared" si="2"/>
        <v>#REF!</v>
      </c>
      <c r="D25" s="4">
        <f t="shared" si="0"/>
        <v>3522</v>
      </c>
      <c r="E25" s="4">
        <f t="shared" si="1"/>
        <v>5358</v>
      </c>
      <c r="F25" s="11" t="e">
        <f>#REF!</f>
        <v>#REF!</v>
      </c>
      <c r="G25" s="4">
        <v>1855</v>
      </c>
      <c r="H25" s="4">
        <v>2889</v>
      </c>
      <c r="I25" s="4">
        <v>38985268</v>
      </c>
      <c r="J25" s="4">
        <v>29</v>
      </c>
      <c r="K25" s="4">
        <v>224</v>
      </c>
      <c r="L25" s="4">
        <v>12043180</v>
      </c>
      <c r="M25" s="4">
        <v>1638</v>
      </c>
      <c r="N25" s="8">
        <v>2245</v>
      </c>
      <c r="O25" s="3">
        <v>24214328</v>
      </c>
      <c r="P25" s="4">
        <v>188</v>
      </c>
      <c r="Q25" s="8">
        <v>420</v>
      </c>
      <c r="R25" s="3">
        <v>2727760</v>
      </c>
      <c r="S25" s="4">
        <v>876</v>
      </c>
      <c r="T25" s="8">
        <v>1026</v>
      </c>
      <c r="U25" s="3">
        <v>9747890</v>
      </c>
      <c r="V25" s="4">
        <v>27</v>
      </c>
      <c r="W25" s="8">
        <v>527</v>
      </c>
      <c r="X25" s="3">
        <v>357308</v>
      </c>
      <c r="Y25" s="8">
        <v>0</v>
      </c>
      <c r="Z25" s="17">
        <v>0</v>
      </c>
      <c r="AA25" s="17">
        <v>0</v>
      </c>
      <c r="AB25" s="17">
        <v>2731</v>
      </c>
      <c r="AC25" s="17">
        <v>49090466</v>
      </c>
    </row>
    <row r="26" spans="1:29" ht="18" customHeight="1">
      <c r="A26" s="38">
        <v>46</v>
      </c>
      <c r="B26" s="38" t="s">
        <v>15</v>
      </c>
      <c r="C26" s="3" t="e">
        <f t="shared" si="2"/>
        <v>#REF!</v>
      </c>
      <c r="D26" s="4">
        <f t="shared" si="0"/>
        <v>1802</v>
      </c>
      <c r="E26" s="4">
        <f t="shared" si="1"/>
        <v>3359</v>
      </c>
      <c r="F26" s="11" t="e">
        <f>#REF!</f>
        <v>#REF!</v>
      </c>
      <c r="G26" s="4">
        <v>958</v>
      </c>
      <c r="H26" s="4">
        <v>1824</v>
      </c>
      <c r="I26" s="4">
        <v>30292380</v>
      </c>
      <c r="J26" s="4">
        <v>24</v>
      </c>
      <c r="K26" s="4">
        <v>242</v>
      </c>
      <c r="L26" s="4">
        <v>15920790</v>
      </c>
      <c r="M26" s="4">
        <v>820</v>
      </c>
      <c r="N26" s="8">
        <v>1293</v>
      </c>
      <c r="O26" s="3">
        <v>12862460</v>
      </c>
      <c r="P26" s="4">
        <v>114</v>
      </c>
      <c r="Q26" s="8">
        <v>289</v>
      </c>
      <c r="R26" s="3">
        <v>1509130</v>
      </c>
      <c r="S26" s="4">
        <v>488</v>
      </c>
      <c r="T26" s="8">
        <v>609</v>
      </c>
      <c r="U26" s="3">
        <v>5752370</v>
      </c>
      <c r="V26" s="4">
        <v>22</v>
      </c>
      <c r="W26" s="8">
        <v>601</v>
      </c>
      <c r="X26" s="3">
        <v>416534</v>
      </c>
      <c r="Y26" s="8">
        <v>0</v>
      </c>
      <c r="Z26" s="17">
        <v>0</v>
      </c>
      <c r="AA26" s="17">
        <v>0</v>
      </c>
      <c r="AB26" s="17">
        <v>1446</v>
      </c>
      <c r="AC26" s="17">
        <v>36461284</v>
      </c>
    </row>
    <row r="27" spans="1:29" ht="18" customHeight="1">
      <c r="A27" s="39">
        <v>47</v>
      </c>
      <c r="B27" s="39" t="s">
        <v>16</v>
      </c>
      <c r="C27" s="5" t="e">
        <f t="shared" si="2"/>
        <v>#REF!</v>
      </c>
      <c r="D27" s="6">
        <f t="shared" si="0"/>
        <v>2236</v>
      </c>
      <c r="E27" s="6">
        <f t="shared" si="1"/>
        <v>6414</v>
      </c>
      <c r="F27" s="12" t="e">
        <f>#REF!</f>
        <v>#REF!</v>
      </c>
      <c r="G27" s="6">
        <v>1186</v>
      </c>
      <c r="H27" s="6">
        <v>3357</v>
      </c>
      <c r="I27" s="6">
        <v>32317390</v>
      </c>
      <c r="J27" s="6">
        <v>26</v>
      </c>
      <c r="K27" s="6">
        <v>293</v>
      </c>
      <c r="L27" s="6">
        <v>9731390</v>
      </c>
      <c r="M27" s="6">
        <v>1024</v>
      </c>
      <c r="N27" s="9">
        <v>2764</v>
      </c>
      <c r="O27" s="5">
        <v>20535710</v>
      </c>
      <c r="P27" s="6">
        <v>136</v>
      </c>
      <c r="Q27" s="9">
        <v>300</v>
      </c>
      <c r="R27" s="5">
        <v>2050290</v>
      </c>
      <c r="S27" s="6">
        <v>587</v>
      </c>
      <c r="T27" s="9">
        <v>768</v>
      </c>
      <c r="U27" s="5">
        <v>9483640</v>
      </c>
      <c r="V27" s="6">
        <v>23</v>
      </c>
      <c r="W27" s="9">
        <v>560</v>
      </c>
      <c r="X27" s="5">
        <v>390178</v>
      </c>
      <c r="Y27" s="9">
        <v>0</v>
      </c>
      <c r="Z27" s="17">
        <v>0</v>
      </c>
      <c r="AA27" s="17">
        <v>0</v>
      </c>
      <c r="AB27" s="17">
        <v>1773</v>
      </c>
      <c r="AC27" s="17">
        <v>42191208</v>
      </c>
    </row>
    <row r="28" spans="1:29" ht="18" customHeight="1">
      <c r="A28" s="34">
        <v>101</v>
      </c>
      <c r="B28" s="34" t="s">
        <v>17</v>
      </c>
      <c r="C28" s="1" t="e">
        <f t="shared" si="2"/>
        <v>#REF!</v>
      </c>
      <c r="D28" s="2">
        <f t="shared" si="0"/>
        <v>7550</v>
      </c>
      <c r="E28" s="2">
        <f t="shared" si="1"/>
        <v>14373</v>
      </c>
      <c r="F28" s="10" t="e">
        <f>#REF!</f>
        <v>#REF!</v>
      </c>
      <c r="G28" s="2">
        <v>4057</v>
      </c>
      <c r="H28" s="2">
        <v>7817</v>
      </c>
      <c r="I28" s="2">
        <v>131954580</v>
      </c>
      <c r="J28" s="2">
        <v>143</v>
      </c>
      <c r="K28" s="2">
        <v>1539</v>
      </c>
      <c r="L28" s="2">
        <v>67172380</v>
      </c>
      <c r="M28" s="2">
        <v>3350</v>
      </c>
      <c r="N28" s="7">
        <v>5017</v>
      </c>
      <c r="O28" s="1">
        <v>54382050</v>
      </c>
      <c r="P28" s="2">
        <v>564</v>
      </c>
      <c r="Q28" s="7">
        <v>1261</v>
      </c>
      <c r="R28" s="1">
        <v>10400150</v>
      </c>
      <c r="S28" s="2">
        <v>2424</v>
      </c>
      <c r="T28" s="7">
        <v>2828</v>
      </c>
      <c r="U28" s="1">
        <v>29714220</v>
      </c>
      <c r="V28" s="2">
        <v>121</v>
      </c>
      <c r="W28" s="7">
        <v>4005</v>
      </c>
      <c r="X28" s="1">
        <v>2692392</v>
      </c>
      <c r="Y28" s="7">
        <v>0</v>
      </c>
      <c r="Z28" s="17">
        <v>0</v>
      </c>
      <c r="AA28" s="17">
        <v>0</v>
      </c>
      <c r="AB28" s="17">
        <v>6481</v>
      </c>
      <c r="AC28" s="17">
        <v>164361192</v>
      </c>
    </row>
    <row r="29" spans="1:29" ht="18" customHeight="1">
      <c r="A29" s="38">
        <v>102</v>
      </c>
      <c r="B29" s="38" t="s">
        <v>18</v>
      </c>
      <c r="C29" s="3" t="e">
        <f t="shared" si="2"/>
        <v>#REF!</v>
      </c>
      <c r="D29" s="4">
        <f t="shared" si="0"/>
        <v>4857</v>
      </c>
      <c r="E29" s="4">
        <f t="shared" si="1"/>
        <v>8287</v>
      </c>
      <c r="F29" s="11" t="e">
        <f>#REF!</f>
        <v>#REF!</v>
      </c>
      <c r="G29" s="4">
        <v>2620</v>
      </c>
      <c r="H29" s="4">
        <v>4566</v>
      </c>
      <c r="I29" s="4">
        <v>51882410</v>
      </c>
      <c r="J29" s="4">
        <v>53</v>
      </c>
      <c r="K29" s="4">
        <v>539</v>
      </c>
      <c r="L29" s="4">
        <v>16831660</v>
      </c>
      <c r="M29" s="4">
        <v>2184</v>
      </c>
      <c r="N29" s="8">
        <v>3182</v>
      </c>
      <c r="O29" s="3">
        <v>29410580</v>
      </c>
      <c r="P29" s="4">
        <v>383</v>
      </c>
      <c r="Q29" s="8">
        <v>845</v>
      </c>
      <c r="R29" s="3">
        <v>5640170</v>
      </c>
      <c r="S29" s="4">
        <v>1601</v>
      </c>
      <c r="T29" s="8">
        <v>1911</v>
      </c>
      <c r="U29" s="3">
        <v>22058770</v>
      </c>
      <c r="V29" s="4">
        <v>51</v>
      </c>
      <c r="W29" s="8">
        <v>1365</v>
      </c>
      <c r="X29" s="3">
        <v>907128</v>
      </c>
      <c r="Y29" s="8">
        <v>11</v>
      </c>
      <c r="Z29" s="17">
        <v>85</v>
      </c>
      <c r="AA29" s="17">
        <v>849570</v>
      </c>
      <c r="AB29" s="17">
        <v>4232</v>
      </c>
      <c r="AC29" s="17">
        <v>75697878</v>
      </c>
    </row>
    <row r="30" spans="1:29" ht="18" customHeight="1">
      <c r="A30" s="39">
        <v>103</v>
      </c>
      <c r="B30" s="39" t="s">
        <v>19</v>
      </c>
      <c r="C30" s="5" t="e">
        <f t="shared" si="2"/>
        <v>#REF!</v>
      </c>
      <c r="D30" s="6">
        <f t="shared" si="0"/>
        <v>6386</v>
      </c>
      <c r="E30" s="6">
        <f t="shared" si="1"/>
        <v>11439</v>
      </c>
      <c r="F30" s="12" t="e">
        <f>#REF!</f>
        <v>#REF!</v>
      </c>
      <c r="G30" s="6">
        <v>3410</v>
      </c>
      <c r="H30" s="6">
        <v>6216</v>
      </c>
      <c r="I30" s="6">
        <v>82371970</v>
      </c>
      <c r="J30" s="6">
        <v>73</v>
      </c>
      <c r="K30" s="6">
        <v>928</v>
      </c>
      <c r="L30" s="6">
        <v>37462500</v>
      </c>
      <c r="M30" s="6">
        <v>2903</v>
      </c>
      <c r="N30" s="9">
        <v>4295</v>
      </c>
      <c r="O30" s="5">
        <v>38434000</v>
      </c>
      <c r="P30" s="6">
        <v>434</v>
      </c>
      <c r="Q30" s="9">
        <v>993</v>
      </c>
      <c r="R30" s="5">
        <v>6475470</v>
      </c>
      <c r="S30" s="6">
        <v>1984</v>
      </c>
      <c r="T30" s="9">
        <v>2236</v>
      </c>
      <c r="U30" s="5">
        <v>20919680</v>
      </c>
      <c r="V30" s="6">
        <v>70</v>
      </c>
      <c r="W30" s="9">
        <v>2401</v>
      </c>
      <c r="X30" s="5">
        <v>1673172</v>
      </c>
      <c r="Y30" s="9">
        <v>0</v>
      </c>
      <c r="Z30" s="17">
        <v>0</v>
      </c>
      <c r="AA30" s="17">
        <v>0</v>
      </c>
      <c r="AB30" s="17">
        <v>5394</v>
      </c>
      <c r="AC30" s="17">
        <v>104964822</v>
      </c>
    </row>
    <row r="31" spans="1:29" ht="18" customHeight="1">
      <c r="A31" s="34">
        <v>301</v>
      </c>
      <c r="B31" s="34" t="s">
        <v>20</v>
      </c>
      <c r="C31" s="1" t="s">
        <v>21</v>
      </c>
      <c r="D31" s="2" t="s">
        <v>21</v>
      </c>
      <c r="E31" s="2" t="s">
        <v>21</v>
      </c>
      <c r="F31" s="10" t="s">
        <v>21</v>
      </c>
      <c r="G31" s="2" t="s">
        <v>21</v>
      </c>
      <c r="H31" s="2" t="s">
        <v>21</v>
      </c>
      <c r="I31" s="2" t="s">
        <v>21</v>
      </c>
      <c r="J31" s="2" t="s">
        <v>21</v>
      </c>
      <c r="K31" s="2" t="s">
        <v>21</v>
      </c>
      <c r="L31" s="2" t="s">
        <v>21</v>
      </c>
      <c r="M31" s="2" t="s">
        <v>21</v>
      </c>
      <c r="N31" s="7" t="s">
        <v>21</v>
      </c>
      <c r="O31" s="1" t="s">
        <v>21</v>
      </c>
      <c r="P31" s="2" t="s">
        <v>21</v>
      </c>
      <c r="Q31" s="7" t="s">
        <v>21</v>
      </c>
      <c r="R31" s="1" t="s">
        <v>21</v>
      </c>
      <c r="S31" s="2" t="s">
        <v>21</v>
      </c>
      <c r="T31" s="7" t="s">
        <v>21</v>
      </c>
      <c r="U31" s="1" t="s">
        <v>21</v>
      </c>
      <c r="V31" s="2" t="s">
        <v>21</v>
      </c>
      <c r="W31" s="7" t="s">
        <v>21</v>
      </c>
      <c r="X31" s="1" t="s">
        <v>21</v>
      </c>
      <c r="Y31" s="7" t="s">
        <v>21</v>
      </c>
      <c r="Z31" s="17" t="s">
        <v>21</v>
      </c>
      <c r="AA31" s="17" t="s">
        <v>21</v>
      </c>
      <c r="AB31" s="17" t="s">
        <v>21</v>
      </c>
      <c r="AC31" s="17" t="s">
        <v>21</v>
      </c>
    </row>
    <row r="32" spans="1:29" ht="18" customHeight="1">
      <c r="A32" s="39">
        <v>302</v>
      </c>
      <c r="B32" s="39" t="s">
        <v>22</v>
      </c>
      <c r="C32" s="5" t="s">
        <v>21</v>
      </c>
      <c r="D32" s="6" t="s">
        <v>21</v>
      </c>
      <c r="E32" s="6" t="s">
        <v>21</v>
      </c>
      <c r="F32" s="12" t="s">
        <v>21</v>
      </c>
      <c r="G32" s="6" t="s">
        <v>21</v>
      </c>
      <c r="H32" s="6" t="s">
        <v>21</v>
      </c>
      <c r="I32" s="6" t="s">
        <v>21</v>
      </c>
      <c r="J32" s="6" t="s">
        <v>21</v>
      </c>
      <c r="K32" s="6" t="s">
        <v>21</v>
      </c>
      <c r="L32" s="6" t="s">
        <v>21</v>
      </c>
      <c r="M32" s="6" t="s">
        <v>21</v>
      </c>
      <c r="N32" s="9" t="s">
        <v>21</v>
      </c>
      <c r="O32" s="5" t="s">
        <v>21</v>
      </c>
      <c r="P32" s="6" t="s">
        <v>21</v>
      </c>
      <c r="Q32" s="9" t="s">
        <v>21</v>
      </c>
      <c r="R32" s="5" t="s">
        <v>21</v>
      </c>
      <c r="S32" s="6" t="s">
        <v>21</v>
      </c>
      <c r="T32" s="9" t="s">
        <v>21</v>
      </c>
      <c r="U32" s="5" t="s">
        <v>21</v>
      </c>
      <c r="V32" s="6" t="s">
        <v>21</v>
      </c>
      <c r="W32" s="9" t="s">
        <v>21</v>
      </c>
      <c r="X32" s="5" t="s">
        <v>21</v>
      </c>
      <c r="Y32" s="9" t="s">
        <v>21</v>
      </c>
      <c r="Z32" s="17" t="s">
        <v>21</v>
      </c>
      <c r="AA32" s="17" t="s">
        <v>21</v>
      </c>
      <c r="AB32" s="17" t="s">
        <v>21</v>
      </c>
      <c r="AC32" s="17" t="s">
        <v>21</v>
      </c>
    </row>
    <row r="33" spans="3:15" ht="11.25">
      <c r="C33" s="17" t="s">
        <v>115</v>
      </c>
      <c r="O33" s="17" t="str">
        <f>C33</f>
        <v>注）　１．H28年報F表（１）、（２）より作成。退職被保険者分のみ。</v>
      </c>
    </row>
    <row r="34" spans="3:20" ht="11.25">
      <c r="C34" s="17" t="s">
        <v>59</v>
      </c>
      <c r="O34" s="17" t="str">
        <f>C34</f>
        <v>　　　２．療養諸費計の件数には、食事療養の差額支給件数を含んでいない。</v>
      </c>
      <c r="T34" s="40"/>
    </row>
    <row r="35" ht="11.25">
      <c r="C35" s="41"/>
    </row>
  </sheetData>
  <sheetProtection/>
  <mergeCells count="16">
    <mergeCell ref="X4:Y5"/>
    <mergeCell ref="A4:A7"/>
    <mergeCell ref="B4:B7"/>
    <mergeCell ref="O4:Q5"/>
    <mergeCell ref="R4:T5"/>
    <mergeCell ref="O6:Q6"/>
    <mergeCell ref="L5:N6"/>
    <mergeCell ref="C6:E6"/>
    <mergeCell ref="A8:A12"/>
    <mergeCell ref="R6:T6"/>
    <mergeCell ref="U6:W6"/>
    <mergeCell ref="F5:H6"/>
    <mergeCell ref="I5:K6"/>
    <mergeCell ref="U4:W5"/>
    <mergeCell ref="F4:N4"/>
    <mergeCell ref="C5:E5"/>
  </mergeCells>
  <printOptions/>
  <pageMargins left="0.7086614173228347" right="0.5118110236220472" top="0.5511811023622047" bottom="0.551181102362204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4"/>
  <sheetViews>
    <sheetView zoomScalePageLayoutView="0" workbookViewId="0" topLeftCell="A1">
      <pane xSplit="2" ySplit="12" topLeftCell="C13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E14" sqref="E14"/>
    </sheetView>
  </sheetViews>
  <sheetFormatPr defaultColWidth="9.140625" defaultRowHeight="15"/>
  <cols>
    <col min="1" max="1" width="4.421875" style="17" customWidth="1"/>
    <col min="2" max="2" width="11.28125" style="17" customWidth="1"/>
    <col min="3" max="3" width="7.57421875" style="17" customWidth="1"/>
    <col min="4" max="4" width="9.00390625" style="17" customWidth="1"/>
    <col min="5" max="5" width="12.57421875" style="17" customWidth="1"/>
    <col min="6" max="7" width="8.57421875" style="17" customWidth="1"/>
    <col min="8" max="8" width="12.57421875" style="17" customWidth="1"/>
    <col min="9" max="10" width="7.57421875" style="17" customWidth="1"/>
    <col min="11" max="11" width="11.57421875" style="17" customWidth="1"/>
    <col min="12" max="13" width="8.57421875" style="17" customWidth="1"/>
    <col min="14" max="14" width="12.57421875" style="17" customWidth="1"/>
    <col min="15" max="16" width="8.57421875" style="17" customWidth="1"/>
    <col min="17" max="17" width="12.57421875" style="17" customWidth="1"/>
    <col min="18" max="18" width="6.57421875" style="17" customWidth="1"/>
    <col min="19" max="19" width="8.57421875" style="17" customWidth="1"/>
    <col min="20" max="20" width="11.57421875" style="17" customWidth="1"/>
    <col min="21" max="21" width="5.57421875" style="17" customWidth="1"/>
    <col min="22" max="22" width="6.57421875" style="17" customWidth="1"/>
    <col min="23" max="23" width="10.57421875" style="17" customWidth="1"/>
    <col min="24" max="24" width="8.57421875" style="17" customWidth="1"/>
    <col min="25" max="25" width="13.57421875" style="17" customWidth="1"/>
    <col min="26" max="16384" width="9.00390625" style="17" customWidth="1"/>
  </cols>
  <sheetData>
    <row r="1" spans="3:17" s="16" customFormat="1" ht="12">
      <c r="C1" s="17" t="s">
        <v>109</v>
      </c>
      <c r="N1" s="17"/>
      <c r="O1" s="17" t="str">
        <f>C1</f>
        <v>平成26年度国民健康保険事業状況（大分県）</v>
      </c>
      <c r="P1" s="17"/>
      <c r="Q1" s="17"/>
    </row>
    <row r="2" spans="4:17" s="16" customFormat="1" ht="13.5">
      <c r="D2" s="19" t="s">
        <v>58</v>
      </c>
      <c r="N2" s="17"/>
      <c r="O2" s="17"/>
      <c r="P2" s="20" t="str">
        <f>D2</f>
        <v>第８表－１　退職者医療分保険給付状況</v>
      </c>
      <c r="Q2" s="17"/>
    </row>
    <row r="3" spans="14:25" ht="11.25">
      <c r="N3" s="21" t="s">
        <v>46</v>
      </c>
      <c r="Y3" s="21" t="s">
        <v>46</v>
      </c>
    </row>
    <row r="4" spans="1:25" ht="13.5" customHeight="1">
      <c r="A4" s="100" t="s">
        <v>0</v>
      </c>
      <c r="B4" s="103" t="s">
        <v>1</v>
      </c>
      <c r="C4" s="73" t="s">
        <v>60</v>
      </c>
      <c r="D4" s="56"/>
      <c r="E4" s="56"/>
      <c r="F4" s="56"/>
      <c r="G4" s="56"/>
      <c r="H4" s="56"/>
      <c r="I4" s="57"/>
      <c r="J4" s="57"/>
      <c r="K4" s="57"/>
      <c r="L4" s="57"/>
      <c r="M4" s="57"/>
      <c r="N4" s="58"/>
      <c r="O4" s="84" t="s">
        <v>36</v>
      </c>
      <c r="P4" s="76"/>
      <c r="Q4" s="77"/>
      <c r="R4" s="64" t="s">
        <v>41</v>
      </c>
      <c r="S4" s="76"/>
      <c r="T4" s="77"/>
      <c r="U4" s="50" t="s">
        <v>45</v>
      </c>
      <c r="V4" s="76"/>
      <c r="W4" s="77"/>
      <c r="X4" s="64" t="s">
        <v>99</v>
      </c>
      <c r="Y4" s="51"/>
    </row>
    <row r="5" spans="1:25" ht="13.5" customHeight="1">
      <c r="A5" s="101"/>
      <c r="B5" s="104"/>
      <c r="C5" s="97" t="s">
        <v>31</v>
      </c>
      <c r="D5" s="97"/>
      <c r="E5" s="98"/>
      <c r="F5" s="62" t="s">
        <v>105</v>
      </c>
      <c r="G5" s="62"/>
      <c r="H5" s="62"/>
      <c r="I5" s="62" t="s">
        <v>106</v>
      </c>
      <c r="J5" s="62"/>
      <c r="K5" s="62"/>
      <c r="L5" s="62" t="s">
        <v>107</v>
      </c>
      <c r="M5" s="62"/>
      <c r="N5" s="63"/>
      <c r="O5" s="85"/>
      <c r="P5" s="79"/>
      <c r="Q5" s="80"/>
      <c r="R5" s="85"/>
      <c r="S5" s="79"/>
      <c r="T5" s="80"/>
      <c r="U5" s="78"/>
      <c r="V5" s="79"/>
      <c r="W5" s="80"/>
      <c r="X5" s="65"/>
      <c r="Y5" s="53"/>
    </row>
    <row r="6" spans="1:25" ht="13.5" customHeight="1">
      <c r="A6" s="101"/>
      <c r="B6" s="104"/>
      <c r="C6" s="86" t="s">
        <v>104</v>
      </c>
      <c r="D6" s="82"/>
      <c r="E6" s="99"/>
      <c r="F6" s="62"/>
      <c r="G6" s="62"/>
      <c r="H6" s="62"/>
      <c r="I6" s="62"/>
      <c r="J6" s="62"/>
      <c r="K6" s="62"/>
      <c r="L6" s="62"/>
      <c r="M6" s="62"/>
      <c r="N6" s="63"/>
      <c r="O6" s="86" t="s">
        <v>33</v>
      </c>
      <c r="P6" s="82"/>
      <c r="Q6" s="83"/>
      <c r="R6" s="86" t="s">
        <v>38</v>
      </c>
      <c r="S6" s="82"/>
      <c r="T6" s="83"/>
      <c r="U6" s="81" t="s">
        <v>43</v>
      </c>
      <c r="V6" s="82"/>
      <c r="W6" s="83"/>
      <c r="X6" s="24" t="s">
        <v>47</v>
      </c>
      <c r="Y6" s="25" t="s">
        <v>48</v>
      </c>
    </row>
    <row r="7" spans="1:25" ht="11.25">
      <c r="A7" s="102"/>
      <c r="B7" s="105"/>
      <c r="C7" s="26" t="s">
        <v>25</v>
      </c>
      <c r="D7" s="27" t="s">
        <v>26</v>
      </c>
      <c r="E7" s="27" t="s">
        <v>27</v>
      </c>
      <c r="F7" s="28" t="s">
        <v>25</v>
      </c>
      <c r="G7" s="27" t="s">
        <v>26</v>
      </c>
      <c r="H7" s="27" t="s">
        <v>27</v>
      </c>
      <c r="I7" s="27" t="s">
        <v>25</v>
      </c>
      <c r="J7" s="27" t="s">
        <v>26</v>
      </c>
      <c r="K7" s="27" t="s">
        <v>27</v>
      </c>
      <c r="L7" s="27" t="s">
        <v>25</v>
      </c>
      <c r="M7" s="27" t="s">
        <v>26</v>
      </c>
      <c r="N7" s="29" t="s">
        <v>27</v>
      </c>
      <c r="O7" s="26" t="s">
        <v>25</v>
      </c>
      <c r="P7" s="27" t="s">
        <v>34</v>
      </c>
      <c r="Q7" s="29" t="s">
        <v>27</v>
      </c>
      <c r="R7" s="26" t="s">
        <v>25</v>
      </c>
      <c r="S7" s="27" t="s">
        <v>39</v>
      </c>
      <c r="T7" s="29" t="s">
        <v>27</v>
      </c>
      <c r="U7" s="28" t="s">
        <v>25</v>
      </c>
      <c r="V7" s="27" t="s">
        <v>26</v>
      </c>
      <c r="W7" s="29" t="s">
        <v>27</v>
      </c>
      <c r="X7" s="26" t="s">
        <v>25</v>
      </c>
      <c r="Y7" s="29" t="s">
        <v>27</v>
      </c>
    </row>
    <row r="8" spans="1:25" ht="18" customHeight="1">
      <c r="A8" s="59"/>
      <c r="B8" s="34" t="s">
        <v>55</v>
      </c>
      <c r="C8" s="1">
        <v>18974</v>
      </c>
      <c r="D8" s="2">
        <v>37949</v>
      </c>
      <c r="E8" s="2">
        <v>508586625</v>
      </c>
      <c r="F8" s="10">
        <v>423</v>
      </c>
      <c r="G8" s="2">
        <v>6538</v>
      </c>
      <c r="H8" s="2">
        <v>215013825</v>
      </c>
      <c r="I8" s="2">
        <v>15197</v>
      </c>
      <c r="J8" s="2">
        <v>24023</v>
      </c>
      <c r="K8" s="2">
        <v>246330560</v>
      </c>
      <c r="L8" s="2">
        <v>3354</v>
      </c>
      <c r="M8" s="2">
        <v>7388</v>
      </c>
      <c r="N8" s="7">
        <v>47242240</v>
      </c>
      <c r="O8" s="1">
        <v>9759</v>
      </c>
      <c r="P8" s="2">
        <v>11941</v>
      </c>
      <c r="Q8" s="7">
        <v>106496790</v>
      </c>
      <c r="R8" s="1">
        <v>393</v>
      </c>
      <c r="S8" s="2">
        <v>17224</v>
      </c>
      <c r="T8" s="7">
        <v>11222505</v>
      </c>
      <c r="U8" s="1">
        <v>79</v>
      </c>
      <c r="V8" s="2">
        <v>710</v>
      </c>
      <c r="W8" s="7">
        <v>8252800</v>
      </c>
      <c r="X8" s="1">
        <v>28812</v>
      </c>
      <c r="Y8" s="7">
        <v>634558720</v>
      </c>
    </row>
    <row r="9" spans="1:25" ht="18" customHeight="1">
      <c r="A9" s="60"/>
      <c r="B9" s="35" t="s">
        <v>23</v>
      </c>
      <c r="C9" s="3">
        <v>18974</v>
      </c>
      <c r="D9" s="4">
        <v>37949</v>
      </c>
      <c r="E9" s="4">
        <v>508586625</v>
      </c>
      <c r="F9" s="11">
        <v>423</v>
      </c>
      <c r="G9" s="4">
        <v>6538</v>
      </c>
      <c r="H9" s="4">
        <v>215013825</v>
      </c>
      <c r="I9" s="4">
        <v>15197</v>
      </c>
      <c r="J9" s="4">
        <v>24023</v>
      </c>
      <c r="K9" s="4">
        <v>246330560</v>
      </c>
      <c r="L9" s="4">
        <v>3354</v>
      </c>
      <c r="M9" s="4">
        <v>7388</v>
      </c>
      <c r="N9" s="8">
        <v>47242240</v>
      </c>
      <c r="O9" s="3">
        <v>9759</v>
      </c>
      <c r="P9" s="4">
        <v>11941</v>
      </c>
      <c r="Q9" s="8">
        <v>106496790</v>
      </c>
      <c r="R9" s="3">
        <v>393</v>
      </c>
      <c r="S9" s="4">
        <v>17224</v>
      </c>
      <c r="T9" s="8">
        <v>11222505</v>
      </c>
      <c r="U9" s="3">
        <v>79</v>
      </c>
      <c r="V9" s="4">
        <v>710</v>
      </c>
      <c r="W9" s="8">
        <v>8252800</v>
      </c>
      <c r="X9" s="3">
        <v>28812</v>
      </c>
      <c r="Y9" s="8">
        <v>634558720</v>
      </c>
    </row>
    <row r="10" spans="1:25" ht="18" customHeight="1">
      <c r="A10" s="60"/>
      <c r="B10" s="42" t="s">
        <v>56</v>
      </c>
      <c r="C10" s="3">
        <v>17842</v>
      </c>
      <c r="D10" s="4">
        <v>36106</v>
      </c>
      <c r="E10" s="4">
        <v>488133025</v>
      </c>
      <c r="F10" s="11">
        <v>409</v>
      </c>
      <c r="G10" s="4">
        <v>6404</v>
      </c>
      <c r="H10" s="4">
        <v>209190325</v>
      </c>
      <c r="I10" s="4">
        <v>14313</v>
      </c>
      <c r="J10" s="4">
        <v>22836</v>
      </c>
      <c r="K10" s="4">
        <v>236164910</v>
      </c>
      <c r="L10" s="4">
        <v>3120</v>
      </c>
      <c r="M10" s="4">
        <v>6866</v>
      </c>
      <c r="N10" s="8">
        <v>42777790</v>
      </c>
      <c r="O10" s="3">
        <v>9187</v>
      </c>
      <c r="P10" s="4">
        <v>11257</v>
      </c>
      <c r="Q10" s="8">
        <v>101092350</v>
      </c>
      <c r="R10" s="3">
        <v>378</v>
      </c>
      <c r="S10" s="4">
        <v>16806</v>
      </c>
      <c r="T10" s="8">
        <v>10940832</v>
      </c>
      <c r="U10" s="3">
        <v>76</v>
      </c>
      <c r="V10" s="4">
        <v>706</v>
      </c>
      <c r="W10" s="8">
        <v>8189220</v>
      </c>
      <c r="X10" s="3">
        <v>27105</v>
      </c>
      <c r="Y10" s="8">
        <v>608355427</v>
      </c>
    </row>
    <row r="11" spans="1:25" ht="18" customHeight="1">
      <c r="A11" s="60"/>
      <c r="B11" s="42" t="s">
        <v>57</v>
      </c>
      <c r="C11" s="3">
        <v>1132</v>
      </c>
      <c r="D11" s="4">
        <v>1843</v>
      </c>
      <c r="E11" s="4">
        <v>20453600</v>
      </c>
      <c r="F11" s="11">
        <v>14</v>
      </c>
      <c r="G11" s="4">
        <v>134</v>
      </c>
      <c r="H11" s="4">
        <v>5823500</v>
      </c>
      <c r="I11" s="4">
        <v>884</v>
      </c>
      <c r="J11" s="4">
        <v>1187</v>
      </c>
      <c r="K11" s="4">
        <v>10165650</v>
      </c>
      <c r="L11" s="4">
        <v>234</v>
      </c>
      <c r="M11" s="4">
        <v>522</v>
      </c>
      <c r="N11" s="8">
        <v>4464450</v>
      </c>
      <c r="O11" s="3">
        <v>572</v>
      </c>
      <c r="P11" s="4">
        <v>684</v>
      </c>
      <c r="Q11" s="8">
        <v>5404440</v>
      </c>
      <c r="R11" s="3">
        <v>15</v>
      </c>
      <c r="S11" s="4">
        <v>418</v>
      </c>
      <c r="T11" s="8">
        <v>281673</v>
      </c>
      <c r="U11" s="3">
        <v>3</v>
      </c>
      <c r="V11" s="4">
        <v>4</v>
      </c>
      <c r="W11" s="8">
        <v>63580</v>
      </c>
      <c r="X11" s="3">
        <v>1707</v>
      </c>
      <c r="Y11" s="8">
        <v>26203293</v>
      </c>
    </row>
    <row r="12" spans="1:25" ht="18" customHeight="1">
      <c r="A12" s="61"/>
      <c r="B12" s="37" t="s">
        <v>54</v>
      </c>
      <c r="C12" s="5" t="s">
        <v>21</v>
      </c>
      <c r="D12" s="6" t="s">
        <v>21</v>
      </c>
      <c r="E12" s="6" t="s">
        <v>21</v>
      </c>
      <c r="F12" s="12" t="s">
        <v>21</v>
      </c>
      <c r="G12" s="6" t="s">
        <v>21</v>
      </c>
      <c r="H12" s="6" t="s">
        <v>21</v>
      </c>
      <c r="I12" s="6" t="s">
        <v>21</v>
      </c>
      <c r="J12" s="6" t="s">
        <v>21</v>
      </c>
      <c r="K12" s="6" t="s">
        <v>21</v>
      </c>
      <c r="L12" s="6" t="s">
        <v>21</v>
      </c>
      <c r="M12" s="6" t="s">
        <v>21</v>
      </c>
      <c r="N12" s="9" t="s">
        <v>21</v>
      </c>
      <c r="O12" s="5" t="s">
        <v>21</v>
      </c>
      <c r="P12" s="6" t="s">
        <v>21</v>
      </c>
      <c r="Q12" s="9" t="s">
        <v>21</v>
      </c>
      <c r="R12" s="5" t="s">
        <v>21</v>
      </c>
      <c r="S12" s="6" t="s">
        <v>21</v>
      </c>
      <c r="T12" s="9" t="s">
        <v>21</v>
      </c>
      <c r="U12" s="5" t="s">
        <v>21</v>
      </c>
      <c r="V12" s="6" t="s">
        <v>21</v>
      </c>
      <c r="W12" s="9" t="s">
        <v>21</v>
      </c>
      <c r="X12" s="5" t="s">
        <v>21</v>
      </c>
      <c r="Y12" s="9" t="s">
        <v>21</v>
      </c>
    </row>
    <row r="13" spans="1:25" ht="18" customHeight="1">
      <c r="A13" s="34">
        <v>1</v>
      </c>
      <c r="B13" s="34" t="s">
        <v>2</v>
      </c>
      <c r="C13" s="1">
        <v>6518</v>
      </c>
      <c r="D13" s="2">
        <v>12823</v>
      </c>
      <c r="E13" s="2">
        <v>184060900</v>
      </c>
      <c r="F13" s="10">
        <v>157</v>
      </c>
      <c r="G13" s="2">
        <v>2417</v>
      </c>
      <c r="H13" s="2">
        <v>81822630</v>
      </c>
      <c r="I13" s="2">
        <v>5246</v>
      </c>
      <c r="J13" s="2">
        <v>8041</v>
      </c>
      <c r="K13" s="2">
        <v>86470750</v>
      </c>
      <c r="L13" s="2">
        <v>1115</v>
      </c>
      <c r="M13" s="2">
        <v>2365</v>
      </c>
      <c r="N13" s="7">
        <v>15767520</v>
      </c>
      <c r="O13" s="1">
        <v>3454</v>
      </c>
      <c r="P13" s="2">
        <v>4220</v>
      </c>
      <c r="Q13" s="7">
        <v>40908290</v>
      </c>
      <c r="R13" s="1">
        <v>139</v>
      </c>
      <c r="S13" s="2">
        <v>6206</v>
      </c>
      <c r="T13" s="7">
        <v>4022151</v>
      </c>
      <c r="U13" s="1">
        <v>65</v>
      </c>
      <c r="V13" s="2">
        <v>650</v>
      </c>
      <c r="W13" s="7">
        <v>7637900</v>
      </c>
      <c r="X13" s="1">
        <v>10037</v>
      </c>
      <c r="Y13" s="7">
        <v>236629241</v>
      </c>
    </row>
    <row r="14" spans="1:25" ht="18" customHeight="1">
      <c r="A14" s="38">
        <v>2</v>
      </c>
      <c r="B14" s="38" t="s">
        <v>3</v>
      </c>
      <c r="C14" s="3">
        <v>1589</v>
      </c>
      <c r="D14" s="4">
        <v>3895</v>
      </c>
      <c r="E14" s="4">
        <v>57221420</v>
      </c>
      <c r="F14" s="11">
        <v>59</v>
      </c>
      <c r="G14" s="4">
        <v>1174</v>
      </c>
      <c r="H14" s="4">
        <v>36197530</v>
      </c>
      <c r="I14" s="4">
        <v>1275</v>
      </c>
      <c r="J14" s="4">
        <v>2153</v>
      </c>
      <c r="K14" s="4">
        <v>17553530</v>
      </c>
      <c r="L14" s="4">
        <v>255</v>
      </c>
      <c r="M14" s="4">
        <v>568</v>
      </c>
      <c r="N14" s="8">
        <v>3470360</v>
      </c>
      <c r="O14" s="3">
        <v>777</v>
      </c>
      <c r="P14" s="4">
        <v>977</v>
      </c>
      <c r="Q14" s="8">
        <v>6998090</v>
      </c>
      <c r="R14" s="3">
        <v>56</v>
      </c>
      <c r="S14" s="4">
        <v>3370</v>
      </c>
      <c r="T14" s="8">
        <v>2203790</v>
      </c>
      <c r="U14" s="3">
        <v>0</v>
      </c>
      <c r="V14" s="4">
        <v>0</v>
      </c>
      <c r="W14" s="8">
        <v>0</v>
      </c>
      <c r="X14" s="3">
        <v>2366</v>
      </c>
      <c r="Y14" s="8">
        <v>66423300</v>
      </c>
    </row>
    <row r="15" spans="1:25" ht="18" customHeight="1">
      <c r="A15" s="38">
        <v>3</v>
      </c>
      <c r="B15" s="38" t="s">
        <v>4</v>
      </c>
      <c r="C15" s="3">
        <v>1667</v>
      </c>
      <c r="D15" s="4">
        <v>3529</v>
      </c>
      <c r="E15" s="4">
        <v>40966370</v>
      </c>
      <c r="F15" s="11">
        <v>18</v>
      </c>
      <c r="G15" s="4">
        <v>262</v>
      </c>
      <c r="H15" s="4">
        <v>9073190</v>
      </c>
      <c r="I15" s="4">
        <v>1325</v>
      </c>
      <c r="J15" s="4">
        <v>2423</v>
      </c>
      <c r="K15" s="4">
        <v>27507060</v>
      </c>
      <c r="L15" s="4">
        <v>324</v>
      </c>
      <c r="M15" s="4">
        <v>844</v>
      </c>
      <c r="N15" s="8">
        <v>4386120</v>
      </c>
      <c r="O15" s="3">
        <v>757</v>
      </c>
      <c r="P15" s="4">
        <v>924</v>
      </c>
      <c r="Q15" s="8">
        <v>7746100</v>
      </c>
      <c r="R15" s="3">
        <v>18</v>
      </c>
      <c r="S15" s="4">
        <v>717</v>
      </c>
      <c r="T15" s="8">
        <v>472658</v>
      </c>
      <c r="U15" s="3">
        <v>0</v>
      </c>
      <c r="V15" s="4">
        <v>0</v>
      </c>
      <c r="W15" s="8">
        <v>0</v>
      </c>
      <c r="X15" s="3">
        <v>2424</v>
      </c>
      <c r="Y15" s="8">
        <v>49185128</v>
      </c>
    </row>
    <row r="16" spans="1:25" ht="18" customHeight="1">
      <c r="A16" s="38">
        <v>4</v>
      </c>
      <c r="B16" s="38" t="s">
        <v>5</v>
      </c>
      <c r="C16" s="3">
        <v>758</v>
      </c>
      <c r="D16" s="4">
        <v>1450</v>
      </c>
      <c r="E16" s="4">
        <v>14427230</v>
      </c>
      <c r="F16" s="11">
        <v>15</v>
      </c>
      <c r="G16" s="4">
        <v>224</v>
      </c>
      <c r="H16" s="4">
        <v>6458010</v>
      </c>
      <c r="I16" s="4">
        <v>609</v>
      </c>
      <c r="J16" s="4">
        <v>945</v>
      </c>
      <c r="K16" s="4">
        <v>6247300</v>
      </c>
      <c r="L16" s="4">
        <v>134</v>
      </c>
      <c r="M16" s="4">
        <v>281</v>
      </c>
      <c r="N16" s="8">
        <v>1721920</v>
      </c>
      <c r="O16" s="3">
        <v>405</v>
      </c>
      <c r="P16" s="4">
        <v>528</v>
      </c>
      <c r="Q16" s="8">
        <v>4274050</v>
      </c>
      <c r="R16" s="3">
        <v>13</v>
      </c>
      <c r="S16" s="4">
        <v>558</v>
      </c>
      <c r="T16" s="8">
        <v>366920</v>
      </c>
      <c r="U16" s="3">
        <v>0</v>
      </c>
      <c r="V16" s="4">
        <v>0</v>
      </c>
      <c r="W16" s="8">
        <v>0</v>
      </c>
      <c r="X16" s="3">
        <v>1163</v>
      </c>
      <c r="Y16" s="8">
        <v>19068200</v>
      </c>
    </row>
    <row r="17" spans="1:25" ht="18" customHeight="1">
      <c r="A17" s="39">
        <v>5</v>
      </c>
      <c r="B17" s="39" t="s">
        <v>6</v>
      </c>
      <c r="C17" s="5">
        <v>1328</v>
      </c>
      <c r="D17" s="6">
        <v>2845</v>
      </c>
      <c r="E17" s="6">
        <v>36718560</v>
      </c>
      <c r="F17" s="12">
        <v>40</v>
      </c>
      <c r="G17" s="6">
        <v>764</v>
      </c>
      <c r="H17" s="6">
        <v>18954870</v>
      </c>
      <c r="I17" s="6">
        <v>1026</v>
      </c>
      <c r="J17" s="6">
        <v>1577</v>
      </c>
      <c r="K17" s="6">
        <v>14517300</v>
      </c>
      <c r="L17" s="6">
        <v>262</v>
      </c>
      <c r="M17" s="6">
        <v>504</v>
      </c>
      <c r="N17" s="9">
        <v>3246390</v>
      </c>
      <c r="O17" s="5">
        <v>614</v>
      </c>
      <c r="P17" s="6">
        <v>738</v>
      </c>
      <c r="Q17" s="9">
        <v>6201740</v>
      </c>
      <c r="R17" s="5">
        <v>40</v>
      </c>
      <c r="S17" s="6">
        <v>2151</v>
      </c>
      <c r="T17" s="9">
        <v>1414068</v>
      </c>
      <c r="U17" s="5">
        <v>0</v>
      </c>
      <c r="V17" s="6">
        <v>0</v>
      </c>
      <c r="W17" s="9">
        <v>0</v>
      </c>
      <c r="X17" s="5">
        <v>1942</v>
      </c>
      <c r="Y17" s="9">
        <v>44334368</v>
      </c>
    </row>
    <row r="18" spans="1:25" ht="18" customHeight="1">
      <c r="A18" s="34">
        <v>6</v>
      </c>
      <c r="B18" s="34" t="s">
        <v>7</v>
      </c>
      <c r="C18" s="1">
        <v>723</v>
      </c>
      <c r="D18" s="2">
        <v>1308</v>
      </c>
      <c r="E18" s="2">
        <v>15979410</v>
      </c>
      <c r="F18" s="10">
        <v>14</v>
      </c>
      <c r="G18" s="2">
        <v>178</v>
      </c>
      <c r="H18" s="2">
        <v>8796270</v>
      </c>
      <c r="I18" s="2">
        <v>563</v>
      </c>
      <c r="J18" s="2">
        <v>820</v>
      </c>
      <c r="K18" s="2">
        <v>5164590</v>
      </c>
      <c r="L18" s="2">
        <v>146</v>
      </c>
      <c r="M18" s="2">
        <v>310</v>
      </c>
      <c r="N18" s="7">
        <v>2018550</v>
      </c>
      <c r="O18" s="1">
        <v>327</v>
      </c>
      <c r="P18" s="2">
        <v>415</v>
      </c>
      <c r="Q18" s="7">
        <v>3454290</v>
      </c>
      <c r="R18" s="1">
        <v>13</v>
      </c>
      <c r="S18" s="2">
        <v>413</v>
      </c>
      <c r="T18" s="7">
        <v>285374</v>
      </c>
      <c r="U18" s="1">
        <v>8</v>
      </c>
      <c r="V18" s="2">
        <v>48</v>
      </c>
      <c r="W18" s="7">
        <v>434120</v>
      </c>
      <c r="X18" s="1">
        <v>1058</v>
      </c>
      <c r="Y18" s="7">
        <v>20153194</v>
      </c>
    </row>
    <row r="19" spans="1:25" ht="18" customHeight="1">
      <c r="A19" s="38">
        <v>7</v>
      </c>
      <c r="B19" s="38" t="s">
        <v>8</v>
      </c>
      <c r="C19" s="3">
        <v>310</v>
      </c>
      <c r="D19" s="4">
        <v>593</v>
      </c>
      <c r="E19" s="4">
        <v>7362220</v>
      </c>
      <c r="F19" s="11">
        <v>5</v>
      </c>
      <c r="G19" s="4">
        <v>68</v>
      </c>
      <c r="H19" s="4">
        <v>3327310</v>
      </c>
      <c r="I19" s="4">
        <v>263</v>
      </c>
      <c r="J19" s="4">
        <v>409</v>
      </c>
      <c r="K19" s="4">
        <v>3344520</v>
      </c>
      <c r="L19" s="4">
        <v>42</v>
      </c>
      <c r="M19" s="4">
        <v>116</v>
      </c>
      <c r="N19" s="8">
        <v>690390</v>
      </c>
      <c r="O19" s="3">
        <v>89</v>
      </c>
      <c r="P19" s="4">
        <v>126</v>
      </c>
      <c r="Q19" s="8">
        <v>768870</v>
      </c>
      <c r="R19" s="3">
        <v>5</v>
      </c>
      <c r="S19" s="4">
        <v>182</v>
      </c>
      <c r="T19" s="8">
        <v>122568</v>
      </c>
      <c r="U19" s="3">
        <v>0</v>
      </c>
      <c r="V19" s="4">
        <v>0</v>
      </c>
      <c r="W19" s="8">
        <v>0</v>
      </c>
      <c r="X19" s="3">
        <v>399</v>
      </c>
      <c r="Y19" s="8">
        <v>8253658</v>
      </c>
    </row>
    <row r="20" spans="1:25" ht="18" customHeight="1">
      <c r="A20" s="38">
        <v>8</v>
      </c>
      <c r="B20" s="38" t="s">
        <v>9</v>
      </c>
      <c r="C20" s="3">
        <v>414</v>
      </c>
      <c r="D20" s="4">
        <v>1061</v>
      </c>
      <c r="E20" s="4">
        <v>14187020</v>
      </c>
      <c r="F20" s="11">
        <v>14</v>
      </c>
      <c r="G20" s="4">
        <v>322</v>
      </c>
      <c r="H20" s="4">
        <v>5700100</v>
      </c>
      <c r="I20" s="4">
        <v>309</v>
      </c>
      <c r="J20" s="4">
        <v>584</v>
      </c>
      <c r="K20" s="4">
        <v>7587460</v>
      </c>
      <c r="L20" s="4">
        <v>91</v>
      </c>
      <c r="M20" s="4">
        <v>155</v>
      </c>
      <c r="N20" s="8">
        <v>899460</v>
      </c>
      <c r="O20" s="3">
        <v>219</v>
      </c>
      <c r="P20" s="4">
        <v>264</v>
      </c>
      <c r="Q20" s="8">
        <v>2052340</v>
      </c>
      <c r="R20" s="3">
        <v>14</v>
      </c>
      <c r="S20" s="4">
        <v>865</v>
      </c>
      <c r="T20" s="8">
        <v>571394</v>
      </c>
      <c r="U20" s="3">
        <v>0</v>
      </c>
      <c r="V20" s="4">
        <v>0</v>
      </c>
      <c r="W20" s="8">
        <v>0</v>
      </c>
      <c r="X20" s="3">
        <v>633</v>
      </c>
      <c r="Y20" s="8">
        <v>16810754</v>
      </c>
    </row>
    <row r="21" spans="1:25" ht="18" customHeight="1">
      <c r="A21" s="38">
        <v>9</v>
      </c>
      <c r="B21" s="38" t="s">
        <v>10</v>
      </c>
      <c r="C21" s="3">
        <v>297</v>
      </c>
      <c r="D21" s="4">
        <v>714</v>
      </c>
      <c r="E21" s="4">
        <v>9543145</v>
      </c>
      <c r="F21" s="11">
        <v>9</v>
      </c>
      <c r="G21" s="4">
        <v>124</v>
      </c>
      <c r="H21" s="4">
        <v>1013345</v>
      </c>
      <c r="I21" s="4">
        <v>214</v>
      </c>
      <c r="J21" s="4">
        <v>436</v>
      </c>
      <c r="K21" s="4">
        <v>7551800</v>
      </c>
      <c r="L21" s="4">
        <v>74</v>
      </c>
      <c r="M21" s="4">
        <v>154</v>
      </c>
      <c r="N21" s="8">
        <v>978000</v>
      </c>
      <c r="O21" s="3">
        <v>126</v>
      </c>
      <c r="P21" s="4">
        <v>140</v>
      </c>
      <c r="Q21" s="8">
        <v>1256580</v>
      </c>
      <c r="R21" s="3">
        <v>9</v>
      </c>
      <c r="S21" s="4">
        <v>327</v>
      </c>
      <c r="T21" s="8">
        <v>85665</v>
      </c>
      <c r="U21" s="3">
        <v>0</v>
      </c>
      <c r="V21" s="4">
        <v>0</v>
      </c>
      <c r="W21" s="8">
        <v>0</v>
      </c>
      <c r="X21" s="3">
        <v>423</v>
      </c>
      <c r="Y21" s="8">
        <v>10885390</v>
      </c>
    </row>
    <row r="22" spans="1:25" ht="18" customHeight="1">
      <c r="A22" s="39">
        <v>10</v>
      </c>
      <c r="B22" s="39" t="s">
        <v>11</v>
      </c>
      <c r="C22" s="5">
        <v>879</v>
      </c>
      <c r="D22" s="6">
        <v>1964</v>
      </c>
      <c r="E22" s="6">
        <v>30400300</v>
      </c>
      <c r="F22" s="12">
        <v>19</v>
      </c>
      <c r="G22" s="6">
        <v>311</v>
      </c>
      <c r="H22" s="6">
        <v>8239180</v>
      </c>
      <c r="I22" s="6">
        <v>733</v>
      </c>
      <c r="J22" s="6">
        <v>1327</v>
      </c>
      <c r="K22" s="6">
        <v>20137020</v>
      </c>
      <c r="L22" s="6">
        <v>127</v>
      </c>
      <c r="M22" s="6">
        <v>326</v>
      </c>
      <c r="N22" s="9">
        <v>2024100</v>
      </c>
      <c r="O22" s="5">
        <v>472</v>
      </c>
      <c r="P22" s="6">
        <v>587</v>
      </c>
      <c r="Q22" s="9">
        <v>5028520</v>
      </c>
      <c r="R22" s="5">
        <v>18</v>
      </c>
      <c r="S22" s="6">
        <v>870</v>
      </c>
      <c r="T22" s="9">
        <v>629862</v>
      </c>
      <c r="U22" s="5">
        <v>3</v>
      </c>
      <c r="V22" s="6">
        <v>8</v>
      </c>
      <c r="W22" s="9">
        <v>117200</v>
      </c>
      <c r="X22" s="5">
        <v>1354</v>
      </c>
      <c r="Y22" s="9">
        <v>36175882</v>
      </c>
    </row>
    <row r="23" spans="1:25" ht="18" customHeight="1">
      <c r="A23" s="34">
        <v>11</v>
      </c>
      <c r="B23" s="34" t="s">
        <v>12</v>
      </c>
      <c r="C23" s="1">
        <v>1289</v>
      </c>
      <c r="D23" s="2">
        <v>2353</v>
      </c>
      <c r="E23" s="2">
        <v>30335300</v>
      </c>
      <c r="F23" s="10">
        <v>23</v>
      </c>
      <c r="G23" s="2">
        <v>226</v>
      </c>
      <c r="H23" s="2">
        <v>9427020</v>
      </c>
      <c r="I23" s="2">
        <v>1071</v>
      </c>
      <c r="J23" s="2">
        <v>1731</v>
      </c>
      <c r="K23" s="2">
        <v>18359490</v>
      </c>
      <c r="L23" s="2">
        <v>195</v>
      </c>
      <c r="M23" s="2">
        <v>396</v>
      </c>
      <c r="N23" s="7">
        <v>2548790</v>
      </c>
      <c r="O23" s="1">
        <v>742</v>
      </c>
      <c r="P23" s="2">
        <v>938</v>
      </c>
      <c r="Q23" s="7">
        <v>8431940</v>
      </c>
      <c r="R23" s="1">
        <v>20</v>
      </c>
      <c r="S23" s="2">
        <v>467</v>
      </c>
      <c r="T23" s="7">
        <v>312392</v>
      </c>
      <c r="U23" s="1">
        <v>0</v>
      </c>
      <c r="V23" s="2">
        <v>0</v>
      </c>
      <c r="W23" s="7">
        <v>0</v>
      </c>
      <c r="X23" s="1">
        <v>2031</v>
      </c>
      <c r="Y23" s="7">
        <v>39079632</v>
      </c>
    </row>
    <row r="24" spans="1:25" ht="18" customHeight="1">
      <c r="A24" s="38">
        <v>16</v>
      </c>
      <c r="B24" s="38" t="s">
        <v>13</v>
      </c>
      <c r="C24" s="3">
        <v>128</v>
      </c>
      <c r="D24" s="4">
        <v>169</v>
      </c>
      <c r="E24" s="4">
        <v>1575990</v>
      </c>
      <c r="F24" s="11">
        <v>0</v>
      </c>
      <c r="G24" s="4">
        <v>0</v>
      </c>
      <c r="H24" s="4">
        <v>0</v>
      </c>
      <c r="I24" s="4">
        <v>104</v>
      </c>
      <c r="J24" s="4">
        <v>116</v>
      </c>
      <c r="K24" s="4">
        <v>1067400</v>
      </c>
      <c r="L24" s="4">
        <v>24</v>
      </c>
      <c r="M24" s="4">
        <v>53</v>
      </c>
      <c r="N24" s="8">
        <v>508590</v>
      </c>
      <c r="O24" s="3">
        <v>26</v>
      </c>
      <c r="P24" s="4">
        <v>27</v>
      </c>
      <c r="Q24" s="8">
        <v>248950</v>
      </c>
      <c r="R24" s="3">
        <v>0</v>
      </c>
      <c r="S24" s="4">
        <v>0</v>
      </c>
      <c r="T24" s="8">
        <v>0</v>
      </c>
      <c r="U24" s="3">
        <v>0</v>
      </c>
      <c r="V24" s="4">
        <v>0</v>
      </c>
      <c r="W24" s="8">
        <v>0</v>
      </c>
      <c r="X24" s="3">
        <v>154</v>
      </c>
      <c r="Y24" s="8">
        <v>1824940</v>
      </c>
    </row>
    <row r="25" spans="1:25" ht="18" customHeight="1">
      <c r="A25" s="38">
        <v>20</v>
      </c>
      <c r="B25" s="38" t="s">
        <v>14</v>
      </c>
      <c r="C25" s="3">
        <v>450</v>
      </c>
      <c r="D25" s="4">
        <v>636</v>
      </c>
      <c r="E25" s="4">
        <v>5254130</v>
      </c>
      <c r="F25" s="11">
        <v>2</v>
      </c>
      <c r="G25" s="4">
        <v>16</v>
      </c>
      <c r="H25" s="4">
        <v>1139510</v>
      </c>
      <c r="I25" s="4">
        <v>377</v>
      </c>
      <c r="J25" s="4">
        <v>448</v>
      </c>
      <c r="K25" s="4">
        <v>2933220</v>
      </c>
      <c r="L25" s="4">
        <v>71</v>
      </c>
      <c r="M25" s="4">
        <v>172</v>
      </c>
      <c r="N25" s="8">
        <v>1181400</v>
      </c>
      <c r="O25" s="3">
        <v>273</v>
      </c>
      <c r="P25" s="4">
        <v>310</v>
      </c>
      <c r="Q25" s="8">
        <v>2381180</v>
      </c>
      <c r="R25" s="3">
        <v>2</v>
      </c>
      <c r="S25" s="4">
        <v>37</v>
      </c>
      <c r="T25" s="8">
        <v>24734</v>
      </c>
      <c r="U25" s="3">
        <v>3</v>
      </c>
      <c r="V25" s="4">
        <v>4</v>
      </c>
      <c r="W25" s="8">
        <v>63580</v>
      </c>
      <c r="X25" s="3">
        <v>726</v>
      </c>
      <c r="Y25" s="8">
        <v>7723624</v>
      </c>
    </row>
    <row r="26" spans="1:25" ht="18" customHeight="1">
      <c r="A26" s="38">
        <v>46</v>
      </c>
      <c r="B26" s="38" t="s">
        <v>15</v>
      </c>
      <c r="C26" s="3">
        <v>298</v>
      </c>
      <c r="D26" s="4">
        <v>527</v>
      </c>
      <c r="E26" s="4">
        <v>6452440</v>
      </c>
      <c r="F26" s="11">
        <v>4</v>
      </c>
      <c r="G26" s="4">
        <v>19</v>
      </c>
      <c r="H26" s="4">
        <v>370330</v>
      </c>
      <c r="I26" s="4">
        <v>213</v>
      </c>
      <c r="J26" s="4">
        <v>328</v>
      </c>
      <c r="K26" s="4">
        <v>4044660</v>
      </c>
      <c r="L26" s="4">
        <v>81</v>
      </c>
      <c r="M26" s="4">
        <v>180</v>
      </c>
      <c r="N26" s="8">
        <v>2037450</v>
      </c>
      <c r="O26" s="3">
        <v>153</v>
      </c>
      <c r="P26" s="4">
        <v>186</v>
      </c>
      <c r="Q26" s="8">
        <v>1728260</v>
      </c>
      <c r="R26" s="3">
        <v>5</v>
      </c>
      <c r="S26" s="4">
        <v>98</v>
      </c>
      <c r="T26" s="8">
        <v>57307</v>
      </c>
      <c r="U26" s="3">
        <v>0</v>
      </c>
      <c r="V26" s="4">
        <v>0</v>
      </c>
      <c r="W26" s="8">
        <v>0</v>
      </c>
      <c r="X26" s="3">
        <v>451</v>
      </c>
      <c r="Y26" s="8">
        <v>8238007</v>
      </c>
    </row>
    <row r="27" spans="1:25" ht="18" customHeight="1">
      <c r="A27" s="39">
        <v>47</v>
      </c>
      <c r="B27" s="39" t="s">
        <v>16</v>
      </c>
      <c r="C27" s="5">
        <v>256</v>
      </c>
      <c r="D27" s="6">
        <v>511</v>
      </c>
      <c r="E27" s="6">
        <v>7171040</v>
      </c>
      <c r="F27" s="12">
        <v>8</v>
      </c>
      <c r="G27" s="6">
        <v>99</v>
      </c>
      <c r="H27" s="6">
        <v>4313660</v>
      </c>
      <c r="I27" s="6">
        <v>190</v>
      </c>
      <c r="J27" s="6">
        <v>295</v>
      </c>
      <c r="K27" s="6">
        <v>2120370</v>
      </c>
      <c r="L27" s="6">
        <v>58</v>
      </c>
      <c r="M27" s="6">
        <v>117</v>
      </c>
      <c r="N27" s="9">
        <v>737010</v>
      </c>
      <c r="O27" s="5">
        <v>120</v>
      </c>
      <c r="P27" s="6">
        <v>161</v>
      </c>
      <c r="Q27" s="9">
        <v>1046050</v>
      </c>
      <c r="R27" s="5">
        <v>8</v>
      </c>
      <c r="S27" s="6">
        <v>283</v>
      </c>
      <c r="T27" s="9">
        <v>199632</v>
      </c>
      <c r="U27" s="5">
        <v>0</v>
      </c>
      <c r="V27" s="6">
        <v>0</v>
      </c>
      <c r="W27" s="9">
        <v>0</v>
      </c>
      <c r="X27" s="5">
        <v>376</v>
      </c>
      <c r="Y27" s="9">
        <v>8416722</v>
      </c>
    </row>
    <row r="28" spans="1:25" ht="18" customHeight="1">
      <c r="A28" s="34">
        <v>101</v>
      </c>
      <c r="B28" s="34" t="s">
        <v>17</v>
      </c>
      <c r="C28" s="1">
        <v>875</v>
      </c>
      <c r="D28" s="2">
        <v>1770</v>
      </c>
      <c r="E28" s="2">
        <v>23052250</v>
      </c>
      <c r="F28" s="10">
        <v>20</v>
      </c>
      <c r="G28" s="2">
        <v>208</v>
      </c>
      <c r="H28" s="2">
        <v>10657570</v>
      </c>
      <c r="I28" s="2">
        <v>701</v>
      </c>
      <c r="J28" s="2">
        <v>1184</v>
      </c>
      <c r="K28" s="2">
        <v>10412170</v>
      </c>
      <c r="L28" s="2">
        <v>154</v>
      </c>
      <c r="M28" s="2">
        <v>378</v>
      </c>
      <c r="N28" s="7">
        <v>1982510</v>
      </c>
      <c r="O28" s="1">
        <v>472</v>
      </c>
      <c r="P28" s="2">
        <v>579</v>
      </c>
      <c r="Q28" s="7">
        <v>5195080</v>
      </c>
      <c r="R28" s="1">
        <v>17</v>
      </c>
      <c r="S28" s="2">
        <v>404</v>
      </c>
      <c r="T28" s="7">
        <v>268186</v>
      </c>
      <c r="U28" s="1">
        <v>0</v>
      </c>
      <c r="V28" s="2">
        <v>0</v>
      </c>
      <c r="W28" s="7">
        <v>0</v>
      </c>
      <c r="X28" s="1">
        <v>1347</v>
      </c>
      <c r="Y28" s="7">
        <v>28515516</v>
      </c>
    </row>
    <row r="29" spans="1:25" ht="18" customHeight="1">
      <c r="A29" s="38">
        <v>102</v>
      </c>
      <c r="B29" s="38" t="s">
        <v>18</v>
      </c>
      <c r="C29" s="3">
        <v>555</v>
      </c>
      <c r="D29" s="4">
        <v>780</v>
      </c>
      <c r="E29" s="4">
        <v>8193860</v>
      </c>
      <c r="F29" s="11">
        <v>6</v>
      </c>
      <c r="G29" s="4">
        <v>30</v>
      </c>
      <c r="H29" s="4">
        <v>2334170</v>
      </c>
      <c r="I29" s="4">
        <v>463</v>
      </c>
      <c r="J29" s="4">
        <v>554</v>
      </c>
      <c r="K29" s="4">
        <v>4717580</v>
      </c>
      <c r="L29" s="4">
        <v>86</v>
      </c>
      <c r="M29" s="4">
        <v>196</v>
      </c>
      <c r="N29" s="8">
        <v>1142110</v>
      </c>
      <c r="O29" s="3">
        <v>388</v>
      </c>
      <c r="P29" s="4">
        <v>427</v>
      </c>
      <c r="Q29" s="8">
        <v>3544120</v>
      </c>
      <c r="R29" s="3">
        <v>6</v>
      </c>
      <c r="S29" s="4">
        <v>48</v>
      </c>
      <c r="T29" s="8">
        <v>31044</v>
      </c>
      <c r="U29" s="3">
        <v>0</v>
      </c>
      <c r="V29" s="4">
        <v>0</v>
      </c>
      <c r="W29" s="8">
        <v>0</v>
      </c>
      <c r="X29" s="3">
        <v>943</v>
      </c>
      <c r="Y29" s="8">
        <v>11769024</v>
      </c>
    </row>
    <row r="30" spans="1:25" ht="18" customHeight="1">
      <c r="A30" s="39">
        <v>103</v>
      </c>
      <c r="B30" s="39" t="s">
        <v>19</v>
      </c>
      <c r="C30" s="5">
        <v>640</v>
      </c>
      <c r="D30" s="6">
        <v>1021</v>
      </c>
      <c r="E30" s="6">
        <v>15685040</v>
      </c>
      <c r="F30" s="12">
        <v>10</v>
      </c>
      <c r="G30" s="6">
        <v>96</v>
      </c>
      <c r="H30" s="6">
        <v>7189130</v>
      </c>
      <c r="I30" s="6">
        <v>515</v>
      </c>
      <c r="J30" s="6">
        <v>652</v>
      </c>
      <c r="K30" s="6">
        <v>6594340</v>
      </c>
      <c r="L30" s="6">
        <v>115</v>
      </c>
      <c r="M30" s="6">
        <v>273</v>
      </c>
      <c r="N30" s="9">
        <v>1901570</v>
      </c>
      <c r="O30" s="5">
        <v>345</v>
      </c>
      <c r="P30" s="6">
        <v>394</v>
      </c>
      <c r="Q30" s="9">
        <v>5232340</v>
      </c>
      <c r="R30" s="5">
        <v>10</v>
      </c>
      <c r="S30" s="6">
        <v>228</v>
      </c>
      <c r="T30" s="9">
        <v>154760</v>
      </c>
      <c r="U30" s="5">
        <v>0</v>
      </c>
      <c r="V30" s="6">
        <v>0</v>
      </c>
      <c r="W30" s="9">
        <v>0</v>
      </c>
      <c r="X30" s="5">
        <v>985</v>
      </c>
      <c r="Y30" s="9">
        <v>21072140</v>
      </c>
    </row>
    <row r="31" spans="1:25" ht="18" customHeight="1">
      <c r="A31" s="34">
        <v>301</v>
      </c>
      <c r="B31" s="34" t="s">
        <v>20</v>
      </c>
      <c r="C31" s="1" t="s">
        <v>21</v>
      </c>
      <c r="D31" s="2" t="s">
        <v>21</v>
      </c>
      <c r="E31" s="2" t="s">
        <v>21</v>
      </c>
      <c r="F31" s="2" t="s">
        <v>21</v>
      </c>
      <c r="G31" s="2" t="s">
        <v>21</v>
      </c>
      <c r="H31" s="2" t="s">
        <v>21</v>
      </c>
      <c r="I31" s="2" t="s">
        <v>21</v>
      </c>
      <c r="J31" s="2" t="s">
        <v>21</v>
      </c>
      <c r="K31" s="2" t="s">
        <v>21</v>
      </c>
      <c r="L31" s="2" t="s">
        <v>21</v>
      </c>
      <c r="M31" s="2" t="s">
        <v>21</v>
      </c>
      <c r="N31" s="7" t="s">
        <v>21</v>
      </c>
      <c r="O31" s="1" t="s">
        <v>21</v>
      </c>
      <c r="P31" s="2" t="s">
        <v>21</v>
      </c>
      <c r="Q31" s="7" t="s">
        <v>21</v>
      </c>
      <c r="R31" s="1" t="s">
        <v>21</v>
      </c>
      <c r="S31" s="2" t="s">
        <v>21</v>
      </c>
      <c r="T31" s="7" t="s">
        <v>21</v>
      </c>
      <c r="U31" s="1" t="s">
        <v>21</v>
      </c>
      <c r="V31" s="2" t="s">
        <v>21</v>
      </c>
      <c r="W31" s="7" t="s">
        <v>21</v>
      </c>
      <c r="X31" s="1" t="s">
        <v>21</v>
      </c>
      <c r="Y31" s="7" t="s">
        <v>21</v>
      </c>
    </row>
    <row r="32" spans="1:25" ht="18" customHeight="1">
      <c r="A32" s="39">
        <v>302</v>
      </c>
      <c r="B32" s="39" t="s">
        <v>22</v>
      </c>
      <c r="C32" s="5" t="s">
        <v>21</v>
      </c>
      <c r="D32" s="6" t="s">
        <v>21</v>
      </c>
      <c r="E32" s="6" t="s">
        <v>21</v>
      </c>
      <c r="F32" s="6" t="s">
        <v>21</v>
      </c>
      <c r="G32" s="6" t="s">
        <v>21</v>
      </c>
      <c r="H32" s="6" t="s">
        <v>21</v>
      </c>
      <c r="I32" s="6" t="s">
        <v>21</v>
      </c>
      <c r="J32" s="6" t="s">
        <v>21</v>
      </c>
      <c r="K32" s="6" t="s">
        <v>21</v>
      </c>
      <c r="L32" s="6" t="s">
        <v>21</v>
      </c>
      <c r="M32" s="6" t="s">
        <v>21</v>
      </c>
      <c r="N32" s="9" t="s">
        <v>21</v>
      </c>
      <c r="O32" s="5" t="s">
        <v>21</v>
      </c>
      <c r="P32" s="6" t="s">
        <v>21</v>
      </c>
      <c r="Q32" s="9" t="s">
        <v>21</v>
      </c>
      <c r="R32" s="5" t="s">
        <v>21</v>
      </c>
      <c r="S32" s="6" t="s">
        <v>21</v>
      </c>
      <c r="T32" s="9" t="s">
        <v>21</v>
      </c>
      <c r="U32" s="5" t="s">
        <v>21</v>
      </c>
      <c r="V32" s="6" t="s">
        <v>21</v>
      </c>
      <c r="W32" s="9" t="s">
        <v>21</v>
      </c>
      <c r="X32" s="5" t="s">
        <v>21</v>
      </c>
      <c r="Y32" s="9" t="s">
        <v>21</v>
      </c>
    </row>
    <row r="33" spans="3:15" ht="11.25">
      <c r="C33" s="17" t="s">
        <v>110</v>
      </c>
      <c r="O33" s="17" t="str">
        <f>C33</f>
        <v>注）　１．H26年報F表（１）、（２）より作成。被扶養者分のみ。</v>
      </c>
    </row>
    <row r="34" spans="3:15" ht="11.25">
      <c r="C34" s="17" t="s">
        <v>59</v>
      </c>
      <c r="H34" s="40"/>
      <c r="M34" s="40"/>
      <c r="O34" s="17" t="str">
        <f>C34</f>
        <v>　　　２．療養諸費計の件数には、食事療養の差額支給件数を含んでいない。</v>
      </c>
    </row>
  </sheetData>
  <sheetProtection/>
  <mergeCells count="16">
    <mergeCell ref="X4:Y5"/>
    <mergeCell ref="A4:A7"/>
    <mergeCell ref="B4:B7"/>
    <mergeCell ref="C4:N4"/>
    <mergeCell ref="O4:Q5"/>
    <mergeCell ref="O6:Q6"/>
    <mergeCell ref="L5:N6"/>
    <mergeCell ref="C6:E6"/>
    <mergeCell ref="A8:A12"/>
    <mergeCell ref="R6:T6"/>
    <mergeCell ref="U6:W6"/>
    <mergeCell ref="F5:H6"/>
    <mergeCell ref="I5:K6"/>
    <mergeCell ref="R4:T5"/>
    <mergeCell ref="U4:W5"/>
    <mergeCell ref="C5:E5"/>
  </mergeCells>
  <printOptions/>
  <pageMargins left="0.7086614173228347" right="0.5118110236220472" top="0.5511811023622047" bottom="0.5511811023622047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/>
  </sheetPr>
  <dimension ref="A1:AX36"/>
  <sheetViews>
    <sheetView zoomScalePageLayoutView="0" workbookViewId="0" topLeftCell="A1">
      <selection activeCell="D21" sqref="D21"/>
    </sheetView>
  </sheetViews>
  <sheetFormatPr defaultColWidth="9.140625" defaultRowHeight="15"/>
  <cols>
    <col min="1" max="1" width="4.421875" style="17" customWidth="1"/>
    <col min="2" max="2" width="11.28125" style="17" customWidth="1"/>
    <col min="3" max="4" width="4.140625" style="17" customWidth="1"/>
    <col min="5" max="5" width="7.57421875" style="17" customWidth="1"/>
    <col min="6" max="7" width="3.57421875" style="17" customWidth="1"/>
    <col min="8" max="8" width="7.57421875" style="17" customWidth="1"/>
    <col min="9" max="10" width="4.140625" style="17" customWidth="1"/>
    <col min="11" max="11" width="7.57421875" style="17" customWidth="1"/>
    <col min="12" max="13" width="3.57421875" style="17" customWidth="1"/>
    <col min="14" max="14" width="6.57421875" style="17" customWidth="1"/>
    <col min="15" max="16" width="4.140625" style="17" customWidth="1"/>
    <col min="17" max="17" width="6.57421875" style="17" customWidth="1"/>
    <col min="18" max="19" width="3.57421875" style="17" customWidth="1"/>
    <col min="20" max="20" width="5.57421875" style="17" customWidth="1"/>
    <col min="21" max="22" width="3.57421875" style="17" customWidth="1"/>
    <col min="23" max="24" width="5.57421875" style="17" customWidth="1"/>
    <col min="25" max="25" width="8.57421875" style="17" customWidth="1"/>
    <col min="26" max="26" width="3.57421875" style="17" customWidth="1"/>
    <col min="27" max="27" width="8.57421875" style="17" customWidth="1"/>
    <col min="28" max="28" width="3.57421875" style="17" customWidth="1"/>
    <col min="29" max="29" width="5.57421875" style="17" customWidth="1"/>
    <col min="30" max="30" width="4.57421875" style="17" customWidth="1"/>
    <col min="31" max="31" width="8.57421875" style="17" customWidth="1"/>
    <col min="32" max="32" width="9.00390625" style="17" customWidth="1"/>
    <col min="33" max="50" width="9.00390625" style="19" customWidth="1"/>
    <col min="51" max="16384" width="9.00390625" style="17" customWidth="1"/>
  </cols>
  <sheetData>
    <row r="1" spans="1:26" s="43" customFormat="1" ht="12" customHeight="1">
      <c r="A1" s="16"/>
      <c r="B1" s="16"/>
      <c r="C1" s="17" t="s">
        <v>113</v>
      </c>
      <c r="D1" s="16"/>
      <c r="E1" s="16"/>
      <c r="H1" s="16"/>
      <c r="I1" s="16"/>
      <c r="J1" s="16"/>
      <c r="K1" s="16"/>
      <c r="L1" s="16"/>
      <c r="M1" s="16"/>
      <c r="N1" s="16"/>
      <c r="O1" s="44"/>
      <c r="Z1" s="45" t="str">
        <f>C1</f>
        <v>平成28年度国民健康保険事業状況（大分県）</v>
      </c>
    </row>
    <row r="2" spans="1:27" s="43" customFormat="1" ht="13.5" customHeight="1">
      <c r="A2" s="16"/>
      <c r="B2" s="16"/>
      <c r="C2" s="16"/>
      <c r="D2" s="19" t="s">
        <v>61</v>
      </c>
      <c r="E2" s="16"/>
      <c r="H2" s="16"/>
      <c r="I2" s="16"/>
      <c r="J2" s="16"/>
      <c r="K2" s="16"/>
      <c r="L2" s="16"/>
      <c r="M2" s="16"/>
      <c r="N2" s="16"/>
      <c r="P2" s="17"/>
      <c r="AA2" s="46" t="str">
        <f>D2</f>
        <v>第８表－２　退職者医療分保険給付状況［未就学児分再掲］</v>
      </c>
    </row>
    <row r="3" spans="1:31" s="48" customFormat="1" ht="13.5" customHeight="1">
      <c r="A3" s="18"/>
      <c r="B3" s="18"/>
      <c r="C3" s="18"/>
      <c r="D3" s="18"/>
      <c r="E3" s="47"/>
      <c r="F3" s="18"/>
      <c r="G3" s="18"/>
      <c r="H3" s="18"/>
      <c r="I3" s="18"/>
      <c r="J3" s="18"/>
      <c r="K3" s="18"/>
      <c r="L3" s="18"/>
      <c r="M3" s="18"/>
      <c r="X3" s="18"/>
      <c r="Y3" s="47" t="s">
        <v>62</v>
      </c>
      <c r="AD3" s="18"/>
      <c r="AE3" s="47" t="s">
        <v>62</v>
      </c>
    </row>
    <row r="4" spans="1:31" s="17" customFormat="1" ht="13.5" customHeight="1">
      <c r="A4" s="87" t="s">
        <v>0</v>
      </c>
      <c r="B4" s="90" t="s">
        <v>1</v>
      </c>
      <c r="C4" s="49"/>
      <c r="D4" s="49"/>
      <c r="E4" s="49"/>
      <c r="F4" s="116" t="s">
        <v>60</v>
      </c>
      <c r="G4" s="117"/>
      <c r="H4" s="117"/>
      <c r="I4" s="117"/>
      <c r="J4" s="117"/>
      <c r="K4" s="117"/>
      <c r="L4" s="117"/>
      <c r="M4" s="117"/>
      <c r="N4" s="118"/>
      <c r="O4" s="119" t="s">
        <v>63</v>
      </c>
      <c r="P4" s="120"/>
      <c r="Q4" s="121"/>
      <c r="R4" s="125" t="s">
        <v>88</v>
      </c>
      <c r="S4" s="120"/>
      <c r="T4" s="121"/>
      <c r="U4" s="126" t="s">
        <v>64</v>
      </c>
      <c r="V4" s="120"/>
      <c r="W4" s="121"/>
      <c r="X4" s="154" t="s">
        <v>90</v>
      </c>
      <c r="Y4" s="155"/>
      <c r="Z4" s="133" t="s">
        <v>65</v>
      </c>
      <c r="AA4" s="134"/>
      <c r="AB4" s="134"/>
      <c r="AC4" s="135"/>
      <c r="AD4" s="125" t="s">
        <v>66</v>
      </c>
      <c r="AE4" s="118"/>
    </row>
    <row r="5" spans="1:31" s="17" customFormat="1" ht="13.5" customHeight="1">
      <c r="A5" s="88"/>
      <c r="B5" s="91"/>
      <c r="C5" s="106" t="s">
        <v>79</v>
      </c>
      <c r="D5" s="107"/>
      <c r="E5" s="107"/>
      <c r="F5" s="138" t="s">
        <v>67</v>
      </c>
      <c r="G5" s="111"/>
      <c r="H5" s="111"/>
      <c r="I5" s="111" t="s">
        <v>68</v>
      </c>
      <c r="J5" s="111"/>
      <c r="K5" s="111"/>
      <c r="L5" s="111" t="s">
        <v>69</v>
      </c>
      <c r="M5" s="111"/>
      <c r="N5" s="139"/>
      <c r="O5" s="122"/>
      <c r="P5" s="123"/>
      <c r="Q5" s="124"/>
      <c r="R5" s="122"/>
      <c r="S5" s="123"/>
      <c r="T5" s="124"/>
      <c r="U5" s="127"/>
      <c r="V5" s="123"/>
      <c r="W5" s="124"/>
      <c r="X5" s="156" t="s">
        <v>80</v>
      </c>
      <c r="Y5" s="158" t="s">
        <v>81</v>
      </c>
      <c r="Z5" s="128" t="s">
        <v>70</v>
      </c>
      <c r="AA5" s="113"/>
      <c r="AB5" s="111" t="s">
        <v>71</v>
      </c>
      <c r="AC5" s="112"/>
      <c r="AD5" s="136"/>
      <c r="AE5" s="137"/>
    </row>
    <row r="6" spans="1:31" s="17" customFormat="1" ht="13.5" customHeight="1">
      <c r="A6" s="88"/>
      <c r="B6" s="91"/>
      <c r="C6" s="108" t="s">
        <v>82</v>
      </c>
      <c r="D6" s="109"/>
      <c r="E6" s="109"/>
      <c r="F6" s="138"/>
      <c r="G6" s="111"/>
      <c r="H6" s="111"/>
      <c r="I6" s="111"/>
      <c r="J6" s="111"/>
      <c r="K6" s="111"/>
      <c r="L6" s="111"/>
      <c r="M6" s="111"/>
      <c r="N6" s="139"/>
      <c r="O6" s="130" t="s">
        <v>83</v>
      </c>
      <c r="P6" s="109"/>
      <c r="Q6" s="110"/>
      <c r="R6" s="130" t="s">
        <v>84</v>
      </c>
      <c r="S6" s="109"/>
      <c r="T6" s="110"/>
      <c r="U6" s="108" t="s">
        <v>85</v>
      </c>
      <c r="V6" s="109"/>
      <c r="W6" s="110"/>
      <c r="X6" s="157"/>
      <c r="Y6" s="159"/>
      <c r="Z6" s="129"/>
      <c r="AA6" s="113"/>
      <c r="AB6" s="113"/>
      <c r="AC6" s="112"/>
      <c r="AD6" s="131" t="s">
        <v>86</v>
      </c>
      <c r="AE6" s="132"/>
    </row>
    <row r="7" spans="1:31" s="17" customFormat="1" ht="13.5" customHeight="1">
      <c r="A7" s="114"/>
      <c r="B7" s="115"/>
      <c r="C7" s="140" t="s">
        <v>72</v>
      </c>
      <c r="D7" s="142" t="s">
        <v>73</v>
      </c>
      <c r="E7" s="144" t="s">
        <v>89</v>
      </c>
      <c r="F7" s="142" t="s">
        <v>72</v>
      </c>
      <c r="G7" s="142" t="s">
        <v>73</v>
      </c>
      <c r="H7" s="142" t="s">
        <v>89</v>
      </c>
      <c r="I7" s="146" t="s">
        <v>72</v>
      </c>
      <c r="J7" s="142" t="s">
        <v>73</v>
      </c>
      <c r="K7" s="144" t="s">
        <v>89</v>
      </c>
      <c r="L7" s="142" t="s">
        <v>72</v>
      </c>
      <c r="M7" s="142" t="s">
        <v>73</v>
      </c>
      <c r="N7" s="148" t="s">
        <v>89</v>
      </c>
      <c r="O7" s="150" t="s">
        <v>72</v>
      </c>
      <c r="P7" s="152" t="s">
        <v>87</v>
      </c>
      <c r="Q7" s="148" t="s">
        <v>89</v>
      </c>
      <c r="R7" s="140" t="s">
        <v>72</v>
      </c>
      <c r="S7" s="142" t="s">
        <v>78</v>
      </c>
      <c r="T7" s="148" t="s">
        <v>89</v>
      </c>
      <c r="U7" s="140" t="s">
        <v>72</v>
      </c>
      <c r="V7" s="142" t="s">
        <v>73</v>
      </c>
      <c r="W7" s="148" t="s">
        <v>89</v>
      </c>
      <c r="X7" s="160" t="s">
        <v>72</v>
      </c>
      <c r="Y7" s="148" t="s">
        <v>89</v>
      </c>
      <c r="Z7" s="140" t="s">
        <v>72</v>
      </c>
      <c r="AA7" s="144" t="s">
        <v>89</v>
      </c>
      <c r="AB7" s="146" t="s">
        <v>72</v>
      </c>
      <c r="AC7" s="148" t="s">
        <v>89</v>
      </c>
      <c r="AD7" s="140" t="s">
        <v>72</v>
      </c>
      <c r="AE7" s="148" t="s">
        <v>89</v>
      </c>
    </row>
    <row r="8" spans="1:31" s="17" customFormat="1" ht="13.5" customHeight="1">
      <c r="A8" s="89"/>
      <c r="B8" s="61"/>
      <c r="C8" s="141"/>
      <c r="D8" s="143"/>
      <c r="E8" s="145"/>
      <c r="F8" s="143"/>
      <c r="G8" s="143"/>
      <c r="H8" s="143"/>
      <c r="I8" s="147"/>
      <c r="J8" s="143"/>
      <c r="K8" s="145"/>
      <c r="L8" s="143"/>
      <c r="M8" s="143"/>
      <c r="N8" s="149"/>
      <c r="O8" s="151"/>
      <c r="P8" s="153"/>
      <c r="Q8" s="149"/>
      <c r="R8" s="141"/>
      <c r="S8" s="143"/>
      <c r="T8" s="149"/>
      <c r="U8" s="141"/>
      <c r="V8" s="143"/>
      <c r="W8" s="149"/>
      <c r="X8" s="161"/>
      <c r="Y8" s="149"/>
      <c r="Z8" s="141"/>
      <c r="AA8" s="145"/>
      <c r="AB8" s="147"/>
      <c r="AC8" s="149"/>
      <c r="AD8" s="141"/>
      <c r="AE8" s="149"/>
    </row>
    <row r="9" spans="1:31" s="17" customFormat="1" ht="17.25" customHeight="1">
      <c r="A9" s="59"/>
      <c r="B9" s="34" t="s">
        <v>55</v>
      </c>
      <c r="C9" s="2">
        <v>98</v>
      </c>
      <c r="D9" s="2">
        <v>146</v>
      </c>
      <c r="E9" s="2">
        <v>830160</v>
      </c>
      <c r="F9" s="10">
        <v>0</v>
      </c>
      <c r="G9" s="2">
        <v>0</v>
      </c>
      <c r="H9" s="2">
        <v>0</v>
      </c>
      <c r="I9" s="2">
        <v>80</v>
      </c>
      <c r="J9" s="2">
        <v>120</v>
      </c>
      <c r="K9" s="2">
        <v>646450</v>
      </c>
      <c r="L9" s="2">
        <v>18</v>
      </c>
      <c r="M9" s="2">
        <v>26</v>
      </c>
      <c r="N9" s="7">
        <v>183710</v>
      </c>
      <c r="O9" s="1">
        <v>55</v>
      </c>
      <c r="P9" s="2">
        <v>81</v>
      </c>
      <c r="Q9" s="7">
        <v>208760</v>
      </c>
      <c r="R9" s="1">
        <v>0</v>
      </c>
      <c r="S9" s="2">
        <v>0</v>
      </c>
      <c r="T9" s="7">
        <v>0</v>
      </c>
      <c r="U9" s="1">
        <v>0</v>
      </c>
      <c r="V9" s="2">
        <v>0</v>
      </c>
      <c r="W9" s="7">
        <v>0</v>
      </c>
      <c r="X9" s="1">
        <v>153</v>
      </c>
      <c r="Y9" s="7">
        <v>1038920</v>
      </c>
      <c r="Z9" s="1">
        <v>0</v>
      </c>
      <c r="AA9" s="13">
        <v>0</v>
      </c>
      <c r="AB9" s="2">
        <v>0</v>
      </c>
      <c r="AC9" s="7">
        <v>0</v>
      </c>
      <c r="AD9" s="1">
        <v>153</v>
      </c>
      <c r="AE9" s="7">
        <v>1038920</v>
      </c>
    </row>
    <row r="10" spans="1:31" s="17" customFormat="1" ht="17.25" customHeight="1">
      <c r="A10" s="60"/>
      <c r="B10" s="35" t="s">
        <v>23</v>
      </c>
      <c r="C10" s="4">
        <v>98</v>
      </c>
      <c r="D10" s="4">
        <v>146</v>
      </c>
      <c r="E10" s="4">
        <v>830160</v>
      </c>
      <c r="F10" s="11">
        <v>0</v>
      </c>
      <c r="G10" s="4">
        <v>0</v>
      </c>
      <c r="H10" s="4">
        <v>0</v>
      </c>
      <c r="I10" s="4">
        <v>80</v>
      </c>
      <c r="J10" s="4">
        <v>120</v>
      </c>
      <c r="K10" s="4">
        <v>646450</v>
      </c>
      <c r="L10" s="4">
        <v>18</v>
      </c>
      <c r="M10" s="4">
        <v>26</v>
      </c>
      <c r="N10" s="8">
        <v>183710</v>
      </c>
      <c r="O10" s="3">
        <v>55</v>
      </c>
      <c r="P10" s="4">
        <v>81</v>
      </c>
      <c r="Q10" s="8">
        <v>208760</v>
      </c>
      <c r="R10" s="3">
        <v>0</v>
      </c>
      <c r="S10" s="4">
        <v>0</v>
      </c>
      <c r="T10" s="8">
        <v>0</v>
      </c>
      <c r="U10" s="3">
        <v>0</v>
      </c>
      <c r="V10" s="4">
        <v>0</v>
      </c>
      <c r="W10" s="8">
        <v>0</v>
      </c>
      <c r="X10" s="3">
        <v>153</v>
      </c>
      <c r="Y10" s="8">
        <v>1038920</v>
      </c>
      <c r="Z10" s="3">
        <v>0</v>
      </c>
      <c r="AA10" s="14">
        <v>0</v>
      </c>
      <c r="AB10" s="4">
        <v>0</v>
      </c>
      <c r="AC10" s="8">
        <v>0</v>
      </c>
      <c r="AD10" s="3">
        <v>153</v>
      </c>
      <c r="AE10" s="8">
        <v>1038920</v>
      </c>
    </row>
    <row r="11" spans="1:31" s="17" customFormat="1" ht="17.25" customHeight="1">
      <c r="A11" s="60"/>
      <c r="B11" s="42" t="s">
        <v>56</v>
      </c>
      <c r="C11" s="4">
        <v>94</v>
      </c>
      <c r="D11" s="4">
        <v>140</v>
      </c>
      <c r="E11" s="4">
        <v>811800</v>
      </c>
      <c r="F11" s="11">
        <v>0</v>
      </c>
      <c r="G11" s="4">
        <v>0</v>
      </c>
      <c r="H11" s="4">
        <v>0</v>
      </c>
      <c r="I11" s="4">
        <v>77</v>
      </c>
      <c r="J11" s="4">
        <v>115</v>
      </c>
      <c r="K11" s="4">
        <v>633090</v>
      </c>
      <c r="L11" s="4">
        <v>17</v>
      </c>
      <c r="M11" s="4">
        <v>25</v>
      </c>
      <c r="N11" s="8">
        <v>178710</v>
      </c>
      <c r="O11" s="3">
        <v>53</v>
      </c>
      <c r="P11" s="4">
        <v>77</v>
      </c>
      <c r="Q11" s="8">
        <v>198810</v>
      </c>
      <c r="R11" s="3">
        <v>0</v>
      </c>
      <c r="S11" s="4">
        <v>0</v>
      </c>
      <c r="T11" s="8">
        <v>0</v>
      </c>
      <c r="U11" s="3">
        <v>0</v>
      </c>
      <c r="V11" s="4">
        <v>0</v>
      </c>
      <c r="W11" s="8">
        <v>0</v>
      </c>
      <c r="X11" s="3">
        <v>147</v>
      </c>
      <c r="Y11" s="8">
        <v>1010610</v>
      </c>
      <c r="Z11" s="3">
        <v>0</v>
      </c>
      <c r="AA11" s="14">
        <v>0</v>
      </c>
      <c r="AB11" s="4">
        <v>0</v>
      </c>
      <c r="AC11" s="8">
        <v>0</v>
      </c>
      <c r="AD11" s="3">
        <v>147</v>
      </c>
      <c r="AE11" s="8">
        <v>1010610</v>
      </c>
    </row>
    <row r="12" spans="1:31" s="17" customFormat="1" ht="17.25" customHeight="1">
      <c r="A12" s="60"/>
      <c r="B12" s="42" t="s">
        <v>57</v>
      </c>
      <c r="C12" s="4">
        <v>4</v>
      </c>
      <c r="D12" s="4">
        <v>6</v>
      </c>
      <c r="E12" s="4">
        <v>18360</v>
      </c>
      <c r="F12" s="11">
        <v>0</v>
      </c>
      <c r="G12" s="4">
        <v>0</v>
      </c>
      <c r="H12" s="4">
        <v>0</v>
      </c>
      <c r="I12" s="4">
        <v>3</v>
      </c>
      <c r="J12" s="4">
        <v>5</v>
      </c>
      <c r="K12" s="4">
        <v>13360</v>
      </c>
      <c r="L12" s="4">
        <v>1</v>
      </c>
      <c r="M12" s="4">
        <v>1</v>
      </c>
      <c r="N12" s="8">
        <v>5000</v>
      </c>
      <c r="O12" s="3">
        <v>2</v>
      </c>
      <c r="P12" s="4">
        <v>4</v>
      </c>
      <c r="Q12" s="8">
        <v>9950</v>
      </c>
      <c r="R12" s="3">
        <v>0</v>
      </c>
      <c r="S12" s="4">
        <v>0</v>
      </c>
      <c r="T12" s="8">
        <v>0</v>
      </c>
      <c r="U12" s="3">
        <v>0</v>
      </c>
      <c r="V12" s="4">
        <v>0</v>
      </c>
      <c r="W12" s="8">
        <v>0</v>
      </c>
      <c r="X12" s="3">
        <v>6</v>
      </c>
      <c r="Y12" s="8">
        <v>28310</v>
      </c>
      <c r="Z12" s="3">
        <v>0</v>
      </c>
      <c r="AA12" s="14">
        <v>0</v>
      </c>
      <c r="AB12" s="4">
        <v>0</v>
      </c>
      <c r="AC12" s="8">
        <v>0</v>
      </c>
      <c r="AD12" s="3">
        <v>6</v>
      </c>
      <c r="AE12" s="8">
        <v>28310</v>
      </c>
    </row>
    <row r="13" spans="1:31" s="17" customFormat="1" ht="17.25" customHeight="1">
      <c r="A13" s="61"/>
      <c r="B13" s="37" t="s">
        <v>54</v>
      </c>
      <c r="C13" s="6" t="s">
        <v>21</v>
      </c>
      <c r="D13" s="6" t="s">
        <v>21</v>
      </c>
      <c r="E13" s="6" t="s">
        <v>21</v>
      </c>
      <c r="F13" s="12" t="s">
        <v>21</v>
      </c>
      <c r="G13" s="6" t="s">
        <v>21</v>
      </c>
      <c r="H13" s="6" t="s">
        <v>21</v>
      </c>
      <c r="I13" s="6" t="s">
        <v>21</v>
      </c>
      <c r="J13" s="6" t="s">
        <v>21</v>
      </c>
      <c r="K13" s="6" t="s">
        <v>21</v>
      </c>
      <c r="L13" s="6" t="s">
        <v>21</v>
      </c>
      <c r="M13" s="6" t="s">
        <v>21</v>
      </c>
      <c r="N13" s="9" t="s">
        <v>21</v>
      </c>
      <c r="O13" s="5" t="s">
        <v>21</v>
      </c>
      <c r="P13" s="6" t="s">
        <v>21</v>
      </c>
      <c r="Q13" s="9" t="s">
        <v>21</v>
      </c>
      <c r="R13" s="5" t="s">
        <v>21</v>
      </c>
      <c r="S13" s="6" t="s">
        <v>21</v>
      </c>
      <c r="T13" s="9" t="s">
        <v>21</v>
      </c>
      <c r="U13" s="5" t="s">
        <v>21</v>
      </c>
      <c r="V13" s="6" t="s">
        <v>21</v>
      </c>
      <c r="W13" s="9" t="s">
        <v>21</v>
      </c>
      <c r="X13" s="5" t="s">
        <v>21</v>
      </c>
      <c r="Y13" s="9" t="s">
        <v>21</v>
      </c>
      <c r="Z13" s="5" t="s">
        <v>21</v>
      </c>
      <c r="AA13" s="15" t="s">
        <v>21</v>
      </c>
      <c r="AB13" s="6" t="s">
        <v>21</v>
      </c>
      <c r="AC13" s="9" t="s">
        <v>21</v>
      </c>
      <c r="AD13" s="5" t="s">
        <v>21</v>
      </c>
      <c r="AE13" s="9" t="s">
        <v>21</v>
      </c>
    </row>
    <row r="14" spans="1:31" s="17" customFormat="1" ht="17.25" customHeight="1">
      <c r="A14" s="34">
        <v>1</v>
      </c>
      <c r="B14" s="34" t="s">
        <v>2</v>
      </c>
      <c r="C14" s="2">
        <v>4</v>
      </c>
      <c r="D14" s="2">
        <v>6</v>
      </c>
      <c r="E14" s="2">
        <v>28650</v>
      </c>
      <c r="F14" s="10">
        <v>0</v>
      </c>
      <c r="G14" s="2">
        <v>0</v>
      </c>
      <c r="H14" s="2">
        <v>0</v>
      </c>
      <c r="I14" s="2">
        <v>4</v>
      </c>
      <c r="J14" s="2">
        <v>6</v>
      </c>
      <c r="K14" s="2">
        <v>28650</v>
      </c>
      <c r="L14" s="2">
        <v>0</v>
      </c>
      <c r="M14" s="2">
        <v>0</v>
      </c>
      <c r="N14" s="7">
        <v>0</v>
      </c>
      <c r="O14" s="1">
        <v>4</v>
      </c>
      <c r="P14" s="2">
        <v>5</v>
      </c>
      <c r="Q14" s="7">
        <v>12470</v>
      </c>
      <c r="R14" s="1">
        <v>0</v>
      </c>
      <c r="S14" s="2">
        <v>0</v>
      </c>
      <c r="T14" s="7">
        <v>0</v>
      </c>
      <c r="U14" s="1">
        <v>0</v>
      </c>
      <c r="V14" s="2">
        <v>0</v>
      </c>
      <c r="W14" s="7">
        <v>0</v>
      </c>
      <c r="X14" s="1">
        <v>8</v>
      </c>
      <c r="Y14" s="7">
        <v>41120</v>
      </c>
      <c r="Z14" s="1">
        <v>0</v>
      </c>
      <c r="AA14" s="13">
        <v>0</v>
      </c>
      <c r="AB14" s="2">
        <v>0</v>
      </c>
      <c r="AC14" s="7">
        <v>0</v>
      </c>
      <c r="AD14" s="1">
        <v>8</v>
      </c>
      <c r="AE14" s="7">
        <v>41120</v>
      </c>
    </row>
    <row r="15" spans="1:31" s="17" customFormat="1" ht="17.25" customHeight="1">
      <c r="A15" s="38">
        <v>2</v>
      </c>
      <c r="B15" s="38" t="s">
        <v>3</v>
      </c>
      <c r="C15" s="4">
        <v>0</v>
      </c>
      <c r="D15" s="4">
        <v>0</v>
      </c>
      <c r="E15" s="4">
        <v>0</v>
      </c>
      <c r="F15" s="11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8">
        <v>0</v>
      </c>
      <c r="O15" s="3">
        <v>0</v>
      </c>
      <c r="P15" s="4">
        <v>0</v>
      </c>
      <c r="Q15" s="8">
        <v>0</v>
      </c>
      <c r="R15" s="3">
        <v>0</v>
      </c>
      <c r="S15" s="4">
        <v>0</v>
      </c>
      <c r="T15" s="8">
        <v>0</v>
      </c>
      <c r="U15" s="3">
        <v>0</v>
      </c>
      <c r="V15" s="4">
        <v>0</v>
      </c>
      <c r="W15" s="8">
        <v>0</v>
      </c>
      <c r="X15" s="3">
        <v>0</v>
      </c>
      <c r="Y15" s="8">
        <v>0</v>
      </c>
      <c r="Z15" s="3">
        <v>0</v>
      </c>
      <c r="AA15" s="14">
        <v>0</v>
      </c>
      <c r="AB15" s="4">
        <v>0</v>
      </c>
      <c r="AC15" s="8">
        <v>0</v>
      </c>
      <c r="AD15" s="3">
        <v>0</v>
      </c>
      <c r="AE15" s="8">
        <v>0</v>
      </c>
    </row>
    <row r="16" spans="1:31" s="17" customFormat="1" ht="17.25" customHeight="1">
      <c r="A16" s="38">
        <v>3</v>
      </c>
      <c r="B16" s="38" t="s">
        <v>4</v>
      </c>
      <c r="C16" s="4">
        <v>0</v>
      </c>
      <c r="D16" s="4">
        <v>0</v>
      </c>
      <c r="E16" s="4">
        <v>0</v>
      </c>
      <c r="F16" s="11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8">
        <v>0</v>
      </c>
      <c r="O16" s="3">
        <v>0</v>
      </c>
      <c r="P16" s="4">
        <v>0</v>
      </c>
      <c r="Q16" s="8">
        <v>0</v>
      </c>
      <c r="R16" s="3">
        <v>0</v>
      </c>
      <c r="S16" s="4">
        <v>0</v>
      </c>
      <c r="T16" s="8">
        <v>0</v>
      </c>
      <c r="U16" s="3">
        <v>0</v>
      </c>
      <c r="V16" s="4">
        <v>0</v>
      </c>
      <c r="W16" s="8">
        <v>0</v>
      </c>
      <c r="X16" s="3">
        <v>0</v>
      </c>
      <c r="Y16" s="8">
        <v>0</v>
      </c>
      <c r="Z16" s="3">
        <v>0</v>
      </c>
      <c r="AA16" s="14">
        <v>0</v>
      </c>
      <c r="AB16" s="4">
        <v>0</v>
      </c>
      <c r="AC16" s="8">
        <v>0</v>
      </c>
      <c r="AD16" s="3">
        <v>0</v>
      </c>
      <c r="AE16" s="8">
        <v>0</v>
      </c>
    </row>
    <row r="17" spans="1:31" s="17" customFormat="1" ht="17.25" customHeight="1">
      <c r="A17" s="38">
        <v>4</v>
      </c>
      <c r="B17" s="38" t="s">
        <v>5</v>
      </c>
      <c r="C17" s="4">
        <v>0</v>
      </c>
      <c r="D17" s="4">
        <v>0</v>
      </c>
      <c r="E17" s="4">
        <v>0</v>
      </c>
      <c r="F17" s="11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8">
        <v>0</v>
      </c>
      <c r="O17" s="3">
        <v>0</v>
      </c>
      <c r="P17" s="4">
        <v>0</v>
      </c>
      <c r="Q17" s="8">
        <v>0</v>
      </c>
      <c r="R17" s="3">
        <v>0</v>
      </c>
      <c r="S17" s="4">
        <v>0</v>
      </c>
      <c r="T17" s="8">
        <v>0</v>
      </c>
      <c r="U17" s="3">
        <v>0</v>
      </c>
      <c r="V17" s="4">
        <v>0</v>
      </c>
      <c r="W17" s="8">
        <v>0</v>
      </c>
      <c r="X17" s="3">
        <v>0</v>
      </c>
      <c r="Y17" s="8">
        <v>0</v>
      </c>
      <c r="Z17" s="3">
        <v>0</v>
      </c>
      <c r="AA17" s="14">
        <v>0</v>
      </c>
      <c r="AB17" s="4">
        <v>0</v>
      </c>
      <c r="AC17" s="8">
        <v>0</v>
      </c>
      <c r="AD17" s="3">
        <v>0</v>
      </c>
      <c r="AE17" s="8">
        <v>0</v>
      </c>
    </row>
    <row r="18" spans="1:31" s="17" customFormat="1" ht="17.25" customHeight="1">
      <c r="A18" s="39">
        <v>5</v>
      </c>
      <c r="B18" s="39" t="s">
        <v>6</v>
      </c>
      <c r="C18" s="6">
        <v>16</v>
      </c>
      <c r="D18" s="6">
        <v>32</v>
      </c>
      <c r="E18" s="6">
        <v>168090</v>
      </c>
      <c r="F18" s="12">
        <v>0</v>
      </c>
      <c r="G18" s="6">
        <v>0</v>
      </c>
      <c r="H18" s="6">
        <v>0</v>
      </c>
      <c r="I18" s="6">
        <v>14</v>
      </c>
      <c r="J18" s="6">
        <v>30</v>
      </c>
      <c r="K18" s="6">
        <v>145410</v>
      </c>
      <c r="L18" s="6">
        <v>2</v>
      </c>
      <c r="M18" s="6">
        <v>2</v>
      </c>
      <c r="N18" s="9">
        <v>22680</v>
      </c>
      <c r="O18" s="5">
        <v>9</v>
      </c>
      <c r="P18" s="6">
        <v>21</v>
      </c>
      <c r="Q18" s="9">
        <v>40180</v>
      </c>
      <c r="R18" s="5">
        <v>0</v>
      </c>
      <c r="S18" s="6">
        <v>0</v>
      </c>
      <c r="T18" s="9">
        <v>0</v>
      </c>
      <c r="U18" s="5">
        <v>0</v>
      </c>
      <c r="V18" s="6">
        <v>0</v>
      </c>
      <c r="W18" s="9">
        <v>0</v>
      </c>
      <c r="X18" s="5">
        <v>25</v>
      </c>
      <c r="Y18" s="9">
        <v>208270</v>
      </c>
      <c r="Z18" s="5">
        <v>0</v>
      </c>
      <c r="AA18" s="15">
        <v>0</v>
      </c>
      <c r="AB18" s="6">
        <v>0</v>
      </c>
      <c r="AC18" s="9">
        <v>0</v>
      </c>
      <c r="AD18" s="5">
        <v>25</v>
      </c>
      <c r="AE18" s="9">
        <v>208270</v>
      </c>
    </row>
    <row r="19" spans="1:31" s="17" customFormat="1" ht="17.25" customHeight="1">
      <c r="A19" s="34">
        <v>6</v>
      </c>
      <c r="B19" s="34" t="s">
        <v>7</v>
      </c>
      <c r="C19" s="2">
        <v>2</v>
      </c>
      <c r="D19" s="2">
        <v>3</v>
      </c>
      <c r="E19" s="2">
        <v>16200</v>
      </c>
      <c r="F19" s="10">
        <v>0</v>
      </c>
      <c r="G19" s="2">
        <v>0</v>
      </c>
      <c r="H19" s="2">
        <v>0</v>
      </c>
      <c r="I19" s="2">
        <v>2</v>
      </c>
      <c r="J19" s="2">
        <v>3</v>
      </c>
      <c r="K19" s="2">
        <v>16200</v>
      </c>
      <c r="L19" s="2">
        <v>0</v>
      </c>
      <c r="M19" s="2">
        <v>0</v>
      </c>
      <c r="N19" s="7">
        <v>0</v>
      </c>
      <c r="O19" s="1">
        <v>0</v>
      </c>
      <c r="P19" s="2">
        <v>0</v>
      </c>
      <c r="Q19" s="7">
        <v>0</v>
      </c>
      <c r="R19" s="1">
        <v>0</v>
      </c>
      <c r="S19" s="2">
        <v>0</v>
      </c>
      <c r="T19" s="7">
        <v>0</v>
      </c>
      <c r="U19" s="1">
        <v>0</v>
      </c>
      <c r="V19" s="2">
        <v>0</v>
      </c>
      <c r="W19" s="7">
        <v>0</v>
      </c>
      <c r="X19" s="1">
        <v>2</v>
      </c>
      <c r="Y19" s="7">
        <v>16200</v>
      </c>
      <c r="Z19" s="1">
        <v>0</v>
      </c>
      <c r="AA19" s="13">
        <v>0</v>
      </c>
      <c r="AB19" s="2">
        <v>0</v>
      </c>
      <c r="AC19" s="7">
        <v>0</v>
      </c>
      <c r="AD19" s="1">
        <v>2</v>
      </c>
      <c r="AE19" s="7">
        <v>16200</v>
      </c>
    </row>
    <row r="20" spans="1:31" s="17" customFormat="1" ht="17.25" customHeight="1">
      <c r="A20" s="38">
        <v>7</v>
      </c>
      <c r="B20" s="38" t="s">
        <v>8</v>
      </c>
      <c r="C20" s="4">
        <v>0</v>
      </c>
      <c r="D20" s="4">
        <v>0</v>
      </c>
      <c r="E20" s="4">
        <v>0</v>
      </c>
      <c r="F20" s="11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8">
        <v>0</v>
      </c>
      <c r="O20" s="3">
        <v>0</v>
      </c>
      <c r="P20" s="4">
        <v>0</v>
      </c>
      <c r="Q20" s="8">
        <v>0</v>
      </c>
      <c r="R20" s="3">
        <v>0</v>
      </c>
      <c r="S20" s="4">
        <v>0</v>
      </c>
      <c r="T20" s="8">
        <v>0</v>
      </c>
      <c r="U20" s="3">
        <v>0</v>
      </c>
      <c r="V20" s="4">
        <v>0</v>
      </c>
      <c r="W20" s="8">
        <v>0</v>
      </c>
      <c r="X20" s="3">
        <v>0</v>
      </c>
      <c r="Y20" s="8">
        <v>0</v>
      </c>
      <c r="Z20" s="3">
        <v>0</v>
      </c>
      <c r="AA20" s="14">
        <v>0</v>
      </c>
      <c r="AB20" s="4">
        <v>0</v>
      </c>
      <c r="AC20" s="8">
        <v>0</v>
      </c>
      <c r="AD20" s="3">
        <v>0</v>
      </c>
      <c r="AE20" s="8">
        <v>0</v>
      </c>
    </row>
    <row r="21" spans="1:31" s="17" customFormat="1" ht="17.25" customHeight="1">
      <c r="A21" s="38">
        <v>8</v>
      </c>
      <c r="B21" s="38" t="s">
        <v>9</v>
      </c>
      <c r="C21" s="4">
        <v>44</v>
      </c>
      <c r="D21" s="4">
        <v>66</v>
      </c>
      <c r="E21" s="4">
        <v>351880</v>
      </c>
      <c r="F21" s="11">
        <v>0</v>
      </c>
      <c r="G21" s="4">
        <v>0</v>
      </c>
      <c r="H21" s="4">
        <v>0</v>
      </c>
      <c r="I21" s="4">
        <v>32</v>
      </c>
      <c r="J21" s="4">
        <v>48</v>
      </c>
      <c r="K21" s="4">
        <v>228840</v>
      </c>
      <c r="L21" s="4">
        <v>12</v>
      </c>
      <c r="M21" s="4">
        <v>18</v>
      </c>
      <c r="N21" s="8">
        <v>123040</v>
      </c>
      <c r="O21" s="3">
        <v>26</v>
      </c>
      <c r="P21" s="4">
        <v>36</v>
      </c>
      <c r="Q21" s="8">
        <v>106430</v>
      </c>
      <c r="R21" s="3">
        <v>0</v>
      </c>
      <c r="S21" s="4">
        <v>0</v>
      </c>
      <c r="T21" s="8">
        <v>0</v>
      </c>
      <c r="U21" s="3">
        <v>0</v>
      </c>
      <c r="V21" s="4">
        <v>0</v>
      </c>
      <c r="W21" s="8">
        <v>0</v>
      </c>
      <c r="X21" s="3">
        <v>70</v>
      </c>
      <c r="Y21" s="8">
        <v>458310</v>
      </c>
      <c r="Z21" s="3">
        <v>0</v>
      </c>
      <c r="AA21" s="14">
        <v>0</v>
      </c>
      <c r="AB21" s="4">
        <v>0</v>
      </c>
      <c r="AC21" s="8">
        <v>0</v>
      </c>
      <c r="AD21" s="3">
        <v>70</v>
      </c>
      <c r="AE21" s="8">
        <v>458310</v>
      </c>
    </row>
    <row r="22" spans="1:31" s="17" customFormat="1" ht="17.25" customHeight="1">
      <c r="A22" s="38">
        <v>9</v>
      </c>
      <c r="B22" s="38" t="s">
        <v>10</v>
      </c>
      <c r="C22" s="4">
        <v>18</v>
      </c>
      <c r="D22" s="4">
        <v>21</v>
      </c>
      <c r="E22" s="4">
        <v>172520</v>
      </c>
      <c r="F22" s="11">
        <v>0</v>
      </c>
      <c r="G22" s="4">
        <v>0</v>
      </c>
      <c r="H22" s="4">
        <v>0</v>
      </c>
      <c r="I22" s="4">
        <v>16</v>
      </c>
      <c r="J22" s="4">
        <v>18</v>
      </c>
      <c r="K22" s="4">
        <v>143790</v>
      </c>
      <c r="L22" s="4">
        <v>2</v>
      </c>
      <c r="M22" s="4">
        <v>3</v>
      </c>
      <c r="N22" s="8">
        <v>28730</v>
      </c>
      <c r="O22" s="3">
        <v>7</v>
      </c>
      <c r="P22" s="4">
        <v>8</v>
      </c>
      <c r="Q22" s="8">
        <v>23120</v>
      </c>
      <c r="R22" s="3">
        <v>0</v>
      </c>
      <c r="S22" s="4">
        <v>0</v>
      </c>
      <c r="T22" s="8">
        <v>0</v>
      </c>
      <c r="U22" s="3">
        <v>0</v>
      </c>
      <c r="V22" s="4">
        <v>0</v>
      </c>
      <c r="W22" s="8">
        <v>0</v>
      </c>
      <c r="X22" s="3">
        <v>25</v>
      </c>
      <c r="Y22" s="8">
        <v>195640</v>
      </c>
      <c r="Z22" s="3">
        <v>0</v>
      </c>
      <c r="AA22" s="14">
        <v>0</v>
      </c>
      <c r="AB22" s="4">
        <v>0</v>
      </c>
      <c r="AC22" s="8">
        <v>0</v>
      </c>
      <c r="AD22" s="3">
        <v>25</v>
      </c>
      <c r="AE22" s="8">
        <v>195640</v>
      </c>
    </row>
    <row r="23" spans="1:31" s="17" customFormat="1" ht="17.25" customHeight="1">
      <c r="A23" s="39">
        <v>10</v>
      </c>
      <c r="B23" s="39" t="s">
        <v>11</v>
      </c>
      <c r="C23" s="6">
        <v>10</v>
      </c>
      <c r="D23" s="6">
        <v>12</v>
      </c>
      <c r="E23" s="6">
        <v>74460</v>
      </c>
      <c r="F23" s="12">
        <v>0</v>
      </c>
      <c r="G23" s="6">
        <v>0</v>
      </c>
      <c r="H23" s="6">
        <v>0</v>
      </c>
      <c r="I23" s="6">
        <v>9</v>
      </c>
      <c r="J23" s="6">
        <v>10</v>
      </c>
      <c r="K23" s="6">
        <v>70200</v>
      </c>
      <c r="L23" s="6">
        <v>1</v>
      </c>
      <c r="M23" s="6">
        <v>2</v>
      </c>
      <c r="N23" s="9">
        <v>4260</v>
      </c>
      <c r="O23" s="5">
        <v>7</v>
      </c>
      <c r="P23" s="6">
        <v>7</v>
      </c>
      <c r="Q23" s="9">
        <v>16610</v>
      </c>
      <c r="R23" s="5">
        <v>0</v>
      </c>
      <c r="S23" s="6">
        <v>0</v>
      </c>
      <c r="T23" s="9">
        <v>0</v>
      </c>
      <c r="U23" s="5">
        <v>0</v>
      </c>
      <c r="V23" s="6">
        <v>0</v>
      </c>
      <c r="W23" s="9">
        <v>0</v>
      </c>
      <c r="X23" s="5">
        <v>17</v>
      </c>
      <c r="Y23" s="9">
        <v>91070</v>
      </c>
      <c r="Z23" s="5">
        <v>0</v>
      </c>
      <c r="AA23" s="15">
        <v>0</v>
      </c>
      <c r="AB23" s="6">
        <v>0</v>
      </c>
      <c r="AC23" s="9">
        <v>0</v>
      </c>
      <c r="AD23" s="5">
        <v>17</v>
      </c>
      <c r="AE23" s="9">
        <v>91070</v>
      </c>
    </row>
    <row r="24" spans="1:31" s="17" customFormat="1" ht="17.25" customHeight="1">
      <c r="A24" s="34">
        <v>11</v>
      </c>
      <c r="B24" s="34" t="s">
        <v>12</v>
      </c>
      <c r="C24" s="2">
        <v>0</v>
      </c>
      <c r="D24" s="2">
        <v>0</v>
      </c>
      <c r="E24" s="2">
        <v>0</v>
      </c>
      <c r="F24" s="10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7">
        <v>0</v>
      </c>
      <c r="O24" s="1">
        <v>0</v>
      </c>
      <c r="P24" s="2">
        <v>0</v>
      </c>
      <c r="Q24" s="7">
        <v>0</v>
      </c>
      <c r="R24" s="1">
        <v>0</v>
      </c>
      <c r="S24" s="2">
        <v>0</v>
      </c>
      <c r="T24" s="7">
        <v>0</v>
      </c>
      <c r="U24" s="1">
        <v>0</v>
      </c>
      <c r="V24" s="2">
        <v>0</v>
      </c>
      <c r="W24" s="7">
        <v>0</v>
      </c>
      <c r="X24" s="1">
        <v>0</v>
      </c>
      <c r="Y24" s="7">
        <v>0</v>
      </c>
      <c r="Z24" s="1">
        <v>0</v>
      </c>
      <c r="AA24" s="13">
        <v>0</v>
      </c>
      <c r="AB24" s="2">
        <v>0</v>
      </c>
      <c r="AC24" s="7">
        <v>0</v>
      </c>
      <c r="AD24" s="1">
        <v>0</v>
      </c>
      <c r="AE24" s="7">
        <v>0</v>
      </c>
    </row>
    <row r="25" spans="1:31" s="17" customFormat="1" ht="17.25" customHeight="1">
      <c r="A25" s="38">
        <v>16</v>
      </c>
      <c r="B25" s="38" t="s">
        <v>13</v>
      </c>
      <c r="C25" s="4">
        <v>0</v>
      </c>
      <c r="D25" s="4">
        <v>0</v>
      </c>
      <c r="E25" s="4">
        <v>0</v>
      </c>
      <c r="F25" s="11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8">
        <v>0</v>
      </c>
      <c r="O25" s="3">
        <v>0</v>
      </c>
      <c r="P25" s="4">
        <v>0</v>
      </c>
      <c r="Q25" s="8">
        <v>0</v>
      </c>
      <c r="R25" s="3">
        <v>0</v>
      </c>
      <c r="S25" s="4">
        <v>0</v>
      </c>
      <c r="T25" s="8">
        <v>0</v>
      </c>
      <c r="U25" s="3">
        <v>0</v>
      </c>
      <c r="V25" s="4">
        <v>0</v>
      </c>
      <c r="W25" s="8">
        <v>0</v>
      </c>
      <c r="X25" s="3">
        <v>0</v>
      </c>
      <c r="Y25" s="8">
        <v>0</v>
      </c>
      <c r="Z25" s="3">
        <v>0</v>
      </c>
      <c r="AA25" s="14">
        <v>0</v>
      </c>
      <c r="AB25" s="4">
        <v>0</v>
      </c>
      <c r="AC25" s="8">
        <v>0</v>
      </c>
      <c r="AD25" s="3">
        <v>0</v>
      </c>
      <c r="AE25" s="8">
        <v>0</v>
      </c>
    </row>
    <row r="26" spans="1:31" s="17" customFormat="1" ht="17.25" customHeight="1">
      <c r="A26" s="38">
        <v>20</v>
      </c>
      <c r="B26" s="38" t="s">
        <v>14</v>
      </c>
      <c r="C26" s="4">
        <v>2</v>
      </c>
      <c r="D26" s="4">
        <v>2</v>
      </c>
      <c r="E26" s="4">
        <v>7130</v>
      </c>
      <c r="F26" s="11">
        <v>0</v>
      </c>
      <c r="G26" s="4">
        <v>0</v>
      </c>
      <c r="H26" s="4">
        <v>0</v>
      </c>
      <c r="I26" s="4">
        <v>1</v>
      </c>
      <c r="J26" s="4">
        <v>1</v>
      </c>
      <c r="K26" s="4">
        <v>2130</v>
      </c>
      <c r="L26" s="4">
        <v>1</v>
      </c>
      <c r="M26" s="4">
        <v>1</v>
      </c>
      <c r="N26" s="8">
        <v>5000</v>
      </c>
      <c r="O26" s="3">
        <v>1</v>
      </c>
      <c r="P26" s="4">
        <v>1</v>
      </c>
      <c r="Q26" s="8">
        <v>3840</v>
      </c>
      <c r="R26" s="3">
        <v>0</v>
      </c>
      <c r="S26" s="4">
        <v>0</v>
      </c>
      <c r="T26" s="8">
        <v>0</v>
      </c>
      <c r="U26" s="3">
        <v>0</v>
      </c>
      <c r="V26" s="4">
        <v>0</v>
      </c>
      <c r="W26" s="8">
        <v>0</v>
      </c>
      <c r="X26" s="3">
        <v>3</v>
      </c>
      <c r="Y26" s="8">
        <v>10970</v>
      </c>
      <c r="Z26" s="3">
        <v>0</v>
      </c>
      <c r="AA26" s="14">
        <v>0</v>
      </c>
      <c r="AB26" s="4">
        <v>0</v>
      </c>
      <c r="AC26" s="8">
        <v>0</v>
      </c>
      <c r="AD26" s="3">
        <v>3</v>
      </c>
      <c r="AE26" s="8">
        <v>10970</v>
      </c>
    </row>
    <row r="27" spans="1:31" s="17" customFormat="1" ht="17.25" customHeight="1">
      <c r="A27" s="38">
        <v>46</v>
      </c>
      <c r="B27" s="38" t="s">
        <v>15</v>
      </c>
      <c r="C27" s="4">
        <v>2</v>
      </c>
      <c r="D27" s="4">
        <v>4</v>
      </c>
      <c r="E27" s="4">
        <v>11230</v>
      </c>
      <c r="F27" s="11">
        <v>0</v>
      </c>
      <c r="G27" s="4">
        <v>0</v>
      </c>
      <c r="H27" s="4">
        <v>0</v>
      </c>
      <c r="I27" s="4">
        <v>2</v>
      </c>
      <c r="J27" s="4">
        <v>4</v>
      </c>
      <c r="K27" s="4">
        <v>11230</v>
      </c>
      <c r="L27" s="4">
        <v>0</v>
      </c>
      <c r="M27" s="4">
        <v>0</v>
      </c>
      <c r="N27" s="8">
        <v>0</v>
      </c>
      <c r="O27" s="3">
        <v>1</v>
      </c>
      <c r="P27" s="4">
        <v>3</v>
      </c>
      <c r="Q27" s="8">
        <v>6110</v>
      </c>
      <c r="R27" s="3">
        <v>0</v>
      </c>
      <c r="S27" s="4">
        <v>0</v>
      </c>
      <c r="T27" s="8">
        <v>0</v>
      </c>
      <c r="U27" s="3">
        <v>0</v>
      </c>
      <c r="V27" s="4">
        <v>0</v>
      </c>
      <c r="W27" s="8">
        <v>0</v>
      </c>
      <c r="X27" s="3">
        <v>3</v>
      </c>
      <c r="Y27" s="8">
        <v>17340</v>
      </c>
      <c r="Z27" s="3">
        <v>0</v>
      </c>
      <c r="AA27" s="14">
        <v>0</v>
      </c>
      <c r="AB27" s="4">
        <v>0</v>
      </c>
      <c r="AC27" s="8">
        <v>0</v>
      </c>
      <c r="AD27" s="3">
        <v>3</v>
      </c>
      <c r="AE27" s="8">
        <v>17340</v>
      </c>
    </row>
    <row r="28" spans="1:31" s="17" customFormat="1" ht="17.25" customHeight="1">
      <c r="A28" s="39">
        <v>47</v>
      </c>
      <c r="B28" s="39" t="s">
        <v>16</v>
      </c>
      <c r="C28" s="6">
        <v>0</v>
      </c>
      <c r="D28" s="6">
        <v>0</v>
      </c>
      <c r="E28" s="6">
        <v>0</v>
      </c>
      <c r="F28" s="12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9">
        <v>0</v>
      </c>
      <c r="O28" s="5">
        <v>0</v>
      </c>
      <c r="P28" s="6">
        <v>0</v>
      </c>
      <c r="Q28" s="9">
        <v>0</v>
      </c>
      <c r="R28" s="5">
        <v>0</v>
      </c>
      <c r="S28" s="6">
        <v>0</v>
      </c>
      <c r="T28" s="9">
        <v>0</v>
      </c>
      <c r="U28" s="5">
        <v>0</v>
      </c>
      <c r="V28" s="6">
        <v>0</v>
      </c>
      <c r="W28" s="9">
        <v>0</v>
      </c>
      <c r="X28" s="5">
        <v>0</v>
      </c>
      <c r="Y28" s="9">
        <v>0</v>
      </c>
      <c r="Z28" s="5">
        <v>0</v>
      </c>
      <c r="AA28" s="15">
        <v>0</v>
      </c>
      <c r="AB28" s="6">
        <v>0</v>
      </c>
      <c r="AC28" s="9">
        <v>0</v>
      </c>
      <c r="AD28" s="5">
        <v>0</v>
      </c>
      <c r="AE28" s="9">
        <v>0</v>
      </c>
    </row>
    <row r="29" spans="1:31" s="17" customFormat="1" ht="17.25" customHeight="1">
      <c r="A29" s="34">
        <v>101</v>
      </c>
      <c r="B29" s="34" t="s">
        <v>17</v>
      </c>
      <c r="C29" s="2">
        <v>0</v>
      </c>
      <c r="D29" s="2">
        <v>0</v>
      </c>
      <c r="E29" s="2">
        <v>0</v>
      </c>
      <c r="F29" s="10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7">
        <v>0</v>
      </c>
      <c r="O29" s="1">
        <v>0</v>
      </c>
      <c r="P29" s="2">
        <v>0</v>
      </c>
      <c r="Q29" s="7">
        <v>0</v>
      </c>
      <c r="R29" s="1">
        <v>0</v>
      </c>
      <c r="S29" s="2">
        <v>0</v>
      </c>
      <c r="T29" s="7">
        <v>0</v>
      </c>
      <c r="U29" s="1">
        <v>0</v>
      </c>
      <c r="V29" s="2">
        <v>0</v>
      </c>
      <c r="W29" s="7">
        <v>0</v>
      </c>
      <c r="X29" s="1">
        <v>0</v>
      </c>
      <c r="Y29" s="7">
        <v>0</v>
      </c>
      <c r="Z29" s="1">
        <v>0</v>
      </c>
      <c r="AA29" s="13">
        <v>0</v>
      </c>
      <c r="AB29" s="2">
        <v>0</v>
      </c>
      <c r="AC29" s="7">
        <v>0</v>
      </c>
      <c r="AD29" s="1">
        <v>0</v>
      </c>
      <c r="AE29" s="7">
        <v>0</v>
      </c>
    </row>
    <row r="30" spans="1:31" s="17" customFormat="1" ht="17.25" customHeight="1">
      <c r="A30" s="38">
        <v>102</v>
      </c>
      <c r="B30" s="38" t="s">
        <v>18</v>
      </c>
      <c r="C30" s="4">
        <v>0</v>
      </c>
      <c r="D30" s="4">
        <v>0</v>
      </c>
      <c r="E30" s="4">
        <v>0</v>
      </c>
      <c r="F30" s="11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8">
        <v>0</v>
      </c>
      <c r="O30" s="3">
        <v>0</v>
      </c>
      <c r="P30" s="4">
        <v>0</v>
      </c>
      <c r="Q30" s="8">
        <v>0</v>
      </c>
      <c r="R30" s="3">
        <v>0</v>
      </c>
      <c r="S30" s="4">
        <v>0</v>
      </c>
      <c r="T30" s="8">
        <v>0</v>
      </c>
      <c r="U30" s="3">
        <v>0</v>
      </c>
      <c r="V30" s="4">
        <v>0</v>
      </c>
      <c r="W30" s="8">
        <v>0</v>
      </c>
      <c r="X30" s="3">
        <v>0</v>
      </c>
      <c r="Y30" s="8">
        <v>0</v>
      </c>
      <c r="Z30" s="3">
        <v>0</v>
      </c>
      <c r="AA30" s="14">
        <v>0</v>
      </c>
      <c r="AB30" s="4">
        <v>0</v>
      </c>
      <c r="AC30" s="8">
        <v>0</v>
      </c>
      <c r="AD30" s="3">
        <v>0</v>
      </c>
      <c r="AE30" s="8">
        <v>0</v>
      </c>
    </row>
    <row r="31" spans="1:31" s="17" customFormat="1" ht="17.25" customHeight="1">
      <c r="A31" s="39">
        <v>103</v>
      </c>
      <c r="B31" s="39" t="s">
        <v>19</v>
      </c>
      <c r="C31" s="6">
        <v>0</v>
      </c>
      <c r="D31" s="6">
        <v>0</v>
      </c>
      <c r="E31" s="6">
        <v>0</v>
      </c>
      <c r="F31" s="12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9">
        <v>0</v>
      </c>
      <c r="O31" s="5">
        <v>0</v>
      </c>
      <c r="P31" s="6">
        <v>0</v>
      </c>
      <c r="Q31" s="9">
        <v>0</v>
      </c>
      <c r="R31" s="5">
        <v>0</v>
      </c>
      <c r="S31" s="6">
        <v>0</v>
      </c>
      <c r="T31" s="9">
        <v>0</v>
      </c>
      <c r="U31" s="5">
        <v>0</v>
      </c>
      <c r="V31" s="6">
        <v>0</v>
      </c>
      <c r="W31" s="9">
        <v>0</v>
      </c>
      <c r="X31" s="5">
        <v>0</v>
      </c>
      <c r="Y31" s="9">
        <v>0</v>
      </c>
      <c r="Z31" s="5">
        <v>0</v>
      </c>
      <c r="AA31" s="15">
        <v>0</v>
      </c>
      <c r="AB31" s="6">
        <v>0</v>
      </c>
      <c r="AC31" s="9">
        <v>0</v>
      </c>
      <c r="AD31" s="5">
        <v>0</v>
      </c>
      <c r="AE31" s="9">
        <v>0</v>
      </c>
    </row>
    <row r="32" spans="1:31" s="17" customFormat="1" ht="17.25" customHeight="1">
      <c r="A32" s="34">
        <v>301</v>
      </c>
      <c r="B32" s="34" t="s">
        <v>20</v>
      </c>
      <c r="C32" s="2" t="s">
        <v>21</v>
      </c>
      <c r="D32" s="2" t="s">
        <v>21</v>
      </c>
      <c r="E32" s="2" t="s">
        <v>21</v>
      </c>
      <c r="F32" s="10" t="s">
        <v>21</v>
      </c>
      <c r="G32" s="2" t="s">
        <v>21</v>
      </c>
      <c r="H32" s="2" t="s">
        <v>21</v>
      </c>
      <c r="I32" s="2" t="s">
        <v>21</v>
      </c>
      <c r="J32" s="2" t="s">
        <v>21</v>
      </c>
      <c r="K32" s="2" t="s">
        <v>21</v>
      </c>
      <c r="L32" s="2" t="s">
        <v>21</v>
      </c>
      <c r="M32" s="2" t="s">
        <v>21</v>
      </c>
      <c r="N32" s="7" t="s">
        <v>21</v>
      </c>
      <c r="O32" s="1" t="s">
        <v>21</v>
      </c>
      <c r="P32" s="2" t="s">
        <v>21</v>
      </c>
      <c r="Q32" s="7" t="s">
        <v>21</v>
      </c>
      <c r="R32" s="1" t="s">
        <v>21</v>
      </c>
      <c r="S32" s="2" t="s">
        <v>21</v>
      </c>
      <c r="T32" s="7" t="s">
        <v>21</v>
      </c>
      <c r="U32" s="1" t="s">
        <v>21</v>
      </c>
      <c r="V32" s="2" t="s">
        <v>21</v>
      </c>
      <c r="W32" s="7" t="s">
        <v>21</v>
      </c>
      <c r="X32" s="1" t="s">
        <v>21</v>
      </c>
      <c r="Y32" s="7" t="s">
        <v>21</v>
      </c>
      <c r="Z32" s="1" t="s">
        <v>21</v>
      </c>
      <c r="AA32" s="13" t="s">
        <v>21</v>
      </c>
      <c r="AB32" s="2" t="s">
        <v>21</v>
      </c>
      <c r="AC32" s="7" t="s">
        <v>21</v>
      </c>
      <c r="AD32" s="1" t="s">
        <v>21</v>
      </c>
      <c r="AE32" s="7" t="s">
        <v>21</v>
      </c>
    </row>
    <row r="33" spans="1:50" ht="17.25" customHeight="1">
      <c r="A33" s="39">
        <v>302</v>
      </c>
      <c r="B33" s="39" t="s">
        <v>22</v>
      </c>
      <c r="C33" s="6" t="s">
        <v>21</v>
      </c>
      <c r="D33" s="6" t="s">
        <v>21</v>
      </c>
      <c r="E33" s="6" t="s">
        <v>21</v>
      </c>
      <c r="F33" s="12" t="s">
        <v>21</v>
      </c>
      <c r="G33" s="6" t="s">
        <v>21</v>
      </c>
      <c r="H33" s="6" t="s">
        <v>21</v>
      </c>
      <c r="I33" s="6" t="s">
        <v>21</v>
      </c>
      <c r="J33" s="6" t="s">
        <v>21</v>
      </c>
      <c r="K33" s="6" t="s">
        <v>21</v>
      </c>
      <c r="L33" s="6" t="s">
        <v>21</v>
      </c>
      <c r="M33" s="6" t="s">
        <v>21</v>
      </c>
      <c r="N33" s="9" t="s">
        <v>21</v>
      </c>
      <c r="O33" s="5" t="s">
        <v>21</v>
      </c>
      <c r="P33" s="6" t="s">
        <v>21</v>
      </c>
      <c r="Q33" s="9" t="s">
        <v>21</v>
      </c>
      <c r="R33" s="5" t="s">
        <v>21</v>
      </c>
      <c r="S33" s="6" t="s">
        <v>21</v>
      </c>
      <c r="T33" s="9" t="s">
        <v>21</v>
      </c>
      <c r="U33" s="5" t="s">
        <v>21</v>
      </c>
      <c r="V33" s="6" t="s">
        <v>21</v>
      </c>
      <c r="W33" s="9" t="s">
        <v>21</v>
      </c>
      <c r="X33" s="5" t="s">
        <v>21</v>
      </c>
      <c r="Y33" s="9" t="s">
        <v>21</v>
      </c>
      <c r="Z33" s="5" t="s">
        <v>21</v>
      </c>
      <c r="AA33" s="15" t="s">
        <v>21</v>
      </c>
      <c r="AB33" s="6" t="s">
        <v>21</v>
      </c>
      <c r="AC33" s="9" t="s">
        <v>21</v>
      </c>
      <c r="AD33" s="5" t="s">
        <v>21</v>
      </c>
      <c r="AE33" s="9" t="s">
        <v>21</v>
      </c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</row>
    <row r="34" spans="3:26" s="18" customFormat="1" ht="11.25">
      <c r="C34" s="17" t="s">
        <v>114</v>
      </c>
      <c r="Z34" s="17" t="str">
        <f>C34</f>
        <v>注）　平成28年度国民健康保険事業状況報告書（事業年報）Ｆ表（１）、（２）より作成。</v>
      </c>
    </row>
    <row r="35" spans="25:50" ht="11.25">
      <c r="Y35" s="40" t="s">
        <v>95</v>
      </c>
      <c r="AG35" s="40" t="s">
        <v>96</v>
      </c>
      <c r="AH35" s="17"/>
      <c r="AI35" s="40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</row>
    <row r="36" spans="33:50" ht="11.25"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</row>
  </sheetData>
  <sheetProtection/>
  <mergeCells count="52">
    <mergeCell ref="AD7:AD8"/>
    <mergeCell ref="AE7:AE8"/>
    <mergeCell ref="X4:Y4"/>
    <mergeCell ref="X5:X6"/>
    <mergeCell ref="Y5:Y6"/>
    <mergeCell ref="X7:X8"/>
    <mergeCell ref="Y7:Y8"/>
    <mergeCell ref="Z7:Z8"/>
    <mergeCell ref="AA7:AA8"/>
    <mergeCell ref="AB7:AB8"/>
    <mergeCell ref="O7:O8"/>
    <mergeCell ref="Q7:Q8"/>
    <mergeCell ref="P7:P8"/>
    <mergeCell ref="AC7:AC8"/>
    <mergeCell ref="R7:R8"/>
    <mergeCell ref="S7:S8"/>
    <mergeCell ref="T7:T8"/>
    <mergeCell ref="U7:U8"/>
    <mergeCell ref="V7:V8"/>
    <mergeCell ref="W7:W8"/>
    <mergeCell ref="I7:I8"/>
    <mergeCell ref="J7:J8"/>
    <mergeCell ref="K7:K8"/>
    <mergeCell ref="L7:L8"/>
    <mergeCell ref="M7:M8"/>
    <mergeCell ref="N7:N8"/>
    <mergeCell ref="C7:C8"/>
    <mergeCell ref="D7:D8"/>
    <mergeCell ref="E7:E8"/>
    <mergeCell ref="F7:F8"/>
    <mergeCell ref="G7:G8"/>
    <mergeCell ref="H7:H8"/>
    <mergeCell ref="Z5:AA6"/>
    <mergeCell ref="R6:T6"/>
    <mergeCell ref="AD6:AE6"/>
    <mergeCell ref="A9:A13"/>
    <mergeCell ref="Z4:AC4"/>
    <mergeCell ref="AD4:AE5"/>
    <mergeCell ref="F5:H6"/>
    <mergeCell ref="I5:K6"/>
    <mergeCell ref="O6:Q6"/>
    <mergeCell ref="L5:N6"/>
    <mergeCell ref="C5:E5"/>
    <mergeCell ref="C6:E6"/>
    <mergeCell ref="U6:W6"/>
    <mergeCell ref="AB5:AC6"/>
    <mergeCell ref="A4:A8"/>
    <mergeCell ref="B4:B8"/>
    <mergeCell ref="F4:N4"/>
    <mergeCell ref="O4:Q5"/>
    <mergeCell ref="R4:T5"/>
    <mergeCell ref="U4:W5"/>
  </mergeCells>
  <printOptions/>
  <pageMargins left="0.7086614173228347" right="0.5118110236220472" top="0.5511811023622047" bottom="0.5511811023622047" header="0.31496062992125984" footer="0.31496062992125984"/>
  <pageSetup horizontalDpi="600" verticalDpi="600" orientation="landscape" paperSize="9" r:id="rId1"/>
  <colBreaks count="1" manualBreakCount="1">
    <brk id="25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堀　典子</dc:creator>
  <cp:keywords/>
  <dc:description/>
  <cp:lastModifiedBy>oitapref</cp:lastModifiedBy>
  <cp:lastPrinted>2015-08-27T05:47:58Z</cp:lastPrinted>
  <dcterms:created xsi:type="dcterms:W3CDTF">2011-08-26T06:34:51Z</dcterms:created>
  <dcterms:modified xsi:type="dcterms:W3CDTF">2018-04-25T05:08:54Z</dcterms:modified>
  <cp:category/>
  <cp:version/>
  <cp:contentType/>
  <cp:contentStatus/>
</cp:coreProperties>
</file>