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k82798\支援班\★支援班事業関係要領・要綱等\14　登録林業経営体制度\R4\R5.2.1改正\HP\"/>
    </mc:Choice>
  </mc:AlternateContent>
  <bookViews>
    <workbookView xWindow="0" yWindow="0" windowWidth="17310" windowHeight="10245" activeTab="6"/>
  </bookViews>
  <sheets>
    <sheet name="様式第１号" sheetId="9" r:id="rId1"/>
    <sheet name="様式第２号 (新)" sheetId="6" r:id="rId2"/>
    <sheet name="様式第２-２号" sheetId="2" r:id="rId3"/>
    <sheet name="様式第３号" sheetId="10" r:id="rId4"/>
    <sheet name="様式第４号" sheetId="11" r:id="rId5"/>
    <sheet name="様式第５号" sheetId="12" r:id="rId6"/>
    <sheet name="様式第６号" sheetId="13" r:id="rId7"/>
    <sheet name="様式第７号" sheetId="14" r:id="rId8"/>
    <sheet name="様式第８号" sheetId="15" r:id="rId9"/>
    <sheet name="様式第９号" sheetId="16" r:id="rId10"/>
    <sheet name="様式第10号" sheetId="17" r:id="rId11"/>
    <sheet name="様式第11号" sheetId="18" r:id="rId12"/>
    <sheet name="様式第12号" sheetId="19" r:id="rId13"/>
    <sheet name="様式第13号" sheetId="20" r:id="rId14"/>
    <sheet name="様式第14号" sheetId="21" r:id="rId15"/>
    <sheet name="様式第15号(新)" sheetId="7" r:id="rId16"/>
    <sheet name="様式第15-２号(新)" sheetId="8" r:id="rId17"/>
    <sheet name="様式第16号" sheetId="22" r:id="rId18"/>
    <sheet name="様式第17号 " sheetId="23" r:id="rId19"/>
  </sheets>
  <externalReferences>
    <externalReference r:id="rId20"/>
  </externalReferences>
  <definedNames>
    <definedName name="__xlnm.Print_Area" localSheetId="10">様式第10号!$A$1:$J$36</definedName>
    <definedName name="__xlnm.Print_Area" localSheetId="11">様式第11号!$A$1:$J$36</definedName>
    <definedName name="__xlnm.Print_Area" localSheetId="12">様式第12号!$A$1:$J$36</definedName>
    <definedName name="__xlnm.Print_Area" localSheetId="13">様式第13号!$A$1:$J$36</definedName>
    <definedName name="__xlnm.Print_Area" localSheetId="14">様式第14号!$A$1:$J$36</definedName>
    <definedName name="__xlnm.Print_Area" localSheetId="17">様式第16号!$A$1:$J$20</definedName>
    <definedName name="__xlnm.Print_Area" localSheetId="18">'様式第17号 '!$A$1:$J$17</definedName>
    <definedName name="__xlnm.Print_Area" localSheetId="0">様式第１号!$A$2:$AE$41</definedName>
    <definedName name="__xlnm.Print_Area" localSheetId="4">様式第４号!$A$1:$J$23</definedName>
    <definedName name="__xlnm.Print_Area" localSheetId="5">様式第５号!$A$1:$J$23</definedName>
    <definedName name="__xlnm.Print_Area" localSheetId="6">様式第６号!$A$1:$J$36</definedName>
    <definedName name="__xlnm.Print_Area" localSheetId="7">様式第７号!$A$1:$K$39</definedName>
    <definedName name="__xlnm.Print_Area" localSheetId="9">様式第９号!$A$1:$J$36</definedName>
    <definedName name="_xlnm.Print_Area" localSheetId="10">様式第10号!$A$1:$J$36</definedName>
    <definedName name="_xlnm.Print_Area" localSheetId="11">様式第11号!$A$1:$J$36</definedName>
    <definedName name="_xlnm.Print_Area" localSheetId="12">様式第12号!$A$1:$J$36</definedName>
    <definedName name="_xlnm.Print_Area" localSheetId="13">様式第13号!$A$1:$J$36</definedName>
    <definedName name="_xlnm.Print_Area" localSheetId="14">様式第14号!$A$1:$J$36</definedName>
    <definedName name="_xlnm.Print_Area" localSheetId="16">'様式第15-２号(新)'!$B$1:$AR$137</definedName>
    <definedName name="_xlnm.Print_Area" localSheetId="15">'様式第15号(新)'!$B$1:$AR$252</definedName>
    <definedName name="_xlnm.Print_Area" localSheetId="17">様式第16号!$A$1:$J$30</definedName>
    <definedName name="_xlnm.Print_Area" localSheetId="18">'様式第17号 '!$A$1:$J$24</definedName>
    <definedName name="_xlnm.Print_Area" localSheetId="0">様式第１号!$A$1:$AE$40</definedName>
    <definedName name="_xlnm.Print_Area" localSheetId="2">'様式第２-２号'!$B$1:$AN$129</definedName>
    <definedName name="_xlnm.Print_Area" localSheetId="1">'様式第２号 (新)'!$B$1:$AN$260</definedName>
    <definedName name="_xlnm.Print_Area" localSheetId="3">様式第３号!$A$1:$F$45</definedName>
    <definedName name="_xlnm.Print_Area" localSheetId="4">様式第４号!$A$1:$J$23</definedName>
    <definedName name="_xlnm.Print_Area" localSheetId="5">様式第５号!$A$1:$J$23</definedName>
    <definedName name="_xlnm.Print_Area" localSheetId="6">様式第６号!$A$1:$J$36</definedName>
    <definedName name="_xlnm.Print_Area" localSheetId="7">様式第７号!$A$1:$K$39</definedName>
    <definedName name="_xlnm.Print_Area" localSheetId="9">様式第９号!$A$1:$J$36</definedName>
  </definedNames>
  <calcPr calcId="162913"/>
</workbook>
</file>

<file path=xl/calcChain.xml><?xml version="1.0" encoding="utf-8"?>
<calcChain xmlns="http://schemas.openxmlformats.org/spreadsheetml/2006/main">
  <c r="L143" i="6" l="1"/>
  <c r="AJ29" i="7"/>
  <c r="AJ28" i="7"/>
  <c r="AJ136" i="7"/>
  <c r="AD136" i="7"/>
  <c r="X136" i="7"/>
  <c r="R136" i="7"/>
  <c r="AJ135" i="7"/>
  <c r="AJ134" i="7"/>
  <c r="AD135" i="7"/>
  <c r="AD134" i="7"/>
  <c r="X135" i="7"/>
  <c r="X134" i="7"/>
  <c r="R135" i="7"/>
  <c r="R134" i="7"/>
  <c r="L135" i="7"/>
  <c r="L134" i="7"/>
  <c r="L119" i="7"/>
  <c r="O117" i="7" l="1"/>
  <c r="U118" i="7"/>
  <c r="Q137" i="6"/>
  <c r="L136" i="6"/>
  <c r="I117" i="7"/>
  <c r="L109" i="7" l="1"/>
  <c r="L106" i="7"/>
  <c r="AJ103" i="7"/>
  <c r="AD103" i="7"/>
  <c r="X103" i="7"/>
  <c r="R103" i="7"/>
  <c r="L103" i="7"/>
  <c r="AJ85" i="7"/>
  <c r="AD85" i="7"/>
  <c r="X85" i="7"/>
  <c r="R85" i="7"/>
  <c r="L85" i="7"/>
  <c r="L84" i="7"/>
  <c r="L79" i="7"/>
  <c r="L128" i="7"/>
  <c r="AG69" i="6"/>
  <c r="AG53" i="6"/>
  <c r="AG55" i="6"/>
  <c r="AG57" i="6"/>
  <c r="AG59" i="6"/>
  <c r="AG61" i="6"/>
  <c r="AG63" i="6"/>
  <c r="AG65" i="6"/>
  <c r="AG67" i="6"/>
  <c r="AG51" i="6"/>
  <c r="AG49" i="6"/>
  <c r="AH41" i="6"/>
  <c r="AH34" i="6"/>
  <c r="AH35" i="6"/>
  <c r="AH36" i="6"/>
  <c r="AH37" i="6"/>
  <c r="AH38" i="6"/>
  <c r="AH39" i="6"/>
  <c r="AH40" i="6"/>
  <c r="AH33" i="6"/>
  <c r="AH32" i="6"/>
  <c r="AH28" i="7" s="1"/>
  <c r="L122" i="6"/>
  <c r="AG128" i="6"/>
  <c r="AC128" i="6"/>
  <c r="Y128" i="6"/>
  <c r="U128" i="6"/>
  <c r="Q128" i="6"/>
  <c r="I125" i="7" s="1"/>
  <c r="L128" i="6"/>
  <c r="Y106" i="6"/>
  <c r="Y108" i="6"/>
  <c r="AC108" i="6"/>
  <c r="U108" i="6"/>
  <c r="Q108" i="6"/>
  <c r="AG108" i="6"/>
  <c r="L108" i="6"/>
  <c r="Q107" i="6"/>
  <c r="AG114" i="6"/>
  <c r="AC114" i="6"/>
  <c r="Y114" i="6"/>
  <c r="U114" i="6"/>
  <c r="Q114" i="6"/>
  <c r="L114" i="6"/>
  <c r="AG111" i="6"/>
  <c r="AC111" i="6"/>
  <c r="Y111" i="6"/>
  <c r="U111" i="6"/>
  <c r="Q111" i="6"/>
  <c r="L111" i="6"/>
  <c r="L105" i="6"/>
  <c r="L107" i="6"/>
  <c r="L106" i="6"/>
  <c r="Q106" i="6"/>
  <c r="AG90" i="6"/>
  <c r="AG107" i="6"/>
  <c r="AG106" i="6"/>
  <c r="AC106" i="6"/>
  <c r="Q105" i="6"/>
  <c r="AC107" i="6"/>
  <c r="Y107" i="6"/>
  <c r="U107" i="6"/>
  <c r="U106" i="6"/>
  <c r="AG105" i="6"/>
  <c r="AC105" i="6"/>
  <c r="Y105" i="6"/>
  <c r="U105" i="6"/>
  <c r="AG102" i="6"/>
  <c r="AC102" i="6"/>
  <c r="Y102" i="6"/>
  <c r="U102" i="6"/>
  <c r="Q102" i="6"/>
  <c r="L102" i="6"/>
  <c r="AG99" i="6"/>
  <c r="AC99" i="6"/>
  <c r="Y99" i="6"/>
  <c r="U99" i="6"/>
  <c r="Q99" i="6"/>
  <c r="L99" i="6"/>
  <c r="AG96" i="6"/>
  <c r="AC96" i="6"/>
  <c r="Y96" i="6"/>
  <c r="U96" i="6"/>
  <c r="Q96" i="6"/>
  <c r="L96" i="6"/>
  <c r="AG93" i="6"/>
  <c r="AC93" i="6"/>
  <c r="Y93" i="6"/>
  <c r="U93" i="6"/>
  <c r="Q93" i="6"/>
  <c r="L93" i="6"/>
  <c r="AG87" i="6"/>
  <c r="AC87" i="6"/>
  <c r="Y87" i="6"/>
  <c r="U87" i="6"/>
  <c r="Q87" i="6"/>
  <c r="L87" i="6"/>
  <c r="AG84" i="6"/>
  <c r="L84" i="6"/>
  <c r="Q84" i="6"/>
  <c r="AC84" i="6"/>
  <c r="Y84" i="6"/>
  <c r="U84" i="6"/>
  <c r="L90" i="6"/>
  <c r="AC90" i="6"/>
  <c r="Y90" i="6"/>
  <c r="U90" i="6"/>
  <c r="Q90" i="6"/>
  <c r="L131" i="6" l="1"/>
  <c r="AG71" i="6"/>
  <c r="AJ37" i="7"/>
  <c r="AH37" i="7"/>
  <c r="AH30" i="7"/>
  <c r="AJ30" i="7"/>
  <c r="AH31" i="7"/>
  <c r="AJ31" i="7"/>
  <c r="AH32" i="7"/>
  <c r="AJ32" i="7"/>
  <c r="AH33" i="7"/>
  <c r="AJ33" i="7"/>
  <c r="AH34" i="7"/>
  <c r="AJ34" i="7"/>
  <c r="AH35" i="7"/>
  <c r="AJ35" i="7"/>
  <c r="AH36" i="7"/>
  <c r="AJ36" i="7"/>
  <c r="AH29" i="7"/>
  <c r="AG47" i="7"/>
  <c r="L38" i="7"/>
  <c r="P38" i="7"/>
  <c r="J37" i="7"/>
  <c r="J30" i="7"/>
  <c r="J31" i="7"/>
  <c r="J32" i="7"/>
  <c r="J33" i="7"/>
  <c r="J34" i="7"/>
  <c r="J35" i="7"/>
  <c r="J36" i="7"/>
  <c r="J29" i="7"/>
  <c r="J28" i="7"/>
  <c r="AH38" i="7" l="1"/>
  <c r="L89" i="6"/>
  <c r="AG89" i="6"/>
  <c r="AC89" i="6"/>
  <c r="Y89" i="6"/>
  <c r="U89" i="6"/>
  <c r="Q89" i="6"/>
  <c r="AG88" i="6"/>
  <c r="Y88" i="6"/>
  <c r="AC88" i="6"/>
  <c r="U88" i="6"/>
  <c r="Q88" i="6"/>
  <c r="L88" i="6"/>
  <c r="AE147" i="6"/>
  <c r="O147" i="6"/>
  <c r="AI172" i="7"/>
  <c r="J54" i="8" l="1"/>
  <c r="AI58" i="8" l="1"/>
  <c r="AI57" i="8"/>
  <c r="AI56" i="8"/>
  <c r="AI55" i="8"/>
  <c r="O54" i="8"/>
  <c r="T54" i="8" s="1"/>
  <c r="Y54" i="8" s="1"/>
  <c r="AD54" i="8" s="1"/>
  <c r="AI175" i="7"/>
  <c r="AI173" i="7"/>
  <c r="AI174" i="7"/>
  <c r="AD48" i="2"/>
  <c r="AD50" i="2"/>
  <c r="AD49" i="2"/>
  <c r="AD181" i="6"/>
  <c r="AD180" i="6"/>
  <c r="AD182" i="6" s="1"/>
  <c r="AD179" i="6"/>
  <c r="AI176" i="7" l="1"/>
  <c r="AI59" i="8"/>
  <c r="AD51" i="2"/>
  <c r="AI67" i="7"/>
  <c r="AI65" i="7"/>
  <c r="AI63" i="7"/>
  <c r="AI61" i="7"/>
  <c r="AI59" i="7"/>
  <c r="AI57" i="7"/>
  <c r="AI55" i="7"/>
  <c r="AI53" i="7"/>
  <c r="AI51" i="7"/>
  <c r="AI49" i="7"/>
  <c r="AI47" i="7"/>
  <c r="AG48" i="7" l="1"/>
  <c r="Q141" i="6"/>
  <c r="AJ125" i="7"/>
  <c r="AD125" i="7"/>
  <c r="X125" i="7"/>
  <c r="R125" i="7"/>
  <c r="L125" i="7"/>
  <c r="AJ119" i="7"/>
  <c r="AD119" i="7"/>
  <c r="X119" i="7"/>
  <c r="R119" i="7"/>
  <c r="AE70" i="7"/>
  <c r="AE69" i="7"/>
  <c r="AA70" i="7"/>
  <c r="AA69" i="7"/>
  <c r="W70" i="7"/>
  <c r="W69" i="7"/>
  <c r="S70" i="7"/>
  <c r="S69" i="7"/>
  <c r="O70" i="7"/>
  <c r="O69" i="7"/>
  <c r="K69" i="7"/>
  <c r="K70" i="7"/>
  <c r="AA127" i="7"/>
  <c r="AA126" i="7"/>
  <c r="AA124" i="7"/>
  <c r="AA123" i="7"/>
  <c r="AA122" i="7"/>
  <c r="AA121" i="7"/>
  <c r="AA120" i="7"/>
  <c r="AA118" i="7"/>
  <c r="AA117" i="7"/>
  <c r="U127" i="7"/>
  <c r="U126" i="7"/>
  <c r="U124" i="7"/>
  <c r="U123" i="7"/>
  <c r="U122" i="7"/>
  <c r="U121" i="7"/>
  <c r="U120" i="7"/>
  <c r="U117" i="7"/>
  <c r="Y136" i="6"/>
  <c r="AC71" i="6"/>
  <c r="M42" i="6"/>
  <c r="AD128" i="7" l="1"/>
  <c r="AJ128" i="7"/>
  <c r="R128" i="7"/>
  <c r="X128" i="7"/>
  <c r="AI69" i="7"/>
  <c r="AG127" i="7"/>
  <c r="AG126" i="7"/>
  <c r="AG124" i="7"/>
  <c r="AG123" i="7"/>
  <c r="AG122" i="7"/>
  <c r="AG121" i="7"/>
  <c r="AG120" i="7"/>
  <c r="AG118" i="7"/>
  <c r="AG117" i="7"/>
  <c r="O127" i="7"/>
  <c r="O126" i="7"/>
  <c r="O124" i="7"/>
  <c r="O123" i="7"/>
  <c r="O122" i="7"/>
  <c r="O121" i="7"/>
  <c r="O120" i="7"/>
  <c r="O118" i="7"/>
  <c r="I127" i="7"/>
  <c r="I126" i="7"/>
  <c r="I124" i="7"/>
  <c r="I123" i="7"/>
  <c r="I122" i="7"/>
  <c r="I121" i="7"/>
  <c r="I120" i="7"/>
  <c r="I118" i="7"/>
  <c r="AD79" i="7"/>
  <c r="AJ79" i="7"/>
  <c r="AG80" i="7"/>
  <c r="AG81" i="7"/>
  <c r="AG86" i="7"/>
  <c r="AG87" i="7"/>
  <c r="AG89" i="7"/>
  <c r="AG90" i="7"/>
  <c r="AG92" i="7"/>
  <c r="AG93" i="7"/>
  <c r="AG95" i="7"/>
  <c r="AG96" i="7"/>
  <c r="AG98" i="7"/>
  <c r="AG99" i="7"/>
  <c r="AG101" i="7"/>
  <c r="AG102" i="7"/>
  <c r="AG104" i="7"/>
  <c r="AG105" i="7"/>
  <c r="AG107" i="7"/>
  <c r="AG108" i="7"/>
  <c r="AG78" i="7"/>
  <c r="AG77" i="7"/>
  <c r="AA80" i="7"/>
  <c r="AA135" i="7" s="1"/>
  <c r="AA81" i="7"/>
  <c r="AA86" i="7"/>
  <c r="AA87" i="7"/>
  <c r="AA89" i="7"/>
  <c r="AA90" i="7"/>
  <c r="AA92" i="7"/>
  <c r="AA93" i="7"/>
  <c r="AA95" i="7"/>
  <c r="AA96" i="7"/>
  <c r="AA98" i="7"/>
  <c r="AA99" i="7"/>
  <c r="AA101" i="7"/>
  <c r="AA102" i="7"/>
  <c r="AA104" i="7"/>
  <c r="AA105" i="7"/>
  <c r="AA107" i="7"/>
  <c r="AA108" i="7"/>
  <c r="AA78" i="7"/>
  <c r="AA77" i="7"/>
  <c r="AA134" i="7" s="1"/>
  <c r="U80" i="7"/>
  <c r="U135" i="7" s="1"/>
  <c r="U81" i="7"/>
  <c r="U86" i="7"/>
  <c r="U87" i="7"/>
  <c r="U89" i="7"/>
  <c r="U90" i="7"/>
  <c r="U92" i="7"/>
  <c r="U93" i="7"/>
  <c r="U95" i="7"/>
  <c r="U96" i="7"/>
  <c r="U98" i="7"/>
  <c r="U99" i="7"/>
  <c r="U101" i="7"/>
  <c r="U102" i="7"/>
  <c r="U104" i="7"/>
  <c r="U105" i="7"/>
  <c r="U107" i="7"/>
  <c r="U108" i="7"/>
  <c r="U78" i="7"/>
  <c r="U77" i="7"/>
  <c r="U134" i="7" s="1"/>
  <c r="O80" i="7"/>
  <c r="O81" i="7"/>
  <c r="O86" i="7"/>
  <c r="O87" i="7"/>
  <c r="O89" i="7"/>
  <c r="O90" i="7"/>
  <c r="O92" i="7"/>
  <c r="O93" i="7"/>
  <c r="O95" i="7"/>
  <c r="O96" i="7"/>
  <c r="O98" i="7"/>
  <c r="O99" i="7"/>
  <c r="O101" i="7"/>
  <c r="O102" i="7"/>
  <c r="O104" i="7"/>
  <c r="O105" i="7"/>
  <c r="O107" i="7"/>
  <c r="O108" i="7"/>
  <c r="O78" i="7"/>
  <c r="O77" i="7"/>
  <c r="O134" i="7" s="1"/>
  <c r="I92" i="7"/>
  <c r="I93" i="7"/>
  <c r="I95" i="7"/>
  <c r="I96" i="7"/>
  <c r="I98" i="7"/>
  <c r="I99" i="7"/>
  <c r="I101" i="7"/>
  <c r="I102" i="7"/>
  <c r="I104" i="7"/>
  <c r="I105" i="7"/>
  <c r="I107" i="7"/>
  <c r="I108" i="7"/>
  <c r="I80" i="7"/>
  <c r="I81" i="7"/>
  <c r="I86" i="7"/>
  <c r="I87" i="7"/>
  <c r="I89" i="7"/>
  <c r="I90" i="7"/>
  <c r="I77" i="7"/>
  <c r="I134" i="7" s="1"/>
  <c r="I78" i="7"/>
  <c r="AG68" i="7"/>
  <c r="AG54" i="7"/>
  <c r="AG56" i="7"/>
  <c r="AG58" i="7"/>
  <c r="AG60" i="7"/>
  <c r="AG62" i="7"/>
  <c r="AG64" i="7"/>
  <c r="AG66" i="7"/>
  <c r="AG50" i="7"/>
  <c r="AG52" i="7"/>
  <c r="AG135" i="7" l="1"/>
  <c r="AG134" i="7"/>
  <c r="O135" i="7"/>
  <c r="I135" i="7"/>
  <c r="AG70" i="7"/>
  <c r="AC68" i="7"/>
  <c r="AC67" i="7"/>
  <c r="AC51" i="7"/>
  <c r="AC52" i="7"/>
  <c r="AC53" i="7"/>
  <c r="AC54" i="7"/>
  <c r="AC55" i="7"/>
  <c r="AC56" i="7"/>
  <c r="AC57" i="7"/>
  <c r="AC58" i="7"/>
  <c r="AC59" i="7"/>
  <c r="AC60" i="7"/>
  <c r="AC61" i="7"/>
  <c r="AC62" i="7"/>
  <c r="AC63" i="7"/>
  <c r="AC64" i="7"/>
  <c r="AC65" i="7"/>
  <c r="AC66" i="7"/>
  <c r="AC50" i="7"/>
  <c r="AC49" i="7"/>
  <c r="AC48" i="7"/>
  <c r="AC47" i="7"/>
  <c r="Y51" i="7"/>
  <c r="Y52" i="7"/>
  <c r="Y53" i="7"/>
  <c r="Y54" i="7"/>
  <c r="Y55" i="7"/>
  <c r="Y56" i="7"/>
  <c r="Y57" i="7"/>
  <c r="Y58" i="7"/>
  <c r="Y59" i="7"/>
  <c r="Y60" i="7"/>
  <c r="Y61" i="7"/>
  <c r="Y62" i="7"/>
  <c r="Y63" i="7"/>
  <c r="Y64" i="7"/>
  <c r="Y65" i="7"/>
  <c r="Y66" i="7"/>
  <c r="Y67" i="7"/>
  <c r="Y68" i="7"/>
  <c r="Y50" i="7"/>
  <c r="Y49" i="7"/>
  <c r="Y48" i="7"/>
  <c r="Y47" i="7"/>
  <c r="U68" i="7"/>
  <c r="U67" i="7"/>
  <c r="U51" i="7"/>
  <c r="U52" i="7"/>
  <c r="U53" i="7"/>
  <c r="U54" i="7"/>
  <c r="U55" i="7"/>
  <c r="U56" i="7"/>
  <c r="U57" i="7"/>
  <c r="U58" i="7"/>
  <c r="U59" i="7"/>
  <c r="U60" i="7"/>
  <c r="U61" i="7"/>
  <c r="U62" i="7"/>
  <c r="U63" i="7"/>
  <c r="U64" i="7"/>
  <c r="U65" i="7"/>
  <c r="U66" i="7"/>
  <c r="U50" i="7"/>
  <c r="U49" i="7"/>
  <c r="U48" i="7"/>
  <c r="U47" i="7"/>
  <c r="Q68" i="7"/>
  <c r="Q67" i="7"/>
  <c r="Q51" i="7"/>
  <c r="Q52" i="7"/>
  <c r="Q53" i="7"/>
  <c r="Q54" i="7"/>
  <c r="Q55" i="7"/>
  <c r="Q56" i="7"/>
  <c r="Q57" i="7"/>
  <c r="Q58" i="7"/>
  <c r="Q59" i="7"/>
  <c r="Q60" i="7"/>
  <c r="Q61" i="7"/>
  <c r="Q62" i="7"/>
  <c r="Q63" i="7"/>
  <c r="Q64" i="7"/>
  <c r="Q65" i="7"/>
  <c r="Q66" i="7"/>
  <c r="Q50" i="7"/>
  <c r="Q49" i="7"/>
  <c r="Q48" i="7"/>
  <c r="Q47" i="7"/>
  <c r="M68" i="7"/>
  <c r="M67" i="7"/>
  <c r="M51" i="7"/>
  <c r="M52" i="7"/>
  <c r="M53" i="7"/>
  <c r="M54" i="7"/>
  <c r="M55" i="7"/>
  <c r="M56" i="7"/>
  <c r="M57" i="7"/>
  <c r="M58" i="7"/>
  <c r="M59" i="7"/>
  <c r="M60" i="7"/>
  <c r="M61" i="7"/>
  <c r="M62" i="7"/>
  <c r="M63" i="7"/>
  <c r="M64" i="7"/>
  <c r="M65" i="7"/>
  <c r="M66" i="7"/>
  <c r="M50" i="7"/>
  <c r="M49" i="7"/>
  <c r="M48" i="7"/>
  <c r="M47" i="7"/>
  <c r="I51" i="7"/>
  <c r="I52" i="7"/>
  <c r="I53" i="7"/>
  <c r="I54" i="7"/>
  <c r="I55" i="7"/>
  <c r="I56" i="7"/>
  <c r="I57" i="7"/>
  <c r="I58" i="7"/>
  <c r="I59" i="7"/>
  <c r="I60" i="7"/>
  <c r="I61" i="7"/>
  <c r="I62" i="7"/>
  <c r="I63" i="7"/>
  <c r="I64" i="7"/>
  <c r="I65" i="7"/>
  <c r="I66" i="7"/>
  <c r="I67" i="7"/>
  <c r="I68" i="7"/>
  <c r="I50" i="7"/>
  <c r="I49" i="7"/>
  <c r="I48" i="7"/>
  <c r="I47" i="7"/>
  <c r="AF38" i="7"/>
  <c r="AB38" i="7"/>
  <c r="X38" i="7"/>
  <c r="T38" i="7"/>
  <c r="AD37" i="7"/>
  <c r="AD36" i="7"/>
  <c r="AD30" i="7"/>
  <c r="AD31" i="7"/>
  <c r="AD32" i="7"/>
  <c r="AD33" i="7"/>
  <c r="AD34" i="7"/>
  <c r="AD35" i="7"/>
  <c r="AD29" i="7"/>
  <c r="AD28" i="7"/>
  <c r="Z37" i="7"/>
  <c r="Z30" i="7"/>
  <c r="Z31" i="7"/>
  <c r="Z32" i="7"/>
  <c r="Z33" i="7"/>
  <c r="Z34" i="7"/>
  <c r="Z35" i="7"/>
  <c r="Z36" i="7"/>
  <c r="Z29" i="7"/>
  <c r="I69" i="7" l="1"/>
  <c r="Y69" i="7"/>
  <c r="M69" i="7"/>
  <c r="AC69" i="7"/>
  <c r="M70" i="7"/>
  <c r="AC70" i="7"/>
  <c r="Y70" i="7"/>
  <c r="U69" i="7"/>
  <c r="I70" i="7"/>
  <c r="U70" i="7"/>
  <c r="Q69" i="7"/>
  <c r="Q70" i="7"/>
  <c r="Z28" i="7"/>
  <c r="V37" i="7"/>
  <c r="V30" i="7"/>
  <c r="V31" i="7"/>
  <c r="V32" i="7"/>
  <c r="V33" i="7"/>
  <c r="V34" i="7"/>
  <c r="V35" i="7"/>
  <c r="V36" i="7"/>
  <c r="V29" i="7"/>
  <c r="V28" i="7"/>
  <c r="R37" i="7"/>
  <c r="R29" i="7"/>
  <c r="R30" i="7"/>
  <c r="R31" i="7"/>
  <c r="R32" i="7"/>
  <c r="R33" i="7"/>
  <c r="R34" i="7"/>
  <c r="R35" i="7"/>
  <c r="R36" i="7"/>
  <c r="R28" i="7"/>
  <c r="N37" i="7"/>
  <c r="N30" i="7"/>
  <c r="N31" i="7"/>
  <c r="N32" i="7"/>
  <c r="N33" i="7"/>
  <c r="N34" i="7"/>
  <c r="N35" i="7"/>
  <c r="N36" i="7"/>
  <c r="N29" i="7"/>
  <c r="N28" i="7"/>
  <c r="R79" i="7"/>
  <c r="AJ109" i="7" l="1"/>
  <c r="R109" i="7"/>
  <c r="AD109" i="7"/>
  <c r="X109" i="7"/>
  <c r="AJ106" i="7"/>
  <c r="AD106" i="7"/>
  <c r="X106" i="7"/>
  <c r="R106" i="7"/>
  <c r="AJ102" i="7"/>
  <c r="AD102" i="7"/>
  <c r="X102" i="7"/>
  <c r="R102" i="7"/>
  <c r="L102" i="7"/>
  <c r="AJ101" i="7"/>
  <c r="AD101" i="7"/>
  <c r="X101" i="7"/>
  <c r="R101" i="7"/>
  <c r="L101" i="7"/>
  <c r="AJ100" i="7"/>
  <c r="AD100" i="7"/>
  <c r="X100" i="7"/>
  <c r="R100" i="7"/>
  <c r="L100" i="7"/>
  <c r="F98" i="7"/>
  <c r="AJ97" i="7"/>
  <c r="AD97" i="7"/>
  <c r="X97" i="7"/>
  <c r="R97" i="7"/>
  <c r="L97" i="7"/>
  <c r="AJ94" i="7"/>
  <c r="AD94" i="7"/>
  <c r="X94" i="7"/>
  <c r="R94" i="7"/>
  <c r="L94" i="7"/>
  <c r="AJ91" i="7"/>
  <c r="AD91" i="7"/>
  <c r="X91" i="7"/>
  <c r="R91" i="7"/>
  <c r="L91" i="7"/>
  <c r="AJ88" i="7"/>
  <c r="AD88" i="7"/>
  <c r="X88" i="7"/>
  <c r="R88" i="7"/>
  <c r="L88" i="7"/>
  <c r="AJ84" i="7"/>
  <c r="AD84" i="7"/>
  <c r="X84" i="7"/>
  <c r="R84" i="7"/>
  <c r="AJ83" i="7"/>
  <c r="AD83" i="7"/>
  <c r="X83" i="7"/>
  <c r="R83" i="7"/>
  <c r="L83" i="7"/>
  <c r="L136" i="7" s="1"/>
  <c r="AJ82" i="7"/>
  <c r="AD82" i="7"/>
  <c r="X82" i="7"/>
  <c r="R82" i="7"/>
  <c r="L82" i="7"/>
  <c r="X79" i="7"/>
  <c r="N178" i="6" l="1"/>
  <c r="R178" i="6" s="1"/>
  <c r="V178" i="6" s="1"/>
  <c r="Z178" i="6" s="1"/>
  <c r="AJ38" i="7" l="1"/>
  <c r="AG109" i="7"/>
  <c r="AA109" i="7"/>
  <c r="U109" i="7"/>
  <c r="O109" i="7"/>
  <c r="I109" i="7"/>
  <c r="AG106" i="7"/>
  <c r="AA106" i="7"/>
  <c r="U106" i="7"/>
  <c r="O106" i="7"/>
  <c r="I106" i="7"/>
  <c r="AG103" i="7"/>
  <c r="AA103" i="7"/>
  <c r="U103" i="7"/>
  <c r="O103" i="7"/>
  <c r="I103" i="7"/>
  <c r="AG100" i="7"/>
  <c r="AA100" i="7"/>
  <c r="U100" i="7"/>
  <c r="O100" i="7"/>
  <c r="I100" i="7"/>
  <c r="AG83" i="7"/>
  <c r="AG84" i="7"/>
  <c r="AA83" i="7"/>
  <c r="AA84" i="7"/>
  <c r="U83" i="7"/>
  <c r="U84" i="7"/>
  <c r="I83" i="7"/>
  <c r="O83" i="7"/>
  <c r="O84" i="7"/>
  <c r="I84" i="7"/>
  <c r="J171" i="7" l="1"/>
  <c r="O171" i="7" s="1"/>
  <c r="T171" i="7" s="1"/>
  <c r="Y171" i="7" s="1"/>
  <c r="AD171" i="7" s="1"/>
  <c r="I45" i="7" l="1"/>
  <c r="I88" i="7"/>
  <c r="Q144" i="6"/>
  <c r="M45" i="7" l="1"/>
  <c r="Q45" i="7" s="1"/>
  <c r="U45" i="7" s="1"/>
  <c r="Y45" i="7" s="1"/>
  <c r="I115" i="7"/>
  <c r="O115" i="7" s="1"/>
  <c r="U115" i="7" s="1"/>
  <c r="AA115" i="7" s="1"/>
  <c r="AG115" i="7" s="1"/>
  <c r="I132" i="7"/>
  <c r="O132" i="7" s="1"/>
  <c r="U132" i="7" s="1"/>
  <c r="AA132" i="7" s="1"/>
  <c r="AG132" i="7" s="1"/>
  <c r="I75" i="7"/>
  <c r="O75" i="7" s="1"/>
  <c r="U75" i="7" s="1"/>
  <c r="AA75" i="7" s="1"/>
  <c r="AG75" i="7" s="1"/>
  <c r="Q145" i="6"/>
  <c r="Q143" i="6"/>
  <c r="AG142" i="6"/>
  <c r="AC142" i="6"/>
  <c r="Y142" i="6"/>
  <c r="U142" i="6"/>
  <c r="Q142" i="6"/>
  <c r="AG141" i="6"/>
  <c r="AC141" i="6"/>
  <c r="Y141" i="6"/>
  <c r="U141" i="6"/>
  <c r="Q140" i="6"/>
  <c r="Q139" i="6"/>
  <c r="AG137" i="6"/>
  <c r="AC137" i="6"/>
  <c r="Y137" i="6"/>
  <c r="U137" i="6"/>
  <c r="U144" i="6"/>
  <c r="U140" i="6"/>
  <c r="U139" i="6"/>
  <c r="Q136" i="6"/>
  <c r="U136" i="6"/>
  <c r="I97" i="7"/>
  <c r="N26" i="7" l="1"/>
  <c r="R26" i="7" s="1"/>
  <c r="V26" i="7" s="1"/>
  <c r="Z26" i="7" s="1"/>
  <c r="AD295" i="6" l="1"/>
  <c r="AD294" i="6"/>
  <c r="AD296" i="6" s="1"/>
  <c r="AD293" i="6"/>
  <c r="N292" i="6"/>
  <c r="R292" i="6" s="1"/>
  <c r="V292" i="6" s="1"/>
  <c r="Z292" i="6" s="1"/>
  <c r="C20" i="6"/>
  <c r="N47" i="2" l="1"/>
  <c r="R47" i="2" s="1"/>
  <c r="V47" i="2" s="1"/>
  <c r="Z47" i="2" s="1"/>
  <c r="L142" i="6"/>
  <c r="L141" i="6"/>
  <c r="AG140" i="6"/>
  <c r="Y140" i="6"/>
  <c r="AC140" i="6"/>
  <c r="L140" i="6"/>
  <c r="AG139" i="6"/>
  <c r="Y139" i="6"/>
  <c r="AC139" i="6"/>
  <c r="L139" i="6"/>
  <c r="L138" i="6"/>
  <c r="AG145" i="6"/>
  <c r="AG144" i="6"/>
  <c r="U145" i="6"/>
  <c r="Y145" i="6"/>
  <c r="AC145" i="6"/>
  <c r="Y144" i="6"/>
  <c r="AC144" i="6"/>
  <c r="L145" i="6"/>
  <c r="L137" i="6"/>
  <c r="AC136" i="6"/>
  <c r="AG136" i="6"/>
  <c r="Q135" i="6"/>
  <c r="U135" i="6" s="1"/>
  <c r="Y135" i="6" s="1"/>
  <c r="AC135" i="6" s="1"/>
  <c r="AG135" i="6" s="1"/>
  <c r="Q119" i="6"/>
  <c r="U119" i="6" s="1"/>
  <c r="Y119" i="6" s="1"/>
  <c r="AC119" i="6" s="1"/>
  <c r="AG119" i="6" s="1"/>
  <c r="Q81" i="6"/>
  <c r="U81" i="6" s="1"/>
  <c r="Y81" i="6" s="1"/>
  <c r="AC81" i="6" s="1"/>
  <c r="AG81" i="6" s="1"/>
  <c r="N71" i="6"/>
  <c r="K71" i="6"/>
  <c r="Q48" i="6"/>
  <c r="T48" i="6" s="1"/>
  <c r="W48" i="6" s="1"/>
  <c r="Z48" i="6" s="1"/>
  <c r="AE42" i="6"/>
  <c r="AD38" i="7" s="1"/>
  <c r="AB42" i="6"/>
  <c r="Z38" i="7" s="1"/>
  <c r="Y42" i="6"/>
  <c r="V38" i="7" s="1"/>
  <c r="V42" i="6"/>
  <c r="R38" i="7" s="1"/>
  <c r="S42" i="6"/>
  <c r="N38" i="7" s="1"/>
  <c r="P42" i="6"/>
  <c r="J38" i="7" s="1"/>
  <c r="S31" i="6"/>
  <c r="V31" i="6" s="1"/>
  <c r="Y31" i="6" s="1"/>
  <c r="AB31" i="6" s="1"/>
  <c r="C10" i="6" l="1"/>
  <c r="AG143" i="6"/>
  <c r="AC143" i="6"/>
  <c r="Y143" i="6"/>
  <c r="U143" i="6"/>
  <c r="AG125" i="7"/>
  <c r="AA125" i="7"/>
  <c r="U125" i="7"/>
  <c r="O125" i="7"/>
  <c r="AG122" i="6"/>
  <c r="AG131" i="6" s="1"/>
  <c r="AC122" i="6"/>
  <c r="AC131" i="6" s="1"/>
  <c r="Y122" i="6"/>
  <c r="U122" i="6"/>
  <c r="Q122" i="6"/>
  <c r="I119" i="7" s="1"/>
  <c r="I136" i="7" s="1"/>
  <c r="G127" i="6"/>
  <c r="AG97" i="7"/>
  <c r="AA97" i="7"/>
  <c r="U97" i="7"/>
  <c r="O97" i="7"/>
  <c r="G142" i="6"/>
  <c r="AG94" i="7"/>
  <c r="AA94" i="7"/>
  <c r="U94" i="7"/>
  <c r="O94" i="7"/>
  <c r="I94" i="7"/>
  <c r="G141" i="6"/>
  <c r="AG91" i="7"/>
  <c r="AA91" i="7"/>
  <c r="U91" i="7"/>
  <c r="O91" i="7"/>
  <c r="I91" i="7"/>
  <c r="AG88" i="7"/>
  <c r="AA88" i="7"/>
  <c r="U88" i="7"/>
  <c r="O88" i="7"/>
  <c r="AG82" i="7"/>
  <c r="AA82" i="7"/>
  <c r="U82" i="7"/>
  <c r="O82" i="7"/>
  <c r="I82" i="7"/>
  <c r="AG79" i="7"/>
  <c r="AA79" i="7"/>
  <c r="U79" i="7"/>
  <c r="O79" i="7"/>
  <c r="I79" i="7"/>
  <c r="Z72" i="6"/>
  <c r="W72" i="6"/>
  <c r="T72" i="6"/>
  <c r="Q72" i="6"/>
  <c r="N72" i="6"/>
  <c r="Z71" i="6"/>
  <c r="W71" i="6"/>
  <c r="T71" i="6"/>
  <c r="Q71" i="6"/>
  <c r="AG67" i="7"/>
  <c r="AG65" i="7"/>
  <c r="AG63" i="7"/>
  <c r="AG61" i="7"/>
  <c r="AG59" i="7"/>
  <c r="AG57" i="7"/>
  <c r="AG55" i="7"/>
  <c r="AG53" i="7"/>
  <c r="AG51" i="7"/>
  <c r="AG49" i="7"/>
  <c r="K72" i="6"/>
  <c r="U119" i="7" l="1"/>
  <c r="U136" i="7" s="1"/>
  <c r="Y131" i="6"/>
  <c r="U128" i="7" s="1"/>
  <c r="O119" i="7"/>
  <c r="O136" i="7" s="1"/>
  <c r="U131" i="6"/>
  <c r="O128" i="7" s="1"/>
  <c r="Q131" i="6"/>
  <c r="I128" i="7" s="1"/>
  <c r="AG119" i="7"/>
  <c r="AG136" i="7" s="1"/>
  <c r="AG138" i="6"/>
  <c r="U138" i="6"/>
  <c r="Y138" i="6"/>
  <c r="AC138" i="6"/>
  <c r="AA119" i="7"/>
  <c r="AA136" i="7" s="1"/>
  <c r="L144" i="6"/>
  <c r="Q138" i="6"/>
  <c r="AG69" i="7"/>
  <c r="I85" i="7"/>
  <c r="O85" i="7"/>
  <c r="U85" i="7"/>
  <c r="AA85" i="7"/>
  <c r="AA128" i="7"/>
  <c r="AG128" i="7"/>
  <c r="AG85" i="7"/>
  <c r="G126" i="6"/>
  <c r="G143" i="6"/>
  <c r="G125" i="6"/>
  <c r="AH42" i="6"/>
</calcChain>
</file>

<file path=xl/sharedStrings.xml><?xml version="1.0" encoding="utf-8"?>
<sst xmlns="http://schemas.openxmlformats.org/spreadsheetml/2006/main" count="1687" uniqueCount="470">
  <si>
    <t>(1)主伐及び主伐後の再造林の一体的な実施体制</t>
    <rPh sb="21" eb="23">
      <t>タイセイ</t>
    </rPh>
    <phoneticPr fontId="4"/>
  </si>
  <si>
    <t>有している</t>
    <rPh sb="0" eb="1">
      <t>ユウ</t>
    </rPh>
    <phoneticPr fontId="4"/>
  </si>
  <si>
    <t>(2)適切な更新</t>
    <phoneticPr fontId="4"/>
  </si>
  <si>
    <t>取り組んでいる</t>
    <rPh sb="0" eb="1">
      <t>ト</t>
    </rPh>
    <rPh sb="2" eb="3">
      <t>ク</t>
    </rPh>
    <phoneticPr fontId="4"/>
  </si>
  <si>
    <t>その他</t>
    <rPh sb="2" eb="3">
      <t>タ</t>
    </rPh>
    <phoneticPr fontId="4"/>
  </si>
  <si>
    <t>（</t>
    <phoneticPr fontId="4"/>
  </si>
  <si>
    <t>）</t>
    <phoneticPr fontId="4"/>
  </si>
  <si>
    <t>伐採と造林の一貫作業システムの導入</t>
    <rPh sb="15" eb="17">
      <t>ドウニュウ</t>
    </rPh>
    <phoneticPr fontId="4"/>
  </si>
  <si>
    <t>コンテナ苗の使用</t>
    <rPh sb="6" eb="8">
      <t>シヨウ</t>
    </rPh>
    <phoneticPr fontId="4"/>
  </si>
  <si>
    <t>低密度植栽</t>
    <rPh sb="3" eb="5">
      <t>ショクサイ</t>
    </rPh>
    <phoneticPr fontId="4"/>
  </si>
  <si>
    <t>５．主伐後の再造林の確保</t>
    <rPh sb="2" eb="3">
      <t>シュ</t>
    </rPh>
    <rPh sb="3" eb="4">
      <t>バツ</t>
    </rPh>
    <rPh sb="4" eb="5">
      <t>ゴ</t>
    </rPh>
    <rPh sb="6" eb="9">
      <t>サイゾウリン</t>
    </rPh>
    <rPh sb="10" eb="12">
      <t>カクホ</t>
    </rPh>
    <phoneticPr fontId="4"/>
  </si>
  <si>
    <t>６．生産管理の取組</t>
    <rPh sb="2" eb="4">
      <t>セイサン</t>
    </rPh>
    <rPh sb="4" eb="6">
      <t>カンリ</t>
    </rPh>
    <rPh sb="7" eb="9">
      <t>トリクミ</t>
    </rPh>
    <phoneticPr fontId="4"/>
  </si>
  <si>
    <t>専門家による安全診断・指導</t>
    <rPh sb="0" eb="3">
      <t>センモンカ</t>
    </rPh>
    <rPh sb="6" eb="8">
      <t>アンゼン</t>
    </rPh>
    <rPh sb="8" eb="10">
      <t>シンダン</t>
    </rPh>
    <rPh sb="11" eb="13">
      <t>シドウ</t>
    </rPh>
    <phoneticPr fontId="4"/>
  </si>
  <si>
    <t>①</t>
    <phoneticPr fontId="4"/>
  </si>
  <si>
    <t>②</t>
    <phoneticPr fontId="4"/>
  </si>
  <si>
    <t>③</t>
    <phoneticPr fontId="4"/>
  </si>
  <si>
    <t>④</t>
    <phoneticPr fontId="4"/>
  </si>
  <si>
    <t>⑤</t>
    <phoneticPr fontId="4"/>
  </si>
  <si>
    <t>⑥</t>
    <phoneticPr fontId="4"/>
  </si>
  <si>
    <t>【再造林に関する事業計画】</t>
    <rPh sb="1" eb="4">
      <t>サイゾウリン</t>
    </rPh>
    <rPh sb="5" eb="6">
      <t>カン</t>
    </rPh>
    <rPh sb="8" eb="10">
      <t>ジギョウ</t>
    </rPh>
    <rPh sb="10" eb="12">
      <t>ケイカク</t>
    </rPh>
    <phoneticPr fontId="4"/>
  </si>
  <si>
    <t>区分</t>
    <rPh sb="0" eb="2">
      <t>クブン</t>
    </rPh>
    <phoneticPr fontId="4"/>
  </si>
  <si>
    <t>ｈａ</t>
    <phoneticPr fontId="4"/>
  </si>
  <si>
    <t>％</t>
    <phoneticPr fontId="4"/>
  </si>
  <si>
    <t>下刈りの省力化</t>
    <rPh sb="0" eb="2">
      <t>シタガ</t>
    </rPh>
    <rPh sb="4" eb="7">
      <t>ショウリョクカ</t>
    </rPh>
    <phoneticPr fontId="4"/>
  </si>
  <si>
    <t>現場作業職員の労災保険・雇用保険・健康保険・厚生年金保険への加入</t>
    <rPh sb="0" eb="2">
      <t>ゲンバ</t>
    </rPh>
    <rPh sb="2" eb="4">
      <t>サギョウ</t>
    </rPh>
    <rPh sb="4" eb="6">
      <t>ショクイン</t>
    </rPh>
    <rPh sb="7" eb="9">
      <t>ロウサイ</t>
    </rPh>
    <rPh sb="9" eb="11">
      <t>ホケン</t>
    </rPh>
    <rPh sb="12" eb="14">
      <t>コヨウ</t>
    </rPh>
    <rPh sb="14" eb="16">
      <t>ホケン</t>
    </rPh>
    <rPh sb="17" eb="19">
      <t>ケンコウ</t>
    </rPh>
    <rPh sb="19" eb="21">
      <t>ホケン</t>
    </rPh>
    <rPh sb="22" eb="24">
      <t>コウセイ</t>
    </rPh>
    <rPh sb="24" eb="26">
      <t>ネンキン</t>
    </rPh>
    <rPh sb="26" eb="28">
      <t>ホケン</t>
    </rPh>
    <rPh sb="30" eb="32">
      <t>カニュウ</t>
    </rPh>
    <phoneticPr fontId="4"/>
  </si>
  <si>
    <t>就業規則の作成及び従業員への周知</t>
    <rPh sb="0" eb="2">
      <t>シュウギョウ</t>
    </rPh>
    <rPh sb="2" eb="4">
      <t>キソク</t>
    </rPh>
    <rPh sb="5" eb="7">
      <t>サクセイ</t>
    </rPh>
    <rPh sb="7" eb="8">
      <t>オヨ</t>
    </rPh>
    <rPh sb="9" eb="12">
      <t>ジュウギョウイン</t>
    </rPh>
    <rPh sb="14" eb="16">
      <t>シュウチ</t>
    </rPh>
    <phoneticPr fontId="4"/>
  </si>
  <si>
    <t>現場作業員が労働安全衛生法令に基づく特別教育を受講</t>
    <rPh sb="0" eb="2">
      <t>ゲンバ</t>
    </rPh>
    <rPh sb="2" eb="5">
      <t>サギョウイン</t>
    </rPh>
    <rPh sb="6" eb="8">
      <t>ロウドウ</t>
    </rPh>
    <rPh sb="8" eb="10">
      <t>アンゼン</t>
    </rPh>
    <rPh sb="10" eb="12">
      <t>エイセイ</t>
    </rPh>
    <rPh sb="12" eb="14">
      <t>ホウレイ</t>
    </rPh>
    <rPh sb="15" eb="16">
      <t>モト</t>
    </rPh>
    <rPh sb="18" eb="20">
      <t>トクベツ</t>
    </rPh>
    <rPh sb="20" eb="22">
      <t>キョウイク</t>
    </rPh>
    <rPh sb="23" eb="25">
      <t>ジュコウ</t>
    </rPh>
    <phoneticPr fontId="4"/>
  </si>
  <si>
    <t>素材生産は、自己の所有する森林のみで実施</t>
    <rPh sb="0" eb="2">
      <t>ソザイ</t>
    </rPh>
    <rPh sb="2" eb="4">
      <t>セイサン</t>
    </rPh>
    <rPh sb="6" eb="8">
      <t>ジコ</t>
    </rPh>
    <rPh sb="9" eb="11">
      <t>ショユウ</t>
    </rPh>
    <rPh sb="13" eb="15">
      <t>シンリン</t>
    </rPh>
    <rPh sb="18" eb="20">
      <t>ジッシ</t>
    </rPh>
    <phoneticPr fontId="4"/>
  </si>
  <si>
    <t>該当しない</t>
    <rPh sb="0" eb="2">
      <t>ガイトウ</t>
    </rPh>
    <phoneticPr fontId="4"/>
  </si>
  <si>
    <t>自己の所有する森林の主伐にあっては、主伐後の適切な更新の実施</t>
    <phoneticPr fontId="4"/>
  </si>
  <si>
    <t>未実施</t>
    <rPh sb="0" eb="1">
      <t>ミ</t>
    </rPh>
    <rPh sb="1" eb="3">
      <t>ジッシ</t>
    </rPh>
    <phoneticPr fontId="4"/>
  </si>
  <si>
    <t>製材工場等需要者との直接的な取引　　　　　　　　　　　　　　　　　　　　　　　　　　　　　　　　　　　　　　　　　　　　　　　　　　　　　　　　　　　　　　　　　　　　　　　　　　　　　　　　　　　　　　　　　　　　　　　　　　　　　　</t>
    <rPh sb="0" eb="2">
      <t>セイザイ</t>
    </rPh>
    <rPh sb="2" eb="4">
      <t>コウジョウ</t>
    </rPh>
    <rPh sb="4" eb="5">
      <t>ナド</t>
    </rPh>
    <rPh sb="5" eb="8">
      <t>ジュヨウシャ</t>
    </rPh>
    <rPh sb="10" eb="13">
      <t>チョクセツテキ</t>
    </rPh>
    <rPh sb="14" eb="16">
      <t>トリヒキ</t>
    </rPh>
    <phoneticPr fontId="4"/>
  </si>
  <si>
    <t>取りまとめ機関を通じた共同販売・共同出荷　　　　　　　　　　　　　　　　　　　　　　　　　　　　　　　　　　　　　　　　　　　　　　　　　　　　　　　　　　　　　　　　　　　　　　　　　　　　　　　　　　　　　　　　　　　　　　　　　　　　　　</t>
    <rPh sb="19" eb="20">
      <t>ニ</t>
    </rPh>
    <phoneticPr fontId="4"/>
  </si>
  <si>
    <t>10．雇用管理の改善</t>
    <rPh sb="8" eb="10">
      <t>カイゼン</t>
    </rPh>
    <phoneticPr fontId="4"/>
  </si>
  <si>
    <t>うち一貫作業システム</t>
    <rPh sb="2" eb="4">
      <t>イッカン</t>
    </rPh>
    <rPh sb="4" eb="6">
      <t>サギョウ</t>
    </rPh>
    <phoneticPr fontId="4"/>
  </si>
  <si>
    <t xml:space="preserve">森林所有者と主伐の契約のみを行い、再造林は連携する他の林業経営者と一体的に実施する体制
</t>
    <rPh sb="0" eb="2">
      <t>シンリン</t>
    </rPh>
    <rPh sb="2" eb="5">
      <t>ショユウシャ</t>
    </rPh>
    <rPh sb="6" eb="7">
      <t>シュ</t>
    </rPh>
    <rPh sb="9" eb="11">
      <t>ケイヤク</t>
    </rPh>
    <rPh sb="14" eb="15">
      <t>オコナ</t>
    </rPh>
    <rPh sb="17" eb="20">
      <t>サイゾウリン</t>
    </rPh>
    <rPh sb="21" eb="23">
      <t>レンケイ</t>
    </rPh>
    <rPh sb="31" eb="32">
      <t>シャ</t>
    </rPh>
    <phoneticPr fontId="4"/>
  </si>
  <si>
    <t>請負者（林業経営者）に対する雇用改善の働きかけ</t>
    <rPh sb="0" eb="2">
      <t>ウケオイ</t>
    </rPh>
    <rPh sb="2" eb="3">
      <t>シャ</t>
    </rPh>
    <rPh sb="4" eb="6">
      <t>リンギョウ</t>
    </rPh>
    <rPh sb="6" eb="8">
      <t>ケイエイ</t>
    </rPh>
    <rPh sb="8" eb="9">
      <t>シャ</t>
    </rPh>
    <rPh sb="11" eb="12">
      <t>タイ</t>
    </rPh>
    <rPh sb="14" eb="16">
      <t>コヨウ</t>
    </rPh>
    <rPh sb="16" eb="18">
      <t>カイゼン</t>
    </rPh>
    <rPh sb="19" eb="20">
      <t>ハタラ</t>
    </rPh>
    <phoneticPr fontId="4"/>
  </si>
  <si>
    <t>代表者確認欄</t>
    <rPh sb="3" eb="5">
      <t>カクニン</t>
    </rPh>
    <rPh sb="5" eb="6">
      <t>ラン</t>
    </rPh>
    <phoneticPr fontId="4"/>
  </si>
  <si>
    <t>（造林事業・間伐事業のみ行っている事業体は記入不要）</t>
    <rPh sb="1" eb="3">
      <t>ゾウリン</t>
    </rPh>
    <rPh sb="3" eb="5">
      <t>ジギョウ</t>
    </rPh>
    <rPh sb="6" eb="8">
      <t>カンバツ</t>
    </rPh>
    <rPh sb="8" eb="10">
      <t>ジギョウ</t>
    </rPh>
    <rPh sb="12" eb="13">
      <t>オコナ</t>
    </rPh>
    <rPh sb="17" eb="20">
      <t>ジギョウタイ</t>
    </rPh>
    <rPh sb="21" eb="23">
      <t>キニュウ</t>
    </rPh>
    <rPh sb="23" eb="25">
      <t>フヨウ</t>
    </rPh>
    <phoneticPr fontId="4"/>
  </si>
  <si>
    <t>・私は、本様式を含む申請書類の記載内容に間違いないことを確認し、申請します。
・私は、本様式及び様式第１号の記載内容が大分県のホームページ等で公表されることについて同意します。</t>
    <rPh sb="1" eb="2">
      <t>ワタシ</t>
    </rPh>
    <rPh sb="4" eb="5">
      <t>ホン</t>
    </rPh>
    <rPh sb="5" eb="7">
      <t>ヨウシキ</t>
    </rPh>
    <rPh sb="8" eb="9">
      <t>フク</t>
    </rPh>
    <rPh sb="10" eb="12">
      <t>シンセイ</t>
    </rPh>
    <rPh sb="12" eb="14">
      <t>ショルイ</t>
    </rPh>
    <rPh sb="15" eb="17">
      <t>キサイ</t>
    </rPh>
    <rPh sb="17" eb="19">
      <t>ナイヨウ</t>
    </rPh>
    <rPh sb="20" eb="22">
      <t>マチガ</t>
    </rPh>
    <rPh sb="28" eb="30">
      <t>カクニン</t>
    </rPh>
    <rPh sb="32" eb="34">
      <t>シンセイ</t>
    </rPh>
    <rPh sb="40" eb="41">
      <t>ワタクシ</t>
    </rPh>
    <rPh sb="43" eb="44">
      <t>ホン</t>
    </rPh>
    <rPh sb="44" eb="46">
      <t>ヨウシキ</t>
    </rPh>
    <rPh sb="46" eb="47">
      <t>オヨ</t>
    </rPh>
    <rPh sb="48" eb="50">
      <t>ヨウシキ</t>
    </rPh>
    <rPh sb="50" eb="51">
      <t>ダイ</t>
    </rPh>
    <rPh sb="52" eb="53">
      <t>ゴウ</t>
    </rPh>
    <rPh sb="54" eb="56">
      <t>キサイ</t>
    </rPh>
    <rPh sb="56" eb="58">
      <t>ナイヨウ</t>
    </rPh>
    <rPh sb="59" eb="62">
      <t>オオイタケン</t>
    </rPh>
    <rPh sb="69" eb="70">
      <t>トウ</t>
    </rPh>
    <rPh sb="71" eb="73">
      <t>コウヒョウ</t>
    </rPh>
    <rPh sb="82" eb="84">
      <t>ドウイ</t>
    </rPh>
    <phoneticPr fontId="4"/>
  </si>
  <si>
    <t>労働安全衛生規則に規定される保護帽、切創防止用保護衣の着用徹底</t>
    <rPh sb="0" eb="2">
      <t>ロウドウ</t>
    </rPh>
    <rPh sb="2" eb="4">
      <t>アンゼン</t>
    </rPh>
    <rPh sb="4" eb="6">
      <t>エイセイ</t>
    </rPh>
    <rPh sb="6" eb="8">
      <t>キソク</t>
    </rPh>
    <rPh sb="9" eb="11">
      <t>キテイ</t>
    </rPh>
    <rPh sb="14" eb="16">
      <t>ホゴ</t>
    </rPh>
    <rPh sb="16" eb="17">
      <t>ボウ</t>
    </rPh>
    <rPh sb="18" eb="20">
      <t>セッソウ</t>
    </rPh>
    <rPh sb="20" eb="23">
      <t>ボウシヨウ</t>
    </rPh>
    <rPh sb="23" eb="25">
      <t>ホゴ</t>
    </rPh>
    <rPh sb="25" eb="26">
      <t>ギヌ</t>
    </rPh>
    <rPh sb="27" eb="29">
      <t>チャクヨウ</t>
    </rPh>
    <rPh sb="29" eb="31">
      <t>テッテイ</t>
    </rPh>
    <phoneticPr fontId="4"/>
  </si>
  <si>
    <t>合計　　　　　　　　　　（５年間）</t>
    <rPh sb="0" eb="2">
      <t>ゴウケイ</t>
    </rPh>
    <rPh sb="14" eb="16">
      <t>ネンカン</t>
    </rPh>
    <phoneticPr fontId="4"/>
  </si>
  <si>
    <t xml:space="preserve">他者の所有する森林の主伐にあっては、事前に森林所有者等に対する適切な更新の働きかけ
（請負等にあっては、発注者と共同で働きかけ）
</t>
    <rPh sb="43" eb="45">
      <t>ウケオイ</t>
    </rPh>
    <rPh sb="45" eb="46">
      <t>トウ</t>
    </rPh>
    <rPh sb="52" eb="55">
      <t>ハッチュウシャ</t>
    </rPh>
    <rPh sb="56" eb="58">
      <t>キョウドウ</t>
    </rPh>
    <rPh sb="59" eb="60">
      <t>ハタラ</t>
    </rPh>
    <phoneticPr fontId="4"/>
  </si>
  <si>
    <t>８．造林・保育の省力化・低コスト化（①以外は造林・保育事業者のみチェック）</t>
    <rPh sb="16" eb="17">
      <t>カ</t>
    </rPh>
    <rPh sb="19" eb="21">
      <t>イガイ</t>
    </rPh>
    <rPh sb="22" eb="24">
      <t>ゾウリン</t>
    </rPh>
    <rPh sb="25" eb="27">
      <t>ホイク</t>
    </rPh>
    <rPh sb="27" eb="30">
      <t>ジギョウシャ</t>
    </rPh>
    <phoneticPr fontId="4"/>
  </si>
  <si>
    <t>再造林率（②／①）</t>
    <rPh sb="0" eb="3">
      <t>サイゾウリン</t>
    </rPh>
    <rPh sb="3" eb="4">
      <t>リツ</t>
    </rPh>
    <phoneticPr fontId="4"/>
  </si>
  <si>
    <t>③</t>
    <phoneticPr fontId="4"/>
  </si>
  <si>
    <t>④</t>
    <phoneticPr fontId="4"/>
  </si>
  <si>
    <t>森林所有者と主伐と再造林の両方を一括契約する体制</t>
    <rPh sb="16" eb="17">
      <t>イチ</t>
    </rPh>
    <rPh sb="17" eb="18">
      <t>カツ</t>
    </rPh>
    <rPh sb="18" eb="20">
      <t>ケイヤク</t>
    </rPh>
    <rPh sb="22" eb="24">
      <t>タイセイ</t>
    </rPh>
    <phoneticPr fontId="4"/>
  </si>
  <si>
    <t>①又は②又は③の体制を有する者から発注を受けて主伐事業を行う体制</t>
    <rPh sb="1" eb="2">
      <t>マタ</t>
    </rPh>
    <rPh sb="4" eb="5">
      <t>マタ</t>
    </rPh>
    <rPh sb="8" eb="10">
      <t>タイセイ</t>
    </rPh>
    <rPh sb="11" eb="12">
      <t>ユウ</t>
    </rPh>
    <rPh sb="14" eb="15">
      <t>シャ</t>
    </rPh>
    <rPh sb="17" eb="19">
      <t>ハッチュウ</t>
    </rPh>
    <rPh sb="20" eb="21">
      <t>ウ</t>
    </rPh>
    <rPh sb="23" eb="24">
      <t>シュ</t>
    </rPh>
    <rPh sb="25" eb="27">
      <t>ジギョウ</t>
    </rPh>
    <rPh sb="28" eb="29">
      <t>オコナ</t>
    </rPh>
    <rPh sb="30" eb="32">
      <t>タイセイ</t>
    </rPh>
    <phoneticPr fontId="4"/>
  </si>
  <si>
    <t>（造林事業、間伐事業のみ行っている事業体は記入不要）</t>
    <rPh sb="1" eb="3">
      <t>ゾウリン</t>
    </rPh>
    <rPh sb="3" eb="5">
      <t>ジギョウ</t>
    </rPh>
    <rPh sb="6" eb="8">
      <t>カンバツ</t>
    </rPh>
    <rPh sb="8" eb="10">
      <t>ジギョウ</t>
    </rPh>
    <rPh sb="12" eb="13">
      <t>オコナ</t>
    </rPh>
    <rPh sb="17" eb="20">
      <t>ジギョウタイ</t>
    </rPh>
    <rPh sb="21" eb="23">
      <t>キニュウ</t>
    </rPh>
    <rPh sb="23" eb="25">
      <t>フヨウ</t>
    </rPh>
    <phoneticPr fontId="4"/>
  </si>
  <si>
    <t>経営者独自の行動規範等の策定</t>
    <rPh sb="2" eb="3">
      <t>シャ</t>
    </rPh>
    <rPh sb="10" eb="11">
      <t>トウ</t>
    </rPh>
    <rPh sb="12" eb="14">
      <t>サクテイ</t>
    </rPh>
    <phoneticPr fontId="4"/>
  </si>
  <si>
    <t>主伐発注者に対する行動規範等の策定及びその遵守のための取組（研修等）の働きかけ</t>
    <rPh sb="0" eb="1">
      <t>シュ</t>
    </rPh>
    <rPh sb="2" eb="5">
      <t>ハッチュウシャ</t>
    </rPh>
    <rPh sb="9" eb="11">
      <t>コウドウ</t>
    </rPh>
    <rPh sb="11" eb="13">
      <t>キハン</t>
    </rPh>
    <rPh sb="13" eb="14">
      <t>トウ</t>
    </rPh>
    <rPh sb="15" eb="17">
      <t>サクテイ</t>
    </rPh>
    <rPh sb="17" eb="18">
      <t>オヨ</t>
    </rPh>
    <rPh sb="21" eb="23">
      <t>ジュンシュ</t>
    </rPh>
    <rPh sb="27" eb="29">
      <t>トリクミ</t>
    </rPh>
    <rPh sb="30" eb="32">
      <t>ケンシュウ</t>
    </rPh>
    <rPh sb="32" eb="33">
      <t>ナド</t>
    </rPh>
    <phoneticPr fontId="4"/>
  </si>
  <si>
    <t>林業労働力確保支援センターが実施する雇用管理研修会への参加</t>
    <rPh sb="0" eb="9">
      <t>リンギョウロウドウリョクカクホシエン</t>
    </rPh>
    <rPh sb="14" eb="16">
      <t>ジッシ</t>
    </rPh>
    <rPh sb="18" eb="20">
      <t>コヨウ</t>
    </rPh>
    <rPh sb="20" eb="22">
      <t>カンリ</t>
    </rPh>
    <rPh sb="22" eb="25">
      <t>ケンシュウカイ</t>
    </rPh>
    <rPh sb="27" eb="29">
      <t>サンカ</t>
    </rPh>
    <phoneticPr fontId="4"/>
  </si>
  <si>
    <t>再造林面積（植栽）②</t>
    <rPh sb="0" eb="3">
      <t>サイゾウリン</t>
    </rPh>
    <rPh sb="3" eb="5">
      <t>メンセキ</t>
    </rPh>
    <rPh sb="6" eb="8">
      <t>ショクサイ</t>
    </rPh>
    <phoneticPr fontId="4"/>
  </si>
  <si>
    <t>)</t>
    <phoneticPr fontId="4"/>
  </si>
  <si>
    <t>　（策定主体：</t>
    <phoneticPr fontId="4"/>
  </si>
  <si>
    <t>県・市町村等行政の策定した行動規範等の遵守　</t>
    <rPh sb="13" eb="15">
      <t>コウドウ</t>
    </rPh>
    <rPh sb="15" eb="17">
      <t>キハン</t>
    </rPh>
    <rPh sb="17" eb="18">
      <t>トウ</t>
    </rPh>
    <phoneticPr fontId="4"/>
  </si>
  <si>
    <t>所属する業界団体等による行動規範等の策定　</t>
    <rPh sb="16" eb="17">
      <t>トウ</t>
    </rPh>
    <rPh sb="18" eb="20">
      <t>サクテイ</t>
    </rPh>
    <phoneticPr fontId="4"/>
  </si>
  <si>
    <t xml:space="preserve">労働安全対策の取組（経営トップによる安全所信表明掲示、作業前ＫＹ活動、林業安全遵守５原則の掲示等）
</t>
    <rPh sb="0" eb="2">
      <t>ロウドウ</t>
    </rPh>
    <rPh sb="2" eb="4">
      <t>アンゼン</t>
    </rPh>
    <rPh sb="4" eb="6">
      <t>タイサク</t>
    </rPh>
    <rPh sb="7" eb="9">
      <t>トリクミ</t>
    </rPh>
    <rPh sb="10" eb="12">
      <t>ケイエイ</t>
    </rPh>
    <rPh sb="18" eb="20">
      <t>アンゼン</t>
    </rPh>
    <rPh sb="20" eb="22">
      <t>ショシン</t>
    </rPh>
    <rPh sb="22" eb="24">
      <t>ヒョウメイ</t>
    </rPh>
    <rPh sb="24" eb="26">
      <t>ケイジ</t>
    </rPh>
    <rPh sb="27" eb="29">
      <t>サギョウ</t>
    </rPh>
    <rPh sb="29" eb="30">
      <t>マエ</t>
    </rPh>
    <rPh sb="32" eb="34">
      <t>カツドウ</t>
    </rPh>
    <rPh sb="35" eb="37">
      <t>リンギョウ</t>
    </rPh>
    <rPh sb="37" eb="39">
      <t>アンゼン</t>
    </rPh>
    <rPh sb="39" eb="41">
      <t>ジュンシュ</t>
    </rPh>
    <rPh sb="42" eb="44">
      <t>ゲンソク</t>
    </rPh>
    <rPh sb="45" eb="47">
      <t>ケイジ</t>
    </rPh>
    <rPh sb="47" eb="48">
      <t>ナド</t>
    </rPh>
    <phoneticPr fontId="4"/>
  </si>
  <si>
    <t>（内容：</t>
    <phoneticPr fontId="4"/>
  </si>
  <si>
    <t>)</t>
    <phoneticPr fontId="4"/>
  </si>
  <si>
    <t>①②の体制以外で再造林を確実に実施する体制　</t>
    <rPh sb="3" eb="5">
      <t>タイセイ</t>
    </rPh>
    <rPh sb="5" eb="7">
      <t>イガイ</t>
    </rPh>
    <rPh sb="8" eb="9">
      <t>サイ</t>
    </rPh>
    <rPh sb="9" eb="11">
      <t>ゾウリン</t>
    </rPh>
    <rPh sb="12" eb="14">
      <t>カクジツ</t>
    </rPh>
    <rPh sb="15" eb="17">
      <t>ジッシ</t>
    </rPh>
    <rPh sb="19" eb="21">
      <t>タイセイ</t>
    </rPh>
    <phoneticPr fontId="4"/>
  </si>
  <si>
    <t>備考：主伐及び再造林面積については大分県内での計画面積とし、地域森林計画対象森林及び国有林を対象とする。ただし、林地開発区域等の転用区域は除く。
　　　　再造林面積については、森林所有者と主伐と再造林の両方を一括契約による事業量及び協定に基づき連携する他の事業体による事業量を記載すること。
　　　　一貫作業システムの定義は、おおいた主伐・再造林ガイドラインⅢの３のとおり。</t>
    <rPh sb="0" eb="2">
      <t>ビコウ</t>
    </rPh>
    <rPh sb="3" eb="4">
      <t>シュ</t>
    </rPh>
    <rPh sb="5" eb="6">
      <t>オヨ</t>
    </rPh>
    <rPh sb="7" eb="8">
      <t>サイ</t>
    </rPh>
    <rPh sb="8" eb="10">
      <t>ゾウリン</t>
    </rPh>
    <rPh sb="10" eb="12">
      <t>メンセキ</t>
    </rPh>
    <rPh sb="17" eb="19">
      <t>オオイタ</t>
    </rPh>
    <rPh sb="30" eb="32">
      <t>チイキ</t>
    </rPh>
    <rPh sb="32" eb="34">
      <t>シンリン</t>
    </rPh>
    <rPh sb="34" eb="36">
      <t>ケイカク</t>
    </rPh>
    <rPh sb="36" eb="38">
      <t>タイショウ</t>
    </rPh>
    <rPh sb="38" eb="40">
      <t>シンリン</t>
    </rPh>
    <rPh sb="40" eb="41">
      <t>オヨ</t>
    </rPh>
    <rPh sb="42" eb="45">
      <t>コクユウリン</t>
    </rPh>
    <rPh sb="46" eb="48">
      <t>タイショウ</t>
    </rPh>
    <rPh sb="56" eb="58">
      <t>リンチ</t>
    </rPh>
    <rPh sb="58" eb="60">
      <t>カイハツ</t>
    </rPh>
    <rPh sb="60" eb="62">
      <t>クイキ</t>
    </rPh>
    <rPh sb="62" eb="63">
      <t>トウ</t>
    </rPh>
    <rPh sb="64" eb="66">
      <t>テンヨウ</t>
    </rPh>
    <rPh sb="66" eb="68">
      <t>クイキ</t>
    </rPh>
    <rPh sb="69" eb="70">
      <t>ノゾ</t>
    </rPh>
    <rPh sb="77" eb="78">
      <t>サイ</t>
    </rPh>
    <rPh sb="78" eb="80">
      <t>ゾウリン</t>
    </rPh>
    <rPh sb="80" eb="82">
      <t>メンセキ</t>
    </rPh>
    <rPh sb="88" eb="90">
      <t>シンリン</t>
    </rPh>
    <rPh sb="90" eb="93">
      <t>ショユウシャ</t>
    </rPh>
    <rPh sb="94" eb="96">
      <t>シュバツ</t>
    </rPh>
    <rPh sb="97" eb="100">
      <t>サイゾウリン</t>
    </rPh>
    <rPh sb="101" eb="103">
      <t>リョウホウ</t>
    </rPh>
    <rPh sb="104" eb="106">
      <t>イッカツ</t>
    </rPh>
    <rPh sb="106" eb="108">
      <t>ケイヤク</t>
    </rPh>
    <rPh sb="111" eb="113">
      <t>ジギョウ</t>
    </rPh>
    <rPh sb="113" eb="114">
      <t>リョウ</t>
    </rPh>
    <rPh sb="114" eb="115">
      <t>オヨ</t>
    </rPh>
    <rPh sb="116" eb="118">
      <t>キョウテイ</t>
    </rPh>
    <rPh sb="119" eb="120">
      <t>モト</t>
    </rPh>
    <rPh sb="122" eb="124">
      <t>レンケイ</t>
    </rPh>
    <rPh sb="126" eb="127">
      <t>タ</t>
    </rPh>
    <rPh sb="128" eb="131">
      <t>ジギョウタイ</t>
    </rPh>
    <rPh sb="134" eb="136">
      <t>ジギョウ</t>
    </rPh>
    <rPh sb="136" eb="137">
      <t>リョウ</t>
    </rPh>
    <rPh sb="138" eb="140">
      <t>キサイ</t>
    </rPh>
    <rPh sb="150" eb="152">
      <t>イッカン</t>
    </rPh>
    <rPh sb="152" eb="154">
      <t>サギョウ</t>
    </rPh>
    <rPh sb="159" eb="161">
      <t>テイギ</t>
    </rPh>
    <rPh sb="167" eb="168">
      <t>シュ</t>
    </rPh>
    <phoneticPr fontId="4"/>
  </si>
  <si>
    <t>備考</t>
    <rPh sb="0" eb="2">
      <t>ビコウ</t>
    </rPh>
    <phoneticPr fontId="4"/>
  </si>
  <si>
    <t>主伐現場の境界確認や森林所有者への再造林の働きかけ等の事前確認を行った記録を残すとともに、現場ごとに作業日報を作成・分析し進捗管理・作業システムの見直しを行っている。</t>
    <rPh sb="0" eb="1">
      <t>シュ</t>
    </rPh>
    <rPh sb="1" eb="2">
      <t>バツ</t>
    </rPh>
    <rPh sb="2" eb="4">
      <t>ゲンバ</t>
    </rPh>
    <rPh sb="5" eb="7">
      <t>キョウカイ</t>
    </rPh>
    <rPh sb="7" eb="9">
      <t>カクニン</t>
    </rPh>
    <rPh sb="10" eb="12">
      <t>シンリン</t>
    </rPh>
    <rPh sb="12" eb="15">
      <t>ショユウシャ</t>
    </rPh>
    <rPh sb="17" eb="18">
      <t>サイ</t>
    </rPh>
    <rPh sb="18" eb="20">
      <t>ゾウリン</t>
    </rPh>
    <rPh sb="21" eb="22">
      <t>ハタラ</t>
    </rPh>
    <rPh sb="25" eb="26">
      <t>トウ</t>
    </rPh>
    <rPh sb="27" eb="29">
      <t>ジゼン</t>
    </rPh>
    <rPh sb="29" eb="31">
      <t>カクニン</t>
    </rPh>
    <rPh sb="32" eb="33">
      <t>オコナ</t>
    </rPh>
    <rPh sb="35" eb="37">
      <t>キロク</t>
    </rPh>
    <rPh sb="38" eb="39">
      <t>ノコ</t>
    </rPh>
    <rPh sb="45" eb="47">
      <t>ゲンバ</t>
    </rPh>
    <rPh sb="50" eb="52">
      <t>サギョウ</t>
    </rPh>
    <rPh sb="52" eb="54">
      <t>ニッポウ</t>
    </rPh>
    <rPh sb="55" eb="57">
      <t>サクセイ</t>
    </rPh>
    <rPh sb="58" eb="60">
      <t>ブンセキ</t>
    </rPh>
    <rPh sb="61" eb="63">
      <t>シンチョク</t>
    </rPh>
    <rPh sb="63" eb="65">
      <t>カンリ</t>
    </rPh>
    <rPh sb="66" eb="68">
      <t>サギョウ</t>
    </rPh>
    <rPh sb="73" eb="75">
      <t>ミナオ</t>
    </rPh>
    <rPh sb="77" eb="78">
      <t>オコナ</t>
    </rPh>
    <phoneticPr fontId="4"/>
  </si>
  <si>
    <t>項目</t>
    <rPh sb="0" eb="2">
      <t>コウモク</t>
    </rPh>
    <phoneticPr fontId="4"/>
  </si>
  <si>
    <t>実施済</t>
    <rPh sb="0" eb="2">
      <t>ジッシ</t>
    </rPh>
    <rPh sb="2" eb="3">
      <t>スミ</t>
    </rPh>
    <phoneticPr fontId="4"/>
  </si>
  <si>
    <t>７．原木の安定供給・流通合理化等（※生産した木材を自ら販売している（今後販売する）場合、該当する項目にチェック。）</t>
    <rPh sb="2" eb="4">
      <t>ゲンボク</t>
    </rPh>
    <rPh sb="5" eb="7">
      <t>アンテイ</t>
    </rPh>
    <rPh sb="7" eb="9">
      <t>キョウキュウ</t>
    </rPh>
    <rPh sb="10" eb="12">
      <t>リュウツウ</t>
    </rPh>
    <rPh sb="12" eb="15">
      <t>ゴウリカ</t>
    </rPh>
    <rPh sb="15" eb="16">
      <t>ナド</t>
    </rPh>
    <phoneticPr fontId="4"/>
  </si>
  <si>
    <t>９．伐採・造林に関する行動規範の策定等（造林事業のみ行っている事業体は記入不要）</t>
    <phoneticPr fontId="4"/>
  </si>
  <si>
    <t>策定・遵守済</t>
    <rPh sb="0" eb="2">
      <t>サクテイ</t>
    </rPh>
    <rPh sb="3" eb="5">
      <t>ジュンシュ</t>
    </rPh>
    <rPh sb="5" eb="6">
      <t>スミ</t>
    </rPh>
    <phoneticPr fontId="4"/>
  </si>
  <si>
    <t>取組済で今後も実施</t>
    <phoneticPr fontId="4"/>
  </si>
  <si>
    <t>今後は実施</t>
    <phoneticPr fontId="4"/>
  </si>
  <si>
    <t>行動規範等の遵守のための取組（研修会参加等）</t>
    <rPh sb="0" eb="2">
      <t>コウドウ</t>
    </rPh>
    <rPh sb="2" eb="4">
      <t>キハン</t>
    </rPh>
    <rPh sb="4" eb="5">
      <t>トウ</t>
    </rPh>
    <rPh sb="12" eb="14">
      <t>トリクミ</t>
    </rPh>
    <rPh sb="15" eb="18">
      <t>ケンシュウカイ</t>
    </rPh>
    <rPh sb="18" eb="20">
      <t>サンカ</t>
    </rPh>
    <rPh sb="20" eb="21">
      <t>トウ</t>
    </rPh>
    <phoneticPr fontId="4"/>
  </si>
  <si>
    <t>他者からの請負がある場合</t>
    <phoneticPr fontId="4"/>
  </si>
  <si>
    <t>林業労働力の確保の促進に関する法律第４条に基づく県の基本計画に定められた取組（又はこれに準じる取組）を行っている。</t>
    <rPh sb="0" eb="2">
      <t>リンギョウ</t>
    </rPh>
    <rPh sb="2" eb="5">
      <t>ロウドウリョク</t>
    </rPh>
    <rPh sb="6" eb="8">
      <t>カクホ</t>
    </rPh>
    <rPh sb="9" eb="11">
      <t>ソクシン</t>
    </rPh>
    <rPh sb="12" eb="13">
      <t>カン</t>
    </rPh>
    <rPh sb="15" eb="17">
      <t>ホウリツ</t>
    </rPh>
    <rPh sb="17" eb="18">
      <t>ダイ</t>
    </rPh>
    <rPh sb="19" eb="20">
      <t>ジョウ</t>
    </rPh>
    <rPh sb="21" eb="22">
      <t>モト</t>
    </rPh>
    <rPh sb="24" eb="25">
      <t>ケン</t>
    </rPh>
    <rPh sb="26" eb="28">
      <t>キホン</t>
    </rPh>
    <rPh sb="28" eb="30">
      <t>ケイカク</t>
    </rPh>
    <rPh sb="31" eb="32">
      <t>サダ</t>
    </rPh>
    <rPh sb="36" eb="38">
      <t>トリクミ</t>
    </rPh>
    <rPh sb="39" eb="40">
      <t>マタ</t>
    </rPh>
    <rPh sb="44" eb="45">
      <t>ジュン</t>
    </rPh>
    <rPh sb="47" eb="49">
      <t>トリクミ</t>
    </rPh>
    <rPh sb="51" eb="52">
      <t>オコナ</t>
    </rPh>
    <phoneticPr fontId="4"/>
  </si>
  <si>
    <t>他者への請負がある場合のみ</t>
    <phoneticPr fontId="4"/>
  </si>
  <si>
    <t>様式第２号（第４条関係）</t>
    <rPh sb="2" eb="3">
      <t>ダイ</t>
    </rPh>
    <rPh sb="4" eb="5">
      <t>ゴウ</t>
    </rPh>
    <rPh sb="6" eb="7">
      <t>ダイ</t>
    </rPh>
    <rPh sb="8" eb="9">
      <t>ジョウ</t>
    </rPh>
    <rPh sb="9" eb="11">
      <t>カンケイ</t>
    </rPh>
    <phoneticPr fontId="4"/>
  </si>
  <si>
    <t>林業経営体に関する情報</t>
    <rPh sb="2" eb="4">
      <t>ケイエイ</t>
    </rPh>
    <rPh sb="4" eb="5">
      <t>タイ</t>
    </rPh>
    <phoneticPr fontId="4"/>
  </si>
  <si>
    <t>現状年度：</t>
    <rPh sb="0" eb="2">
      <t>ゲンジョウ</t>
    </rPh>
    <rPh sb="2" eb="4">
      <t>ネンド</t>
    </rPh>
    <phoneticPr fontId="4"/>
  </si>
  <si>
    <t>○○</t>
    <phoneticPr fontId="4"/>
  </si>
  <si>
    <t>年度（申請書の提出日の属する年度の前年度）</t>
    <phoneticPr fontId="4"/>
  </si>
  <si>
    <t>目標年度：</t>
    <rPh sb="0" eb="2">
      <t>モクヒョウ</t>
    </rPh>
    <rPh sb="2" eb="4">
      <t>ネンド</t>
    </rPh>
    <phoneticPr fontId="4"/>
  </si>
  <si>
    <t>年度（現状の年度の翌年度から起算して５年目）</t>
    <phoneticPr fontId="4"/>
  </si>
  <si>
    <t>１．組織に関する情報及び雇用管理体制に関する情報</t>
    <rPh sb="2" eb="4">
      <t>ソシキ</t>
    </rPh>
    <rPh sb="5" eb="6">
      <t>カン</t>
    </rPh>
    <rPh sb="8" eb="10">
      <t>ジョウホウ</t>
    </rPh>
    <rPh sb="10" eb="11">
      <t>オヨ</t>
    </rPh>
    <rPh sb="12" eb="14">
      <t>コヨウ</t>
    </rPh>
    <rPh sb="14" eb="16">
      <t>カンリ</t>
    </rPh>
    <rPh sb="16" eb="18">
      <t>タイセイ</t>
    </rPh>
    <rPh sb="19" eb="20">
      <t>カン</t>
    </rPh>
    <rPh sb="22" eb="24">
      <t>ジョウホウ</t>
    </rPh>
    <phoneticPr fontId="4"/>
  </si>
  <si>
    <t>省略</t>
    <rPh sb="0" eb="2">
      <t>ショウリャク</t>
    </rPh>
    <phoneticPr fontId="4"/>
  </si>
  <si>
    <t>２．林業技術者・技能者の数</t>
    <rPh sb="2" eb="4">
      <t>リンギョウ</t>
    </rPh>
    <rPh sb="12" eb="13">
      <t>カズ</t>
    </rPh>
    <phoneticPr fontId="4"/>
  </si>
  <si>
    <t>３．林業機械の保有状況</t>
    <rPh sb="2" eb="4">
      <t>リンギョウ</t>
    </rPh>
    <rPh sb="4" eb="6">
      <t>キカイ</t>
    </rPh>
    <rPh sb="7" eb="9">
      <t>ホユウ</t>
    </rPh>
    <rPh sb="9" eb="11">
      <t>ジョウキョウ</t>
    </rPh>
    <phoneticPr fontId="4"/>
  </si>
  <si>
    <t>４．事業量及び事業区域</t>
    <rPh sb="2" eb="5">
      <t>ジギョウリョウ</t>
    </rPh>
    <rPh sb="5" eb="6">
      <t>オヨ</t>
    </rPh>
    <rPh sb="7" eb="9">
      <t>ジギョウ</t>
    </rPh>
    <rPh sb="9" eb="11">
      <t>クイキ</t>
    </rPh>
    <phoneticPr fontId="4"/>
  </si>
  <si>
    <t>経営管理実施権の設定を受けることを希望する市町村を全て記載</t>
    <phoneticPr fontId="4"/>
  </si>
  <si>
    <t>現状</t>
    <rPh sb="0" eb="2">
      <t>ゲンジョウ</t>
    </rPh>
    <phoneticPr fontId="4"/>
  </si>
  <si>
    <t>様式第２-２号（第４条関係）</t>
    <rPh sb="2" eb="3">
      <t>ダイ</t>
    </rPh>
    <rPh sb="6" eb="7">
      <t>ゴウ</t>
    </rPh>
    <rPh sb="8" eb="9">
      <t>ダイ</t>
    </rPh>
    <rPh sb="10" eb="11">
      <t>ジョウ</t>
    </rPh>
    <rPh sb="11" eb="13">
      <t>カンケイ</t>
    </rPh>
    <phoneticPr fontId="4"/>
  </si>
  <si>
    <t>　</t>
    <phoneticPr fontId="4"/>
  </si>
  <si>
    <t>今後取り組む</t>
    <rPh sb="0" eb="2">
      <t>コンゴ</t>
    </rPh>
    <rPh sb="2" eb="3">
      <t>ト</t>
    </rPh>
    <rPh sb="4" eb="5">
      <t>ク</t>
    </rPh>
    <phoneticPr fontId="4"/>
  </si>
  <si>
    <t>７．原木の安定供給・流通合理化等</t>
    <rPh sb="2" eb="4">
      <t>ゲンボク</t>
    </rPh>
    <rPh sb="5" eb="7">
      <t>アンテイ</t>
    </rPh>
    <rPh sb="7" eb="9">
      <t>キョウキュウ</t>
    </rPh>
    <rPh sb="10" eb="12">
      <t>リュウツウ</t>
    </rPh>
    <rPh sb="12" eb="15">
      <t>ゴウリカ</t>
    </rPh>
    <rPh sb="15" eb="16">
      <t>ナド</t>
    </rPh>
    <phoneticPr fontId="4"/>
  </si>
  <si>
    <t>該当する</t>
    <rPh sb="0" eb="2">
      <t>ガイトウ</t>
    </rPh>
    <phoneticPr fontId="4"/>
  </si>
  <si>
    <t>市
町
村</t>
    <phoneticPr fontId="4"/>
  </si>
  <si>
    <t>県</t>
    <rPh sb="0" eb="1">
      <t>ケン</t>
    </rPh>
    <phoneticPr fontId="4"/>
  </si>
  <si>
    <t>間伐</t>
    <rPh sb="0" eb="2">
      <t>カンバツ</t>
    </rPh>
    <phoneticPr fontId="4"/>
  </si>
  <si>
    <t>事業実施区域</t>
    <rPh sb="0" eb="2">
      <t>ジギョウ</t>
    </rPh>
    <rPh sb="2" eb="4">
      <t>ジッシ</t>
    </rPh>
    <rPh sb="4" eb="6">
      <t>クイキ</t>
    </rPh>
    <phoneticPr fontId="4"/>
  </si>
  <si>
    <t>素材生産</t>
    <rPh sb="0" eb="2">
      <t>ソザイ</t>
    </rPh>
    <rPh sb="2" eb="4">
      <t>セイサン</t>
    </rPh>
    <phoneticPr fontId="4"/>
  </si>
  <si>
    <t>事業区域</t>
    <rPh sb="0" eb="2">
      <t>ジギョウ</t>
    </rPh>
    <rPh sb="2" eb="4">
      <t>クイキ</t>
    </rPh>
    <phoneticPr fontId="4"/>
  </si>
  <si>
    <t>フォワーダ</t>
  </si>
  <si>
    <t>ハーベスタ</t>
  </si>
  <si>
    <t>プロセッサ</t>
  </si>
  <si>
    <t>グラップル</t>
  </si>
  <si>
    <t>（造林作業のみ行っている事業体は記入不要）</t>
    <rPh sb="1" eb="3">
      <t>ゾウリン</t>
    </rPh>
    <rPh sb="3" eb="5">
      <t>サギョウ</t>
    </rPh>
    <rPh sb="7" eb="8">
      <t>オコナ</t>
    </rPh>
    <rPh sb="12" eb="15">
      <t>ジギョウタイ</t>
    </rPh>
    <rPh sb="16" eb="18">
      <t>キニュウ</t>
    </rPh>
    <rPh sb="18" eb="20">
      <t>フヨウ</t>
    </rPh>
    <phoneticPr fontId="4"/>
  </si>
  <si>
    <t>人</t>
  </si>
  <si>
    <t>人)</t>
  </si>
  <si>
    <t>(</t>
  </si>
  <si>
    <t>（うち常用）</t>
  </si>
  <si>
    <t>※社会・労働保険等への加入状況には、林業現場作業職員及び事務系等職員の加入状況を記載すること。</t>
    <rPh sb="0" eb="1">
      <t>チュウ</t>
    </rPh>
    <rPh sb="3" eb="5">
      <t>ジギョウ</t>
    </rPh>
    <rPh sb="6" eb="8">
      <t>ナイヨウ</t>
    </rPh>
    <rPh sb="13" eb="15">
      <t>ソザイ</t>
    </rPh>
    <rPh sb="15" eb="17">
      <t>セイサン</t>
    </rPh>
    <rPh sb="18" eb="20">
      <t>ゾウリン</t>
    </rPh>
    <rPh sb="20" eb="22">
      <t>ホイク</t>
    </rPh>
    <rPh sb="23" eb="25">
      <t>リョウホウ</t>
    </rPh>
    <rPh sb="26" eb="27">
      <t>オコナ</t>
    </rPh>
    <rPh sb="31" eb="33">
      <t>バアイ</t>
    </rPh>
    <rPh sb="34" eb="36">
      <t>ソザイ</t>
    </rPh>
    <rPh sb="36" eb="38">
      <t>セイサン</t>
    </rPh>
    <phoneticPr fontId="4"/>
  </si>
  <si>
    <t>人</t>
    <rPh sb="0" eb="1">
      <t>ニン</t>
    </rPh>
    <phoneticPr fontId="4"/>
  </si>
  <si>
    <t>退職金
共済等</t>
  </si>
  <si>
    <t>厚生年金
保険</t>
  </si>
  <si>
    <t>健康保険</t>
  </si>
  <si>
    <t>雇用保険</t>
    <rPh sb="0" eb="2">
      <t>コヨウ</t>
    </rPh>
    <phoneticPr fontId="4"/>
  </si>
  <si>
    <t>労災保険</t>
  </si>
  <si>
    <t>社会・労働保険等への加入状況</t>
  </si>
  <si>
    <t>就業規則の有無</t>
    <rPh sb="0" eb="2">
      <t>シュウギョウ</t>
    </rPh>
    <rPh sb="2" eb="4">
      <t>キソク</t>
    </rPh>
    <rPh sb="5" eb="7">
      <t>ウム</t>
    </rPh>
    <phoneticPr fontId="4"/>
  </si>
  <si>
    <t>事務系等職員数</t>
  </si>
  <si>
    <t>林業現場　　　　　　　　　　　　　　　　　　　　　　　　　　　　　　　　　　作業職員数</t>
    <phoneticPr fontId="4"/>
  </si>
  <si>
    <t>未実施</t>
    <rPh sb="0" eb="3">
      <t>ミジッシ</t>
    </rPh>
    <phoneticPr fontId="4"/>
  </si>
  <si>
    <t>実施済</t>
    <rPh sb="0" eb="2">
      <t>ジッシ</t>
    </rPh>
    <rPh sb="2" eb="3">
      <t>ズ</t>
    </rPh>
    <phoneticPr fontId="4"/>
  </si>
  <si>
    <t>翌々年度</t>
    <rPh sb="0" eb="2">
      <t>ヨクヨク</t>
    </rPh>
    <rPh sb="2" eb="4">
      <t>ネンド</t>
    </rPh>
    <phoneticPr fontId="4"/>
  </si>
  <si>
    <t>【再造林に関する事業実績】</t>
    <rPh sb="1" eb="4">
      <t>サイゾウリン</t>
    </rPh>
    <rPh sb="5" eb="6">
      <t>カン</t>
    </rPh>
    <rPh sb="8" eb="10">
      <t>ジギョウ</t>
    </rPh>
    <rPh sb="10" eb="12">
      <t>ジッセキ</t>
    </rPh>
    <phoneticPr fontId="4"/>
  </si>
  <si>
    <t>※登録種別へは、登録林業経営体・育成林業経営体のいずれかを記入すること。</t>
    <rPh sb="1" eb="3">
      <t>トウロク</t>
    </rPh>
    <rPh sb="3" eb="5">
      <t>シュベツ</t>
    </rPh>
    <rPh sb="8" eb="10">
      <t>トウロク</t>
    </rPh>
    <rPh sb="10" eb="12">
      <t>リンギョウ</t>
    </rPh>
    <rPh sb="12" eb="15">
      <t>ケイエイタイ</t>
    </rPh>
    <rPh sb="16" eb="18">
      <t>イクセイ</t>
    </rPh>
    <rPh sb="18" eb="20">
      <t>リンギョウ</t>
    </rPh>
    <rPh sb="20" eb="23">
      <t>ケイエイタイ</t>
    </rPh>
    <rPh sb="29" eb="31">
      <t>キニュウ</t>
    </rPh>
    <phoneticPr fontId="4"/>
  </si>
  <si>
    <t>登録種別</t>
    <rPh sb="0" eb="2">
      <t>トウロク</t>
    </rPh>
    <rPh sb="2" eb="4">
      <t>シュベツ</t>
    </rPh>
    <phoneticPr fontId="4"/>
  </si>
  <si>
    <t>電話番号</t>
  </si>
  <si>
    <t>主たる事業所の
所在地</t>
  </si>
  <si>
    <t>代表者氏名</t>
  </si>
  <si>
    <t>商号又は名称</t>
  </si>
  <si>
    <t>登録年月日
（登録情報の
変更年月日）</t>
  </si>
  <si>
    <t>登録番号</t>
  </si>
  <si>
    <t>事業実施状況報告書</t>
    <phoneticPr fontId="4"/>
  </si>
  <si>
    <t>実施済</t>
    <phoneticPr fontId="4"/>
  </si>
  <si>
    <t>今後取り組む</t>
    <phoneticPr fontId="4"/>
  </si>
  <si>
    <t>現況</t>
    <rPh sb="0" eb="2">
      <t>ゲンキョウ</t>
    </rPh>
    <phoneticPr fontId="11"/>
  </si>
  <si>
    <t>１年次</t>
    <rPh sb="1" eb="3">
      <t>ネンジ</t>
    </rPh>
    <phoneticPr fontId="4"/>
  </si>
  <si>
    <t>２年次</t>
    <rPh sb="1" eb="3">
      <t>ネンジ</t>
    </rPh>
    <phoneticPr fontId="4"/>
  </si>
  <si>
    <t>３年次</t>
    <rPh sb="1" eb="3">
      <t>ネンジ</t>
    </rPh>
    <phoneticPr fontId="4"/>
  </si>
  <si>
    <t>４年次</t>
    <rPh sb="1" eb="3">
      <t>ネンジ</t>
    </rPh>
    <phoneticPr fontId="4"/>
  </si>
  <si>
    <t>５年次</t>
    <rPh sb="1" eb="3">
      <t>ネンジ</t>
    </rPh>
    <phoneticPr fontId="4"/>
  </si>
  <si>
    <t>合　　計</t>
    <rPh sb="0" eb="1">
      <t>ゴウ</t>
    </rPh>
    <rPh sb="3" eb="4">
      <t>ケイ</t>
    </rPh>
    <phoneticPr fontId="7"/>
  </si>
  <si>
    <t>合　　計</t>
    <rPh sb="0" eb="1">
      <t>ゴウ</t>
    </rPh>
    <rPh sb="3" eb="4">
      <t>ケイ</t>
    </rPh>
    <phoneticPr fontId="4"/>
  </si>
  <si>
    <t>（単位：人）</t>
    <rPh sb="1" eb="3">
      <t>タンイ</t>
    </rPh>
    <rPh sb="4" eb="5">
      <t>ニン</t>
    </rPh>
    <phoneticPr fontId="11"/>
  </si>
  <si>
    <t>資格等の区分</t>
    <rPh sb="0" eb="2">
      <t>シカク</t>
    </rPh>
    <rPh sb="2" eb="3">
      <t>トウ</t>
    </rPh>
    <rPh sb="4" eb="6">
      <t>クブン</t>
    </rPh>
    <phoneticPr fontId="4"/>
  </si>
  <si>
    <t>技術者・技能者養成計画</t>
    <rPh sb="0" eb="3">
      <t>ギジュツシャ</t>
    </rPh>
    <rPh sb="4" eb="7">
      <t>ギノウシャ</t>
    </rPh>
    <rPh sb="7" eb="9">
      <t>ヨウセイ</t>
    </rPh>
    <rPh sb="9" eb="11">
      <t>ケイカク</t>
    </rPh>
    <phoneticPr fontId="4"/>
  </si>
  <si>
    <t>期間中
の退職</t>
    <rPh sb="0" eb="3">
      <t>キカンチュウ</t>
    </rPh>
    <rPh sb="5" eb="7">
      <t>タイショク</t>
    </rPh>
    <phoneticPr fontId="11"/>
  </si>
  <si>
    <t>目標年次の要員数</t>
    <rPh sb="0" eb="2">
      <t>モクヒョウ</t>
    </rPh>
    <rPh sb="2" eb="4">
      <t>ネンジ</t>
    </rPh>
    <rPh sb="5" eb="8">
      <t>ヨウインスウ</t>
    </rPh>
    <phoneticPr fontId="4"/>
  </si>
  <si>
    <t>※期間中に資格等を有している者の退職の予定がある場合は、退職欄に記載します。</t>
    <rPh sb="1" eb="4">
      <t>キカンチュウ</t>
    </rPh>
    <rPh sb="5" eb="8">
      <t>シカクナド</t>
    </rPh>
    <rPh sb="9" eb="10">
      <t>ユウ</t>
    </rPh>
    <rPh sb="14" eb="15">
      <t>モノ</t>
    </rPh>
    <rPh sb="16" eb="18">
      <t>タイショク</t>
    </rPh>
    <rPh sb="19" eb="21">
      <t>ヨテイ</t>
    </rPh>
    <rPh sb="24" eb="26">
      <t>バアイ</t>
    </rPh>
    <rPh sb="28" eb="30">
      <t>タイショク</t>
    </rPh>
    <rPh sb="30" eb="31">
      <t>ラン</t>
    </rPh>
    <rPh sb="32" eb="34">
      <t>キサイ</t>
    </rPh>
    <phoneticPr fontId="4"/>
  </si>
  <si>
    <t>フォレストワーカー（林業作業士）</t>
  </si>
  <si>
    <t>フォレストリーダー（現場管理責任者）</t>
  </si>
  <si>
    <t>フォレストマネージャー（統括現場管理責任者）</t>
  </si>
  <si>
    <t>森林作業道作設オペレーター</t>
  </si>
  <si>
    <t>森林施業プランナー</t>
  </si>
  <si>
    <t>森林経営プランナー</t>
  </si>
  <si>
    <t>林業技士</t>
  </si>
  <si>
    <t>技術士</t>
  </si>
  <si>
    <t>測量士（士補）</t>
  </si>
  <si>
    <t>森林情報士</t>
  </si>
  <si>
    <t>機　　種</t>
    <rPh sb="0" eb="1">
      <t>キ</t>
    </rPh>
    <rPh sb="3" eb="4">
      <t>シュ</t>
    </rPh>
    <phoneticPr fontId="4"/>
  </si>
  <si>
    <t>整　　備　　計　　画</t>
    <rPh sb="0" eb="1">
      <t>ヒトシ</t>
    </rPh>
    <rPh sb="3" eb="4">
      <t>ソノウ</t>
    </rPh>
    <rPh sb="6" eb="7">
      <t>ケイ</t>
    </rPh>
    <rPh sb="9" eb="10">
      <t>ガ</t>
    </rPh>
    <phoneticPr fontId="4"/>
  </si>
  <si>
    <t>期間中の
廃棄</t>
    <rPh sb="0" eb="3">
      <t>キカンチュウ</t>
    </rPh>
    <rPh sb="5" eb="7">
      <t>ハイキ</t>
    </rPh>
    <phoneticPr fontId="11"/>
  </si>
  <si>
    <t>目標年次の
保有台数</t>
    <rPh sb="0" eb="2">
      <t>モクヒョウ</t>
    </rPh>
    <rPh sb="2" eb="4">
      <t>ネンジ</t>
    </rPh>
    <rPh sb="6" eb="8">
      <t>ホユウ</t>
    </rPh>
    <rPh sb="8" eb="10">
      <t>ダイスウ</t>
    </rPh>
    <phoneticPr fontId="4"/>
  </si>
  <si>
    <t>※整備計画の欄のうち、上段には当該年次に導入予定の台数を記載することとし、１年を</t>
    <rPh sb="1" eb="3">
      <t>セイビ</t>
    </rPh>
    <rPh sb="3" eb="5">
      <t>ケイカク</t>
    </rPh>
    <rPh sb="6" eb="7">
      <t>ラン</t>
    </rPh>
    <rPh sb="11" eb="13">
      <t>ジョウダン</t>
    </rPh>
    <rPh sb="15" eb="17">
      <t>トウガイ</t>
    </rPh>
    <rPh sb="17" eb="19">
      <t>ネンジ</t>
    </rPh>
    <rPh sb="20" eb="22">
      <t>ドウニュウ</t>
    </rPh>
    <rPh sb="22" eb="24">
      <t>ヨテイ</t>
    </rPh>
    <rPh sb="25" eb="27">
      <t>ダイスウ</t>
    </rPh>
    <rPh sb="28" eb="30">
      <t>キサイ</t>
    </rPh>
    <rPh sb="38" eb="39">
      <t>ネン</t>
    </rPh>
    <phoneticPr fontId="4"/>
  </si>
  <si>
    <t>　越えるリース契約の機械も含めます。</t>
    <rPh sb="1" eb="2">
      <t>コ</t>
    </rPh>
    <rPh sb="7" eb="9">
      <t>ケイヤク</t>
    </rPh>
    <rPh sb="10" eb="12">
      <t>キカイ</t>
    </rPh>
    <rPh sb="13" eb="14">
      <t>フク</t>
    </rPh>
    <phoneticPr fontId="11"/>
  </si>
  <si>
    <t>　また、レンタルで対応する場合は、下段にレンタル台数をカッコ書きで記載します。</t>
    <rPh sb="9" eb="11">
      <t>タイオウ</t>
    </rPh>
    <rPh sb="13" eb="15">
      <t>バアイ</t>
    </rPh>
    <rPh sb="17" eb="19">
      <t>カダン</t>
    </rPh>
    <rPh sb="24" eb="26">
      <t>ダイスウ</t>
    </rPh>
    <rPh sb="30" eb="31">
      <t>ガ</t>
    </rPh>
    <rPh sb="33" eb="35">
      <t>キサイ</t>
    </rPh>
    <phoneticPr fontId="11"/>
  </si>
  <si>
    <t>※計画期間中に廃棄を見込んでいる機械がある場合は廃棄欄に台数を記載します。</t>
    <rPh sb="1" eb="3">
      <t>ケイカク</t>
    </rPh>
    <rPh sb="3" eb="6">
      <t>キカンチュウ</t>
    </rPh>
    <rPh sb="7" eb="9">
      <t>ハイキ</t>
    </rPh>
    <rPh sb="10" eb="12">
      <t>ミコ</t>
    </rPh>
    <rPh sb="16" eb="18">
      <t>キカイ</t>
    </rPh>
    <rPh sb="21" eb="23">
      <t>バアイ</t>
    </rPh>
    <rPh sb="24" eb="26">
      <t>ハイキ</t>
    </rPh>
    <rPh sb="26" eb="27">
      <t>ラン</t>
    </rPh>
    <rPh sb="28" eb="30">
      <t>ダイスウ</t>
    </rPh>
    <rPh sb="31" eb="33">
      <t>キサイ</t>
    </rPh>
    <phoneticPr fontId="11"/>
  </si>
  <si>
    <t>フェラーバンチャ</t>
  </si>
  <si>
    <t>タワーヤーダ</t>
  </si>
  <si>
    <t>スイングヤーダ</t>
  </si>
  <si>
    <t>クローラー</t>
  </si>
  <si>
    <t>バックホウ</t>
  </si>
  <si>
    <t>林内作業車</t>
  </si>
  <si>
    <t/>
  </si>
  <si>
    <t>現　状</t>
    <rPh sb="0" eb="1">
      <t>ウツツ</t>
    </rPh>
    <rPh sb="2" eb="3">
      <t>ジョウ</t>
    </rPh>
    <phoneticPr fontId="4"/>
  </si>
  <si>
    <t>目標年次
（５年次）</t>
    <rPh sb="0" eb="2">
      <t>モクヒョウ</t>
    </rPh>
    <rPh sb="2" eb="4">
      <t>ネンジ</t>
    </rPh>
    <rPh sb="7" eb="9">
      <t>ネンジ</t>
    </rPh>
    <phoneticPr fontId="4"/>
  </si>
  <si>
    <t>主伐（㎥）</t>
    <rPh sb="0" eb="2">
      <t>シュバツ</t>
    </rPh>
    <phoneticPr fontId="4"/>
  </si>
  <si>
    <t>直営</t>
    <rPh sb="0" eb="2">
      <t>チョクエイ</t>
    </rPh>
    <phoneticPr fontId="11"/>
  </si>
  <si>
    <t>請負</t>
    <rPh sb="0" eb="2">
      <t>ウケオイ</t>
    </rPh>
    <phoneticPr fontId="11"/>
  </si>
  <si>
    <t>小計</t>
    <rPh sb="0" eb="2">
      <t>ショウケイ</t>
    </rPh>
    <phoneticPr fontId="11"/>
  </si>
  <si>
    <t>間伐（㎥）</t>
    <rPh sb="0" eb="2">
      <t>カンバツ</t>
    </rPh>
    <phoneticPr fontId="4"/>
  </si>
  <si>
    <t>計</t>
    <rPh sb="0" eb="1">
      <t>ケイ</t>
    </rPh>
    <phoneticPr fontId="4"/>
  </si>
  <si>
    <t>造林</t>
    <rPh sb="0" eb="2">
      <t>ゾウリン</t>
    </rPh>
    <phoneticPr fontId="4"/>
  </si>
  <si>
    <t>植付（ha）</t>
    <rPh sb="0" eb="1">
      <t>ウ</t>
    </rPh>
    <rPh sb="1" eb="2">
      <t>ツ</t>
    </rPh>
    <phoneticPr fontId="4"/>
  </si>
  <si>
    <t>下刈り(ha)</t>
    <rPh sb="0" eb="2">
      <t>シタガ</t>
    </rPh>
    <phoneticPr fontId="4"/>
  </si>
  <si>
    <t>林業関連その他</t>
    <rPh sb="0" eb="2">
      <t>リンギョウ</t>
    </rPh>
    <rPh sb="2" eb="4">
      <t>カンレン</t>
    </rPh>
    <rPh sb="6" eb="7">
      <t>ホカ</t>
    </rPh>
    <phoneticPr fontId="4"/>
  </si>
  <si>
    <t>（単位：人日）</t>
    <rPh sb="1" eb="3">
      <t>タンイ</t>
    </rPh>
    <rPh sb="4" eb="5">
      <t>ニン</t>
    </rPh>
    <rPh sb="5" eb="6">
      <t>ニチ</t>
    </rPh>
    <phoneticPr fontId="11"/>
  </si>
  <si>
    <t>主伐</t>
    <rPh sb="0" eb="2">
      <t>シュバツ</t>
    </rPh>
    <phoneticPr fontId="4"/>
  </si>
  <si>
    <t>植付</t>
    <rPh sb="0" eb="1">
      <t>ウ</t>
    </rPh>
    <rPh sb="1" eb="2">
      <t>ツ</t>
    </rPh>
    <phoneticPr fontId="4"/>
  </si>
  <si>
    <t>下刈り</t>
    <rPh sb="0" eb="2">
      <t>シタガ</t>
    </rPh>
    <phoneticPr fontId="4"/>
  </si>
  <si>
    <t>合　計</t>
    <rPh sb="0" eb="1">
      <t>ゴウ</t>
    </rPh>
    <rPh sb="2" eb="3">
      <t>ケイ</t>
    </rPh>
    <phoneticPr fontId="11"/>
  </si>
  <si>
    <t>主伐(㎥/人日)</t>
    <rPh sb="0" eb="2">
      <t>シュバツ</t>
    </rPh>
    <rPh sb="5" eb="6">
      <t>ニン</t>
    </rPh>
    <rPh sb="6" eb="7">
      <t>ニチ</t>
    </rPh>
    <phoneticPr fontId="4"/>
  </si>
  <si>
    <t>間伐(㎥/人日)</t>
    <rPh sb="0" eb="2">
      <t>カンバツ</t>
    </rPh>
    <rPh sb="5" eb="6">
      <t>ニン</t>
    </rPh>
    <rPh sb="6" eb="7">
      <t>ニチ</t>
    </rPh>
    <phoneticPr fontId="4"/>
  </si>
  <si>
    <t>植付(ha/人日)</t>
    <rPh sb="0" eb="1">
      <t>ウ</t>
    </rPh>
    <rPh sb="1" eb="2">
      <t>ツ</t>
    </rPh>
    <phoneticPr fontId="4"/>
  </si>
  <si>
    <t>下刈り(ha/人日)</t>
    <rPh sb="0" eb="2">
      <t>シタガ</t>
    </rPh>
    <rPh sb="7" eb="8">
      <t>ニン</t>
    </rPh>
    <rPh sb="8" eb="9">
      <t>ニチ</t>
    </rPh>
    <phoneticPr fontId="4"/>
  </si>
  <si>
    <t>(ha/人日)</t>
    <rPh sb="4" eb="5">
      <t>ニン</t>
    </rPh>
    <rPh sb="5" eb="6">
      <t>ニチ</t>
    </rPh>
    <phoneticPr fontId="11"/>
  </si>
  <si>
    <t>✔</t>
    <phoneticPr fontId="4"/>
  </si>
  <si>
    <t>目標年度</t>
    <rPh sb="0" eb="2">
      <t>モクヒョウ</t>
    </rPh>
    <rPh sb="2" eb="4">
      <t>ネンド</t>
    </rPh>
    <phoneticPr fontId="4"/>
  </si>
  <si>
    <t>一部省略</t>
    <rPh sb="0" eb="2">
      <t>イチブ</t>
    </rPh>
    <rPh sb="2" eb="4">
      <t>ショウリャク</t>
    </rPh>
    <phoneticPr fontId="4"/>
  </si>
  <si>
    <t>（主伐の事業量の目標がある場合、該当する項目にチェック。）</t>
    <rPh sb="1" eb="2">
      <t>オモ</t>
    </rPh>
    <rPh sb="2" eb="3">
      <t>バツ</t>
    </rPh>
    <rPh sb="4" eb="6">
      <t>ジギョウ</t>
    </rPh>
    <rPh sb="6" eb="7">
      <t>リョウ</t>
    </rPh>
    <rPh sb="8" eb="10">
      <t>モクヒョウ</t>
    </rPh>
    <rPh sb="13" eb="15">
      <t>バアイ</t>
    </rPh>
    <rPh sb="16" eb="18">
      <t>ガイトウ</t>
    </rPh>
    <rPh sb="20" eb="22">
      <t>コウモク</t>
    </rPh>
    <phoneticPr fontId="4"/>
  </si>
  <si>
    <t>○</t>
    <phoneticPr fontId="4"/>
  </si>
  <si>
    <t>×</t>
    <phoneticPr fontId="4"/>
  </si>
  <si>
    <t>除間伐</t>
    <rPh sb="0" eb="1">
      <t>ノゾ</t>
    </rPh>
    <rPh sb="1" eb="3">
      <t>カンバツ</t>
    </rPh>
    <phoneticPr fontId="4"/>
  </si>
  <si>
    <t>枝打ち</t>
    <rPh sb="0" eb="2">
      <t>エダウ</t>
    </rPh>
    <phoneticPr fontId="4"/>
  </si>
  <si>
    <t>(ha)</t>
    <phoneticPr fontId="4"/>
  </si>
  <si>
    <t>（１）事業量</t>
    <rPh sb="3" eb="6">
      <t>ジギョウリョウ</t>
    </rPh>
    <phoneticPr fontId="4"/>
  </si>
  <si>
    <t>（４）事業実施区域</t>
    <rPh sb="3" eb="5">
      <t>ジギョウ</t>
    </rPh>
    <rPh sb="5" eb="7">
      <t>ジッシ</t>
    </rPh>
    <rPh sb="7" eb="9">
      <t>クイキ</t>
    </rPh>
    <phoneticPr fontId="4"/>
  </si>
  <si>
    <t>（４）事業実施区域</t>
    <phoneticPr fontId="4"/>
  </si>
  <si>
    <t>森林作業道(ｍ)</t>
    <rPh sb="0" eb="2">
      <t>シンリン</t>
    </rPh>
    <rPh sb="2" eb="4">
      <t>サギョウ</t>
    </rPh>
    <rPh sb="4" eb="5">
      <t>ドウ</t>
    </rPh>
    <phoneticPr fontId="4"/>
  </si>
  <si>
    <t>（３） 労働生産性（直営のみ）</t>
    <rPh sb="4" eb="6">
      <t>ロウドウ</t>
    </rPh>
    <rPh sb="6" eb="9">
      <t>セイサンセイ</t>
    </rPh>
    <phoneticPr fontId="4"/>
  </si>
  <si>
    <t>準じる取組の場合は、改善計画等実施を確認できる書類を添付</t>
    <rPh sb="6" eb="8">
      <t>バアイ</t>
    </rPh>
    <rPh sb="10" eb="12">
      <t>カイゼン</t>
    </rPh>
    <rPh sb="12" eb="14">
      <t>ケイカク</t>
    </rPh>
    <rPh sb="14" eb="15">
      <t>トウ</t>
    </rPh>
    <rPh sb="15" eb="17">
      <t>ジッシ</t>
    </rPh>
    <rPh sb="18" eb="20">
      <t>カクニン</t>
    </rPh>
    <rPh sb="23" eb="25">
      <t>ショルイ</t>
    </rPh>
    <rPh sb="26" eb="28">
      <t>テンプ</t>
    </rPh>
    <phoneticPr fontId="4"/>
  </si>
  <si>
    <t>上記のうち
再造林面積（植栽）②</t>
    <rPh sb="0" eb="2">
      <t>ジョウキ</t>
    </rPh>
    <rPh sb="6" eb="9">
      <t>サイゾウリン</t>
    </rPh>
    <rPh sb="9" eb="11">
      <t>メンセキ</t>
    </rPh>
    <rPh sb="12" eb="14">
      <t>ショクサイ</t>
    </rPh>
    <phoneticPr fontId="4"/>
  </si>
  <si>
    <t>有している場合、前年度の契約書（代表的なもの１件）の写し添付</t>
    <rPh sb="5" eb="7">
      <t>バアイ</t>
    </rPh>
    <rPh sb="16" eb="18">
      <t>ダイヒョウ</t>
    </rPh>
    <rPh sb="18" eb="19">
      <t>テキ</t>
    </rPh>
    <rPh sb="23" eb="24">
      <t>ケン</t>
    </rPh>
    <phoneticPr fontId="4"/>
  </si>
  <si>
    <t>有している場合、前年度の契約書の写し（代表的なもの１件）及び造林事業体との連携協定書等の写し添付</t>
    <rPh sb="5" eb="7">
      <t>バアイ</t>
    </rPh>
    <rPh sb="32" eb="35">
      <t>ジギョウタイ</t>
    </rPh>
    <rPh sb="42" eb="43">
      <t>トウ</t>
    </rPh>
    <phoneticPr fontId="4"/>
  </si>
  <si>
    <t>有している場合、それを証明する書類</t>
    <rPh sb="0" eb="1">
      <t>ユウ</t>
    </rPh>
    <rPh sb="5" eb="7">
      <t>バアイ</t>
    </rPh>
    <rPh sb="11" eb="13">
      <t>ショウメイ</t>
    </rPh>
    <rPh sb="15" eb="17">
      <t>ショルイ</t>
    </rPh>
    <phoneticPr fontId="4"/>
  </si>
  <si>
    <t>前年度の請負契約書等の写し（代表的なもの１件）及び発注者が①～③の体制があることを証明する書類添付</t>
    <rPh sb="9" eb="10">
      <t>トウ</t>
    </rPh>
    <rPh sb="45" eb="47">
      <t>ショルイ</t>
    </rPh>
    <rPh sb="47" eb="49">
      <t>テンプ</t>
    </rPh>
    <phoneticPr fontId="4"/>
  </si>
  <si>
    <t>取り組んでいる場合、前年度の生産管理実績がわかる書類又は今後生産管理する様式を添付</t>
    <phoneticPr fontId="4"/>
  </si>
  <si>
    <t>素材生産</t>
    <rPh sb="0" eb="2">
      <t>ソザイ</t>
    </rPh>
    <rPh sb="2" eb="4">
      <t>セイサン</t>
    </rPh>
    <phoneticPr fontId="4"/>
  </si>
  <si>
    <t>造林</t>
    <rPh sb="0" eb="2">
      <t>ゾウリン</t>
    </rPh>
    <phoneticPr fontId="4"/>
  </si>
  <si>
    <t>請負・発注等がある場合、主な事業者名</t>
    <rPh sb="0" eb="2">
      <t>ウケオイ</t>
    </rPh>
    <rPh sb="3" eb="5">
      <t>ハッチュウ</t>
    </rPh>
    <rPh sb="5" eb="6">
      <t>トウ</t>
    </rPh>
    <rPh sb="9" eb="11">
      <t>バアイ</t>
    </rPh>
    <rPh sb="12" eb="13">
      <t>オモ</t>
    </rPh>
    <rPh sb="14" eb="16">
      <t>ジギョウ</t>
    </rPh>
    <rPh sb="16" eb="17">
      <t>シャ</t>
    </rPh>
    <rPh sb="17" eb="18">
      <t>メイ</t>
    </rPh>
    <phoneticPr fontId="4"/>
  </si>
  <si>
    <t>　（取組内容：</t>
    <rPh sb="2" eb="4">
      <t>トリクミ</t>
    </rPh>
    <rPh sb="4" eb="6">
      <t>ナイヨウ</t>
    </rPh>
    <phoneticPr fontId="4"/>
  </si>
  <si>
    <t>今後(3年以内）に取組む</t>
    <rPh sb="0" eb="2">
      <t>コンゴ</t>
    </rPh>
    <rPh sb="4" eb="5">
      <t>ネン</t>
    </rPh>
    <rPh sb="5" eb="7">
      <t>イナイ</t>
    </rPh>
    <rPh sb="9" eb="10">
      <t>ト</t>
    </rPh>
    <rPh sb="10" eb="11">
      <t>ク</t>
    </rPh>
    <phoneticPr fontId="4"/>
  </si>
  <si>
    <t>今後(1年以内）に整備</t>
    <rPh sb="0" eb="2">
      <t>コンゴ</t>
    </rPh>
    <rPh sb="4" eb="5">
      <t>ネン</t>
    </rPh>
    <rPh sb="5" eb="7">
      <t>イナイ</t>
    </rPh>
    <rPh sb="9" eb="11">
      <t>セイビ</t>
    </rPh>
    <phoneticPr fontId="4"/>
  </si>
  <si>
    <t>整備予定無</t>
    <rPh sb="0" eb="2">
      <t>セイビ</t>
    </rPh>
    <rPh sb="2" eb="4">
      <t>ヨテイ</t>
    </rPh>
    <rPh sb="4" eb="5">
      <t>ナ</t>
    </rPh>
    <phoneticPr fontId="4"/>
  </si>
  <si>
    <t>取組済</t>
    <rPh sb="0" eb="2">
      <t>トリクミ</t>
    </rPh>
    <rPh sb="2" eb="3">
      <t>ス</t>
    </rPh>
    <phoneticPr fontId="4"/>
  </si>
  <si>
    <t>県外で林業経営体の選定を受ける(予定含)場合は、該当する全ての都道府県名を記載</t>
    <phoneticPr fontId="4"/>
  </si>
  <si>
    <t xml:space="preserve">他者所有の森林の主伐にあっては、事前に森林所有者等に対する適切な更新の働きかけ（請負等にあっては、発注者と共同で働きかけ）
</t>
    <rPh sb="40" eb="42">
      <t>ウケオイ</t>
    </rPh>
    <rPh sb="42" eb="43">
      <t>トウ</t>
    </rPh>
    <rPh sb="49" eb="52">
      <t>ハッチュウシャ</t>
    </rPh>
    <rPh sb="53" eb="55">
      <t>キョウドウ</t>
    </rPh>
    <rPh sb="56" eb="57">
      <t>ハタラ</t>
    </rPh>
    <phoneticPr fontId="4"/>
  </si>
  <si>
    <t>針葉樹の主伐面積 ①</t>
    <rPh sb="0" eb="3">
      <t>シンヨウジュ</t>
    </rPh>
    <rPh sb="4" eb="5">
      <t>シュ</t>
    </rPh>
    <rPh sb="6" eb="8">
      <t>メンセキ</t>
    </rPh>
    <phoneticPr fontId="4"/>
  </si>
  <si>
    <t>入力規則</t>
    <rPh sb="0" eb="2">
      <t>ニュウリョク</t>
    </rPh>
    <rPh sb="2" eb="4">
      <t>キソク</t>
    </rPh>
    <phoneticPr fontId="4"/>
  </si>
  <si>
    <t>11．労働安全対策</t>
    <rPh sb="3" eb="5">
      <t>ロウドウ</t>
    </rPh>
    <rPh sb="5" eb="7">
      <t>アンゼン</t>
    </rPh>
    <rPh sb="7" eb="9">
      <t>タイサク</t>
    </rPh>
    <phoneticPr fontId="4"/>
  </si>
  <si>
    <t>✓</t>
    <phoneticPr fontId="4"/>
  </si>
  <si>
    <t>新規養成人数</t>
    <rPh sb="0" eb="2">
      <t>シンキ</t>
    </rPh>
    <rPh sb="2" eb="4">
      <t>ヨウセイ</t>
    </rPh>
    <rPh sb="4" eb="6">
      <t>ニンズウ</t>
    </rPh>
    <phoneticPr fontId="11"/>
  </si>
  <si>
    <t>目標年次
の人数</t>
    <rPh sb="0" eb="2">
      <t>モクヒョウ</t>
    </rPh>
    <rPh sb="2" eb="4">
      <t>ネンジ</t>
    </rPh>
    <rPh sb="6" eb="8">
      <t>ニンズウ</t>
    </rPh>
    <phoneticPr fontId="11"/>
  </si>
  <si>
    <t>１年次</t>
    <rPh sb="1" eb="3">
      <t>ネンジ</t>
    </rPh>
    <phoneticPr fontId="11"/>
  </si>
  <si>
    <t>２年次</t>
    <rPh sb="1" eb="3">
      <t>ネンジ</t>
    </rPh>
    <phoneticPr fontId="11"/>
  </si>
  <si>
    <t>３年次</t>
    <rPh sb="1" eb="3">
      <t>ネンジ</t>
    </rPh>
    <phoneticPr fontId="11"/>
  </si>
  <si>
    <t>４年次</t>
    <rPh sb="1" eb="3">
      <t>ネンジ</t>
    </rPh>
    <phoneticPr fontId="11"/>
  </si>
  <si>
    <t>５年次</t>
    <rPh sb="1" eb="3">
      <t>ネンジ</t>
    </rPh>
    <phoneticPr fontId="11"/>
  </si>
  <si>
    <t>計画</t>
    <rPh sb="0" eb="2">
      <t>ケイカク</t>
    </rPh>
    <phoneticPr fontId="11"/>
  </si>
  <si>
    <t>実績</t>
    <rPh sb="0" eb="2">
      <t>ジッセキ</t>
    </rPh>
    <phoneticPr fontId="11"/>
  </si>
  <si>
    <t>見込</t>
    <rPh sb="0" eb="2">
      <t>ミコ</t>
    </rPh>
    <phoneticPr fontId="11"/>
  </si>
  <si>
    <t>（フォレストワーカーについては研修修了年（通常は３年目）で記載します）</t>
    <rPh sb="15" eb="17">
      <t>ケンシュウ</t>
    </rPh>
    <rPh sb="17" eb="19">
      <t>シュウリョウ</t>
    </rPh>
    <rPh sb="19" eb="20">
      <t>ネン</t>
    </rPh>
    <rPh sb="21" eb="23">
      <t>ツウジョウ</t>
    </rPh>
    <rPh sb="25" eb="27">
      <t>ネンメ</t>
    </rPh>
    <rPh sb="29" eb="31">
      <t>キサイ</t>
    </rPh>
    <phoneticPr fontId="11"/>
  </si>
  <si>
    <t>導入台数</t>
    <rPh sb="0" eb="2">
      <t>ドウニュウ</t>
    </rPh>
    <rPh sb="2" eb="4">
      <t>ダイスウ</t>
    </rPh>
    <phoneticPr fontId="11"/>
  </si>
  <si>
    <t>目標年次
の保有
台数</t>
    <rPh sb="0" eb="2">
      <t>モクヒョウ</t>
    </rPh>
    <rPh sb="2" eb="4">
      <t>ネンジ</t>
    </rPh>
    <rPh sb="6" eb="8">
      <t>ホユウ</t>
    </rPh>
    <rPh sb="9" eb="11">
      <t>ダイスウ</t>
    </rPh>
    <phoneticPr fontId="11"/>
  </si>
  <si>
    <t>主伐</t>
    <rPh sb="0" eb="2">
      <t>シュバツ</t>
    </rPh>
    <phoneticPr fontId="11"/>
  </si>
  <si>
    <t>間伐</t>
    <rPh sb="0" eb="2">
      <t>カンバツ</t>
    </rPh>
    <phoneticPr fontId="11"/>
  </si>
  <si>
    <t>計</t>
    <rPh sb="0" eb="1">
      <t>ケイ</t>
    </rPh>
    <phoneticPr fontId="11"/>
  </si>
  <si>
    <t>植付</t>
    <rPh sb="0" eb="1">
      <t>ウ</t>
    </rPh>
    <rPh sb="1" eb="2">
      <t>ツ</t>
    </rPh>
    <phoneticPr fontId="11"/>
  </si>
  <si>
    <t>下刈</t>
    <rPh sb="0" eb="2">
      <t>シタガ</t>
    </rPh>
    <phoneticPr fontId="11"/>
  </si>
  <si>
    <t>その他</t>
    <rPh sb="2" eb="3">
      <t>ホカ</t>
    </rPh>
    <phoneticPr fontId="11"/>
  </si>
  <si>
    <t>林業関連その他</t>
    <rPh sb="0" eb="2">
      <t>リンギョウ</t>
    </rPh>
    <rPh sb="2" eb="4">
      <t>カンレン</t>
    </rPh>
    <rPh sb="6" eb="7">
      <t>ホカ</t>
    </rPh>
    <phoneticPr fontId="11"/>
  </si>
  <si>
    <t>※バイオマス発電用の木材は1t＝1㎥で計算すること。</t>
    <phoneticPr fontId="11"/>
  </si>
  <si>
    <t>（人日）</t>
    <rPh sb="1" eb="2">
      <t>ニン</t>
    </rPh>
    <rPh sb="2" eb="3">
      <t>ニチ</t>
    </rPh>
    <phoneticPr fontId="11"/>
  </si>
  <si>
    <t>素材
生産</t>
    <rPh sb="0" eb="2">
      <t>ソザイ</t>
    </rPh>
    <rPh sb="3" eb="5">
      <t>セイサン</t>
    </rPh>
    <phoneticPr fontId="11"/>
  </si>
  <si>
    <t>造林</t>
    <rPh sb="0" eb="2">
      <t>ゾウリン</t>
    </rPh>
    <phoneticPr fontId="11"/>
  </si>
  <si>
    <t>（２）雇用量（直営のみ）</t>
  </si>
  <si>
    <t>森林経営プランナー</t>
    <rPh sb="2" eb="4">
      <t>ケイエイ</t>
    </rPh>
    <phoneticPr fontId="4"/>
  </si>
  <si>
    <t>当年度</t>
    <rPh sb="0" eb="3">
      <t>トウネンド</t>
    </rPh>
    <phoneticPr fontId="4"/>
  </si>
  <si>
    <t>翌年度</t>
    <rPh sb="0" eb="3">
      <t>ヨクネンド</t>
    </rPh>
    <phoneticPr fontId="4"/>
  </si>
  <si>
    <t>翌々年度</t>
    <rPh sb="0" eb="2">
      <t>ヨクヨク</t>
    </rPh>
    <rPh sb="2" eb="4">
      <t>ネンド</t>
    </rPh>
    <phoneticPr fontId="4"/>
  </si>
  <si>
    <t>森林作業道</t>
    <phoneticPr fontId="11"/>
  </si>
  <si>
    <t>森林作業道
(ｍ)</t>
    <rPh sb="0" eb="2">
      <t>シンリン</t>
    </rPh>
    <rPh sb="2" eb="5">
      <t>サギョウドウ</t>
    </rPh>
    <phoneticPr fontId="4"/>
  </si>
  <si>
    <t>（造林事業、間伐事業のみ行っている事業体は記入不要）</t>
  </si>
  <si>
    <t>（※生産した木材を自ら販売している（今後販売する）場合、該当する項目にチェック。）</t>
  </si>
  <si>
    <t>素材生産(㎥)</t>
    <rPh sb="0" eb="2">
      <t>ソザイ</t>
    </rPh>
    <rPh sb="2" eb="4">
      <t>セイサン</t>
    </rPh>
    <phoneticPr fontId="11"/>
  </si>
  <si>
    <t>造林(㏊)</t>
    <rPh sb="0" eb="2">
      <t>ゾウリン</t>
    </rPh>
    <phoneticPr fontId="11"/>
  </si>
  <si>
    <t>除間伐</t>
    <rPh sb="0" eb="1">
      <t>ジョ</t>
    </rPh>
    <rPh sb="1" eb="3">
      <t>カンバツ</t>
    </rPh>
    <phoneticPr fontId="2"/>
  </si>
  <si>
    <t>除間伐</t>
    <rPh sb="0" eb="1">
      <t>ジョ</t>
    </rPh>
    <rPh sb="1" eb="3">
      <t>カンバツ</t>
    </rPh>
    <phoneticPr fontId="11"/>
  </si>
  <si>
    <t>枝打</t>
    <rPh sb="0" eb="2">
      <t>エダウ</t>
    </rPh>
    <phoneticPr fontId="2"/>
  </si>
  <si>
    <t>枝打</t>
    <rPh sb="0" eb="2">
      <t>エダウ</t>
    </rPh>
    <phoneticPr fontId="11"/>
  </si>
  <si>
    <t>林業関連その他</t>
    <rPh sb="0" eb="2">
      <t>リンギョウ</t>
    </rPh>
    <rPh sb="2" eb="4">
      <t>カンレン</t>
    </rPh>
    <rPh sb="6" eb="7">
      <t>タ</t>
    </rPh>
    <phoneticPr fontId="11"/>
  </si>
  <si>
    <t>（単位：人）</t>
  </si>
  <si>
    <t>合　計</t>
    <rPh sb="0" eb="1">
      <t>ゴウ</t>
    </rPh>
    <rPh sb="2" eb="3">
      <t>ケイ</t>
    </rPh>
    <phoneticPr fontId="4"/>
  </si>
  <si>
    <t>雇用管理者の選任の有無</t>
    <rPh sb="2" eb="5">
      <t>カンリシャ</t>
    </rPh>
    <rPh sb="6" eb="8">
      <t>センニン</t>
    </rPh>
    <rPh sb="9" eb="11">
      <t>ウム</t>
    </rPh>
    <phoneticPr fontId="4"/>
  </si>
  <si>
    <t>備考：主伐及び再造林面積については大分県内での計画面積とし、地域森林計画対象森林及び国有林を対象とする。
　　　　ただし、林地開発区域等の転用区域は除く。
　　　　一貫作業システムの定義は、おおいた主伐・再造林ガイドラインⅢの３のとおり。</t>
    <rPh sb="0" eb="2">
      <t>ビコウ</t>
    </rPh>
    <rPh sb="3" eb="4">
      <t>シュ</t>
    </rPh>
    <rPh sb="5" eb="6">
      <t>オヨ</t>
    </rPh>
    <rPh sb="7" eb="8">
      <t>サイ</t>
    </rPh>
    <rPh sb="8" eb="10">
      <t>ゾウリン</t>
    </rPh>
    <rPh sb="10" eb="12">
      <t>メンセキ</t>
    </rPh>
    <rPh sb="17" eb="19">
      <t>オオイタ</t>
    </rPh>
    <rPh sb="30" eb="32">
      <t>チイキ</t>
    </rPh>
    <rPh sb="32" eb="34">
      <t>シンリン</t>
    </rPh>
    <rPh sb="34" eb="36">
      <t>ケイカク</t>
    </rPh>
    <rPh sb="36" eb="38">
      <t>タイショウ</t>
    </rPh>
    <rPh sb="38" eb="40">
      <t>シンリン</t>
    </rPh>
    <rPh sb="40" eb="41">
      <t>オヨ</t>
    </rPh>
    <rPh sb="42" eb="45">
      <t>コクユウリン</t>
    </rPh>
    <rPh sb="46" eb="48">
      <t>タイショウ</t>
    </rPh>
    <rPh sb="61" eb="63">
      <t>リンチ</t>
    </rPh>
    <rPh sb="63" eb="65">
      <t>カイハツ</t>
    </rPh>
    <rPh sb="65" eb="67">
      <t>クイキ</t>
    </rPh>
    <rPh sb="67" eb="68">
      <t>トウ</t>
    </rPh>
    <rPh sb="69" eb="71">
      <t>テンヨウ</t>
    </rPh>
    <rPh sb="71" eb="73">
      <t>クイキ</t>
    </rPh>
    <rPh sb="74" eb="75">
      <t>ノゾ</t>
    </rPh>
    <rPh sb="82" eb="84">
      <t>イッカン</t>
    </rPh>
    <rPh sb="84" eb="86">
      <t>サギョウ</t>
    </rPh>
    <rPh sb="91" eb="93">
      <t>テイギ</t>
    </rPh>
    <rPh sb="99" eb="100">
      <t>シュ</t>
    </rPh>
    <phoneticPr fontId="4"/>
  </si>
  <si>
    <t>※林業現場作業職員には、造林、保育、伐採その他の森林施業に従事する者の数を記載し、事務系等職員には、
　 事務系職員のほか林業現場作業職員でない職員の数を含めて記載すること。</t>
    <phoneticPr fontId="4"/>
  </si>
  <si>
    <t>※職員数のうち常用とは、雇用契約において雇用期間の定めがないか又は４か月以上の雇用期間が定められて
　 いるもの（季節労働を除く。）をいう。</t>
    <phoneticPr fontId="4"/>
  </si>
  <si>
    <t>※退職金共済等には、中小企業退職金共済、林業退金共済制度のほか、任意積立金等自社の退職金制度を含め
　 て記載すること。</t>
    <rPh sb="20" eb="22">
      <t>リンギョウ</t>
    </rPh>
    <rPh sb="22" eb="23">
      <t>タイ</t>
    </rPh>
    <rPh sb="23" eb="24">
      <t>キン</t>
    </rPh>
    <rPh sb="24" eb="26">
      <t>キョウサイ</t>
    </rPh>
    <rPh sb="26" eb="28">
      <t>セイド</t>
    </rPh>
    <rPh sb="32" eb="34">
      <t>ニンイ</t>
    </rPh>
    <rPh sb="34" eb="35">
      <t>ツ</t>
    </rPh>
    <rPh sb="35" eb="36">
      <t>タ</t>
    </rPh>
    <rPh sb="36" eb="37">
      <t>キン</t>
    </rPh>
    <rPh sb="37" eb="38">
      <t>ナド</t>
    </rPh>
    <rPh sb="38" eb="40">
      <t>ジシャ</t>
    </rPh>
    <phoneticPr fontId="4"/>
  </si>
  <si>
    <t>※「雇用管理者」とは、「林業労働力の確保の促進に関する法律」第３０条第１項及び厚生労働省令に基づき、森林
　 施業を行う事業所ごとに、林業労働者の募集、雇入れ及び配置、教育訓練その他雇用管理に関する事項を管理
　 するため選任された者のこと。</t>
    <phoneticPr fontId="4"/>
  </si>
  <si>
    <t>ha</t>
    <phoneticPr fontId="4"/>
  </si>
  <si>
    <t>○○年</t>
    <rPh sb="2" eb="3">
      <t>ネン</t>
    </rPh>
    <phoneticPr fontId="4"/>
  </si>
  <si>
    <t>主伐面積（針葉樹）①</t>
    <rPh sb="0" eb="1">
      <t>シュ</t>
    </rPh>
    <rPh sb="1" eb="2">
      <t>バツ</t>
    </rPh>
    <rPh sb="2" eb="4">
      <t>メンセキ</t>
    </rPh>
    <rPh sb="5" eb="8">
      <t>シンヨウジュ</t>
    </rPh>
    <phoneticPr fontId="4"/>
  </si>
  <si>
    <t>森林作業道(ｍ)</t>
    <rPh sb="0" eb="2">
      <t>シンリン</t>
    </rPh>
    <rPh sb="2" eb="4">
      <t>サギョウ</t>
    </rPh>
    <rPh sb="4" eb="5">
      <t>ドウ</t>
    </rPh>
    <phoneticPr fontId="11"/>
  </si>
  <si>
    <t>）</t>
    <phoneticPr fontId="4"/>
  </si>
  <si>
    <t>※事業量（請負）は、他社に発注した実績です。</t>
    <phoneticPr fontId="4"/>
  </si>
  <si>
    <t>※主伐及び再造林面積については大分県内での計画面積とし、地域森林計画対象森林及び国有林を対象とする。
　 ただし、林地開発区域等の転用区域は除く。
※再造林面積については、森林所有者と主伐と再造林の両方を一括契約による事業量及び協定に基づき連携する
　 他の事業体による事業量を記載すること。
※一貫作業システムの定義は、おおいた主伐・再造林ガイドラインⅢの３のとおり。</t>
    <rPh sb="1" eb="2">
      <t>シュ</t>
    </rPh>
    <rPh sb="3" eb="4">
      <t>オヨ</t>
    </rPh>
    <rPh sb="5" eb="6">
      <t>サイ</t>
    </rPh>
    <rPh sb="6" eb="8">
      <t>ゾウリン</t>
    </rPh>
    <rPh sb="8" eb="10">
      <t>メンセキ</t>
    </rPh>
    <rPh sb="15" eb="17">
      <t>オオイタ</t>
    </rPh>
    <rPh sb="28" eb="30">
      <t>チイキ</t>
    </rPh>
    <rPh sb="30" eb="32">
      <t>シンリン</t>
    </rPh>
    <rPh sb="32" eb="34">
      <t>ケイカク</t>
    </rPh>
    <rPh sb="34" eb="36">
      <t>タイショウ</t>
    </rPh>
    <rPh sb="36" eb="38">
      <t>シンリン</t>
    </rPh>
    <rPh sb="38" eb="39">
      <t>オヨ</t>
    </rPh>
    <rPh sb="40" eb="43">
      <t>コクユウリン</t>
    </rPh>
    <rPh sb="44" eb="46">
      <t>タイショウ</t>
    </rPh>
    <rPh sb="57" eb="59">
      <t>リンチ</t>
    </rPh>
    <rPh sb="59" eb="61">
      <t>カイハツ</t>
    </rPh>
    <rPh sb="61" eb="63">
      <t>クイキ</t>
    </rPh>
    <rPh sb="63" eb="64">
      <t>トウ</t>
    </rPh>
    <rPh sb="65" eb="67">
      <t>テンヨウ</t>
    </rPh>
    <rPh sb="67" eb="69">
      <t>クイキ</t>
    </rPh>
    <rPh sb="70" eb="71">
      <t>ノゾ</t>
    </rPh>
    <rPh sb="75" eb="76">
      <t>サイ</t>
    </rPh>
    <rPh sb="76" eb="78">
      <t>ゾウリン</t>
    </rPh>
    <rPh sb="78" eb="80">
      <t>メンセキ</t>
    </rPh>
    <rPh sb="86" eb="88">
      <t>シンリン</t>
    </rPh>
    <rPh sb="88" eb="91">
      <t>ショユウシャ</t>
    </rPh>
    <rPh sb="92" eb="94">
      <t>シュバツ</t>
    </rPh>
    <rPh sb="95" eb="98">
      <t>サイゾウリン</t>
    </rPh>
    <rPh sb="99" eb="101">
      <t>リョウホウ</t>
    </rPh>
    <rPh sb="102" eb="104">
      <t>イッカツ</t>
    </rPh>
    <rPh sb="104" eb="106">
      <t>ケイヤク</t>
    </rPh>
    <rPh sb="109" eb="111">
      <t>ジギョウ</t>
    </rPh>
    <rPh sb="111" eb="112">
      <t>リョウ</t>
    </rPh>
    <rPh sb="112" eb="113">
      <t>オヨ</t>
    </rPh>
    <rPh sb="114" eb="116">
      <t>キョウテイ</t>
    </rPh>
    <rPh sb="117" eb="118">
      <t>モト</t>
    </rPh>
    <rPh sb="120" eb="122">
      <t>レンケイ</t>
    </rPh>
    <rPh sb="127" eb="128">
      <t>タ</t>
    </rPh>
    <rPh sb="129" eb="132">
      <t>ジギョウタイ</t>
    </rPh>
    <rPh sb="135" eb="137">
      <t>ジギョウ</t>
    </rPh>
    <rPh sb="137" eb="138">
      <t>リョウ</t>
    </rPh>
    <rPh sb="139" eb="141">
      <t>キサイ</t>
    </rPh>
    <rPh sb="148" eb="150">
      <t>イッカン</t>
    </rPh>
    <rPh sb="150" eb="152">
      <t>サギョウ</t>
    </rPh>
    <rPh sb="157" eb="159">
      <t>テイギ</t>
    </rPh>
    <rPh sb="165" eb="166">
      <t>シュ</t>
    </rPh>
    <phoneticPr fontId="4"/>
  </si>
  <si>
    <t>※主伐及び再造林面積については大分県内での計画面積とし、地域森林計画対象森林及び国有林を対象とする。
　 ただし、林地開発区域等の転用区域は除く。
　 再造林面積については、森林所有者と主伐と再造林の両方を一括契約による事業量及び協定に基づき連携する
　 他の事業体による事業量を記載すること。
　 一貫作業システムの定義は、おおいた主伐・再造林ガイドラインⅢの３のとおり。</t>
    <rPh sb="1" eb="2">
      <t>シュ</t>
    </rPh>
    <rPh sb="3" eb="4">
      <t>オヨ</t>
    </rPh>
    <rPh sb="5" eb="6">
      <t>サイ</t>
    </rPh>
    <rPh sb="6" eb="8">
      <t>ゾウリン</t>
    </rPh>
    <rPh sb="8" eb="10">
      <t>メンセキ</t>
    </rPh>
    <rPh sb="15" eb="17">
      <t>オオイタ</t>
    </rPh>
    <rPh sb="28" eb="30">
      <t>チイキ</t>
    </rPh>
    <rPh sb="30" eb="32">
      <t>シンリン</t>
    </rPh>
    <rPh sb="32" eb="34">
      <t>ケイカク</t>
    </rPh>
    <rPh sb="34" eb="36">
      <t>タイショウ</t>
    </rPh>
    <rPh sb="36" eb="38">
      <t>シンリン</t>
    </rPh>
    <rPh sb="38" eb="39">
      <t>オヨ</t>
    </rPh>
    <rPh sb="40" eb="43">
      <t>コクユウリン</t>
    </rPh>
    <rPh sb="44" eb="46">
      <t>タイショウ</t>
    </rPh>
    <rPh sb="57" eb="59">
      <t>リンチ</t>
    </rPh>
    <rPh sb="59" eb="61">
      <t>カイハツ</t>
    </rPh>
    <rPh sb="61" eb="63">
      <t>クイキ</t>
    </rPh>
    <rPh sb="63" eb="64">
      <t>トウ</t>
    </rPh>
    <rPh sb="65" eb="67">
      <t>テンヨウ</t>
    </rPh>
    <rPh sb="67" eb="69">
      <t>クイキ</t>
    </rPh>
    <rPh sb="70" eb="71">
      <t>ノゾ</t>
    </rPh>
    <rPh sb="76" eb="77">
      <t>サイ</t>
    </rPh>
    <rPh sb="77" eb="79">
      <t>ゾウリン</t>
    </rPh>
    <rPh sb="79" eb="81">
      <t>メンセキ</t>
    </rPh>
    <rPh sb="87" eb="89">
      <t>シンリン</t>
    </rPh>
    <rPh sb="89" eb="92">
      <t>ショユウシャ</t>
    </rPh>
    <rPh sb="93" eb="95">
      <t>シュバツ</t>
    </rPh>
    <rPh sb="96" eb="99">
      <t>サイゾウリン</t>
    </rPh>
    <rPh sb="100" eb="102">
      <t>リョウホウ</t>
    </rPh>
    <rPh sb="103" eb="105">
      <t>イッカツ</t>
    </rPh>
    <rPh sb="105" eb="107">
      <t>ケイヤク</t>
    </rPh>
    <rPh sb="110" eb="112">
      <t>ジギョウ</t>
    </rPh>
    <rPh sb="112" eb="113">
      <t>リョウ</t>
    </rPh>
    <rPh sb="113" eb="114">
      <t>オヨ</t>
    </rPh>
    <rPh sb="115" eb="117">
      <t>キョウテイ</t>
    </rPh>
    <rPh sb="118" eb="119">
      <t>モト</t>
    </rPh>
    <rPh sb="121" eb="123">
      <t>レンケイ</t>
    </rPh>
    <rPh sb="128" eb="129">
      <t>タ</t>
    </rPh>
    <rPh sb="130" eb="133">
      <t>ジギョウタイ</t>
    </rPh>
    <rPh sb="136" eb="138">
      <t>ジギョウ</t>
    </rPh>
    <rPh sb="138" eb="139">
      <t>リョウ</t>
    </rPh>
    <rPh sb="140" eb="142">
      <t>キサイ</t>
    </rPh>
    <rPh sb="150" eb="152">
      <t>イッカン</t>
    </rPh>
    <rPh sb="152" eb="154">
      <t>サギョウ</t>
    </rPh>
    <rPh sb="159" eb="161">
      <t>テイギ</t>
    </rPh>
    <rPh sb="167" eb="168">
      <t>シュ</t>
    </rPh>
    <phoneticPr fontId="4"/>
  </si>
  <si>
    <t>様式第15-2号（第12条関係）</t>
    <rPh sb="2" eb="3">
      <t>ダイ</t>
    </rPh>
    <rPh sb="7" eb="8">
      <t>ゴウ</t>
    </rPh>
    <rPh sb="9" eb="10">
      <t>ダイ</t>
    </rPh>
    <rPh sb="12" eb="13">
      <t>ジョウ</t>
    </rPh>
    <rPh sb="13" eb="15">
      <t>カンケイ</t>
    </rPh>
    <phoneticPr fontId="4"/>
  </si>
  <si>
    <t>様式第15号（第12条関係）</t>
    <rPh sb="2" eb="3">
      <t>ダイ</t>
    </rPh>
    <rPh sb="5" eb="6">
      <t>ゴウ</t>
    </rPh>
    <rPh sb="7" eb="8">
      <t>ダイ</t>
    </rPh>
    <rPh sb="10" eb="11">
      <t>ジョウ</t>
    </rPh>
    <rPh sb="11" eb="13">
      <t>カンケイ</t>
    </rPh>
    <phoneticPr fontId="4"/>
  </si>
  <si>
    <t>※各年次で新たに養成した人数を記載すること。</t>
    <rPh sb="1" eb="2">
      <t>カク</t>
    </rPh>
    <rPh sb="2" eb="4">
      <t>ネンジ</t>
    </rPh>
    <rPh sb="5" eb="6">
      <t>アラ</t>
    </rPh>
    <rPh sb="8" eb="10">
      <t>ヨウセイ</t>
    </rPh>
    <rPh sb="12" eb="14">
      <t>ニンズウ</t>
    </rPh>
    <rPh sb="15" eb="17">
      <t>キサイ</t>
    </rPh>
    <phoneticPr fontId="11"/>
  </si>
  <si>
    <t>※所有もしくは1年以上の契約期間のリース機械を上段に記載し、レンタル機械を下段に記載すること。</t>
    <rPh sb="1" eb="3">
      <t>ショユウ</t>
    </rPh>
    <rPh sb="8" eb="9">
      <t>ネン</t>
    </rPh>
    <rPh sb="9" eb="11">
      <t>イジョウ</t>
    </rPh>
    <rPh sb="12" eb="14">
      <t>ケイヤク</t>
    </rPh>
    <rPh sb="14" eb="16">
      <t>キカン</t>
    </rPh>
    <rPh sb="20" eb="22">
      <t>キカイ</t>
    </rPh>
    <rPh sb="23" eb="25">
      <t>ジョウダン</t>
    </rPh>
    <rPh sb="26" eb="28">
      <t>キサイ</t>
    </rPh>
    <rPh sb="34" eb="36">
      <t>キカイ</t>
    </rPh>
    <phoneticPr fontId="11"/>
  </si>
  <si>
    <t>※事業量（請負）は、他社に発注した実績である。</t>
    <phoneticPr fontId="4"/>
  </si>
  <si>
    <t>・私は、本様式及び様式第１号の記載内容が大分県のホームページ等で公表されることについて同意します。</t>
    <rPh sb="1" eb="2">
      <t>ワタクシ</t>
    </rPh>
    <rPh sb="4" eb="5">
      <t>ホン</t>
    </rPh>
    <rPh sb="5" eb="7">
      <t>ヨウシキ</t>
    </rPh>
    <rPh sb="7" eb="8">
      <t>オヨ</t>
    </rPh>
    <rPh sb="9" eb="11">
      <t>ヨウシキ</t>
    </rPh>
    <rPh sb="11" eb="12">
      <t>ダイ</t>
    </rPh>
    <rPh sb="13" eb="14">
      <t>ゴウ</t>
    </rPh>
    <rPh sb="15" eb="17">
      <t>キサイ</t>
    </rPh>
    <rPh sb="17" eb="19">
      <t>ナイヨウ</t>
    </rPh>
    <rPh sb="20" eb="23">
      <t>オオイタケン</t>
    </rPh>
    <rPh sb="30" eb="31">
      <t>トウ</t>
    </rPh>
    <rPh sb="32" eb="34">
      <t>コウヒョウ</t>
    </rPh>
    <rPh sb="43" eb="45">
      <t>ドウイ</t>
    </rPh>
    <phoneticPr fontId="4"/>
  </si>
  <si>
    <t>注：添付する書類に○を付けてください。</t>
  </si>
  <si>
    <t>生産管理状況がわかる書類</t>
    <rPh sb="0" eb="2">
      <t>セイサン</t>
    </rPh>
    <rPh sb="2" eb="4">
      <t>カンリ</t>
    </rPh>
    <rPh sb="4" eb="6">
      <t>ジョウキョウ</t>
    </rPh>
    <rPh sb="10" eb="12">
      <t>ショルイ</t>
    </rPh>
    <phoneticPr fontId="4"/>
  </si>
  <si>
    <t>その他の書類</t>
    <rPh sb="2" eb="3">
      <t>タ</t>
    </rPh>
    <rPh sb="4" eb="6">
      <t>ショルイ</t>
    </rPh>
    <phoneticPr fontId="4"/>
  </si>
  <si>
    <t>貸借対照表及び損益計算書の写し(３か年)</t>
    <rPh sb="5" eb="6">
      <t>オヨ</t>
    </rPh>
    <rPh sb="13" eb="14">
      <t>ウツ</t>
    </rPh>
    <rPh sb="18" eb="19">
      <t>ネン</t>
    </rPh>
    <phoneticPr fontId="4"/>
  </si>
  <si>
    <t>林業労働力の確保の促進に関する法律に基づく取組を証明する書類</t>
    <rPh sb="0" eb="2">
      <t>リンギョウ</t>
    </rPh>
    <rPh sb="2" eb="5">
      <t>ロウドウリョク</t>
    </rPh>
    <rPh sb="6" eb="8">
      <t>カクホ</t>
    </rPh>
    <rPh sb="9" eb="11">
      <t>ソクシン</t>
    </rPh>
    <rPh sb="12" eb="13">
      <t>カン</t>
    </rPh>
    <rPh sb="15" eb="17">
      <t>ホウリツ</t>
    </rPh>
    <rPh sb="18" eb="19">
      <t>モト</t>
    </rPh>
    <rPh sb="21" eb="23">
      <t>トリクミ</t>
    </rPh>
    <rPh sb="24" eb="26">
      <t>ショウメイ</t>
    </rPh>
    <rPh sb="28" eb="30">
      <t>ショルイ</t>
    </rPh>
    <phoneticPr fontId="4"/>
  </si>
  <si>
    <t>就業規則の写し</t>
    <rPh sb="5" eb="6">
      <t>ウツ</t>
    </rPh>
    <phoneticPr fontId="4"/>
  </si>
  <si>
    <t>誓約書（様式第３号）</t>
    <rPh sb="0" eb="3">
      <t>セイヤクショ</t>
    </rPh>
    <rPh sb="4" eb="6">
      <t>ヨウシキ</t>
    </rPh>
    <rPh sb="6" eb="7">
      <t>ダイ</t>
    </rPh>
    <rPh sb="8" eb="9">
      <t>ゴウ</t>
    </rPh>
    <phoneticPr fontId="4"/>
  </si>
  <si>
    <t>労働・社会保険加入状況がわかる書類</t>
    <rPh sb="0" eb="2">
      <t>ロウドウ</t>
    </rPh>
    <rPh sb="3" eb="5">
      <t>シャカイ</t>
    </rPh>
    <rPh sb="5" eb="7">
      <t>ホケン</t>
    </rPh>
    <phoneticPr fontId="4"/>
  </si>
  <si>
    <t>森林施業プランナー等の資格証等の写し</t>
    <rPh sb="0" eb="2">
      <t>シンリン</t>
    </rPh>
    <rPh sb="2" eb="3">
      <t>セ</t>
    </rPh>
    <rPh sb="3" eb="4">
      <t>ワザ</t>
    </rPh>
    <rPh sb="9" eb="10">
      <t>ナド</t>
    </rPh>
    <rPh sb="11" eb="13">
      <t>シカク</t>
    </rPh>
    <rPh sb="13" eb="14">
      <t>ショウ</t>
    </rPh>
    <rPh sb="14" eb="15">
      <t>ナド</t>
    </rPh>
    <rPh sb="16" eb="17">
      <t>ウツ</t>
    </rPh>
    <phoneticPr fontId="4"/>
  </si>
  <si>
    <t>主伐・再造林の実施体制を証明する書類</t>
    <rPh sb="0" eb="1">
      <t>シュ</t>
    </rPh>
    <rPh sb="3" eb="6">
      <t>サイゾウリン</t>
    </rPh>
    <rPh sb="7" eb="9">
      <t>ジッシ</t>
    </rPh>
    <rPh sb="9" eb="11">
      <t>タイセイ</t>
    </rPh>
    <rPh sb="12" eb="14">
      <t>ショウメイ</t>
    </rPh>
    <rPh sb="16" eb="18">
      <t>ショルイ</t>
    </rPh>
    <phoneticPr fontId="4"/>
  </si>
  <si>
    <t>行動規範等の遵守のための取組内容を証する書類</t>
    <rPh sb="0" eb="2">
      <t>コウドウ</t>
    </rPh>
    <rPh sb="2" eb="4">
      <t>キハン</t>
    </rPh>
    <rPh sb="4" eb="5">
      <t>ナド</t>
    </rPh>
    <rPh sb="6" eb="8">
      <t>ジュンシュ</t>
    </rPh>
    <rPh sb="12" eb="14">
      <t>トリクミ</t>
    </rPh>
    <rPh sb="14" eb="16">
      <t>ナイヨウ</t>
    </rPh>
    <rPh sb="17" eb="18">
      <t>ショウ</t>
    </rPh>
    <rPh sb="20" eb="22">
      <t>ショルイ</t>
    </rPh>
    <phoneticPr fontId="4"/>
  </si>
  <si>
    <t>県税の納税証明書の写し</t>
    <rPh sb="0" eb="1">
      <t>ケン</t>
    </rPh>
    <rPh sb="1" eb="2">
      <t>ゼイ</t>
    </rPh>
    <rPh sb="9" eb="10">
      <t>ウツ</t>
    </rPh>
    <phoneticPr fontId="4"/>
  </si>
  <si>
    <t>遵守する行動規範やガイドライン等の写し</t>
    <rPh sb="0" eb="2">
      <t>ジュンシュ</t>
    </rPh>
    <rPh sb="4" eb="6">
      <t>コウドウ</t>
    </rPh>
    <rPh sb="6" eb="8">
      <t>キハン</t>
    </rPh>
    <rPh sb="15" eb="16">
      <t>ナド</t>
    </rPh>
    <rPh sb="17" eb="18">
      <t>ウツ</t>
    </rPh>
    <phoneticPr fontId="4"/>
  </si>
  <si>
    <t>住民票又は登記事項証明の写し</t>
    <rPh sb="3" eb="4">
      <t>マタ</t>
    </rPh>
    <rPh sb="12" eb="13">
      <t>ウツ</t>
    </rPh>
    <phoneticPr fontId="4"/>
  </si>
  <si>
    <t>事業実績を証する書類（契約書等の写し）</t>
    <rPh sb="0" eb="2">
      <t>ジギョウ</t>
    </rPh>
    <rPh sb="2" eb="4">
      <t>ジッセキ</t>
    </rPh>
    <rPh sb="5" eb="6">
      <t>ショウ</t>
    </rPh>
    <rPh sb="8" eb="10">
      <t>ショルイ</t>
    </rPh>
    <rPh sb="11" eb="14">
      <t>ケイヤクショ</t>
    </rPh>
    <rPh sb="14" eb="15">
      <t>ナド</t>
    </rPh>
    <rPh sb="16" eb="17">
      <t>ウツ</t>
    </rPh>
    <phoneticPr fontId="4"/>
  </si>
  <si>
    <t>　　添付書類</t>
  </si>
  <si>
    <t>記</t>
  </si>
  <si>
    <r>
      <t>　大分県林業経営体選定・登録・公表実施要領第４条の規定に基づき、下記の添付書類を添えて選定申請書を提出します。
　なお、上記記載の主たる事務所の所在地、代表者氏名等及び様式第２号の</t>
    </r>
    <r>
      <rPr>
        <sz val="11"/>
        <rFont val="ＭＳ Ｐゴシック"/>
        <family val="3"/>
        <charset val="128"/>
      </rPr>
      <t>林業経営体に関する情報について、知事が大分県林業経営体名簿へ登録し、公表することを承諾します。</t>
    </r>
    <rPh sb="21" eb="22">
      <t>ダイ</t>
    </rPh>
    <rPh sb="23" eb="24">
      <t>ジョウ</t>
    </rPh>
    <rPh sb="25" eb="27">
      <t>キテイ</t>
    </rPh>
    <rPh sb="28" eb="29">
      <t>モト</t>
    </rPh>
    <rPh sb="32" eb="34">
      <t>カキ</t>
    </rPh>
    <rPh sb="35" eb="37">
      <t>テンプ</t>
    </rPh>
    <rPh sb="37" eb="39">
      <t>ショルイ</t>
    </rPh>
    <rPh sb="40" eb="41">
      <t>ソ</t>
    </rPh>
    <rPh sb="43" eb="45">
      <t>センテイ</t>
    </rPh>
    <rPh sb="45" eb="48">
      <t>シンセイショ</t>
    </rPh>
    <rPh sb="49" eb="51">
      <t>テイシュツ</t>
    </rPh>
    <rPh sb="68" eb="71">
      <t>ジムショ</t>
    </rPh>
    <rPh sb="86" eb="87">
      <t>ダイ</t>
    </rPh>
    <rPh sb="88" eb="89">
      <t>ゴウ</t>
    </rPh>
    <rPh sb="94" eb="95">
      <t>タイ</t>
    </rPh>
    <rPh sb="109" eb="111">
      <t>オオイタ</t>
    </rPh>
    <rPh sb="111" eb="112">
      <t>ケン</t>
    </rPh>
    <rPh sb="116" eb="117">
      <t>タイ</t>
    </rPh>
    <rPh sb="131" eb="133">
      <t>ショウダク</t>
    </rPh>
    <phoneticPr fontId="4"/>
  </si>
  <si>
    <t>メールアドレス</t>
    <phoneticPr fontId="4"/>
  </si>
  <si>
    <t>FAX番号</t>
  </si>
  <si>
    <t>代表者職氏名</t>
    <rPh sb="3" eb="4">
      <t>ショク</t>
    </rPh>
    <phoneticPr fontId="4"/>
  </si>
  <si>
    <t>〒</t>
    <phoneticPr fontId="4"/>
  </si>
  <si>
    <t>主たる事業所の所在地</t>
    <rPh sb="3" eb="6">
      <t>ジギョウショ</t>
    </rPh>
    <phoneticPr fontId="4"/>
  </si>
  <si>
    <t>大分県知事　殿</t>
    <rPh sb="0" eb="2">
      <t>オオイタ</t>
    </rPh>
    <rPh sb="2" eb="5">
      <t>ケンチジ</t>
    </rPh>
    <phoneticPr fontId="4"/>
  </si>
  <si>
    <t>　　年　　月　　日</t>
    <phoneticPr fontId="4"/>
  </si>
  <si>
    <t>文書番号</t>
    <rPh sb="0" eb="2">
      <t>ブンショ</t>
    </rPh>
    <rPh sb="2" eb="4">
      <t>バンゴウ</t>
    </rPh>
    <phoneticPr fontId="4"/>
  </si>
  <si>
    <t>（　登録林業経営体　・　育成林業経営体　）への選定申請書</t>
    <rPh sb="2" eb="4">
      <t>トウロク</t>
    </rPh>
    <rPh sb="4" eb="6">
      <t>リンギョウ</t>
    </rPh>
    <rPh sb="6" eb="9">
      <t>ケイエイタイ</t>
    </rPh>
    <rPh sb="12" eb="14">
      <t>イクセイ</t>
    </rPh>
    <rPh sb="14" eb="16">
      <t>リンギョウ</t>
    </rPh>
    <rPh sb="16" eb="19">
      <t>ケイエイタイ</t>
    </rPh>
    <rPh sb="23" eb="25">
      <t>センテイ</t>
    </rPh>
    <phoneticPr fontId="4"/>
  </si>
  <si>
    <t>様式第１号(第４条関係）</t>
    <rPh sb="2" eb="3">
      <t>ダイ</t>
    </rPh>
    <rPh sb="4" eb="5">
      <t>ゴウ</t>
    </rPh>
    <rPh sb="6" eb="7">
      <t>ダイ</t>
    </rPh>
    <rPh sb="8" eb="9">
      <t>ジョウ</t>
    </rPh>
    <rPh sb="9" eb="11">
      <t>カンケイ</t>
    </rPh>
    <phoneticPr fontId="4"/>
  </si>
  <si>
    <t>別記</t>
    <rPh sb="0" eb="1">
      <t>ベツ</t>
    </rPh>
    <rPh sb="1" eb="2">
      <t>キ</t>
    </rPh>
    <phoneticPr fontId="4"/>
  </si>
  <si>
    <t>□　７．【申請者が法人の場合】常勤の役員を（　設置しています　・　今後３年以内に設置します　）</t>
    <rPh sb="5" eb="7">
      <t>シンセイ</t>
    </rPh>
    <rPh sb="7" eb="8">
      <t>シャ</t>
    </rPh>
    <rPh sb="9" eb="11">
      <t>ホウジン</t>
    </rPh>
    <rPh sb="12" eb="14">
      <t>バアイ</t>
    </rPh>
    <rPh sb="15" eb="17">
      <t>ジョウキン</t>
    </rPh>
    <rPh sb="18" eb="20">
      <t>ヤクイン</t>
    </rPh>
    <rPh sb="23" eb="25">
      <t>セッチ</t>
    </rPh>
    <rPh sb="33" eb="35">
      <t>コンゴ</t>
    </rPh>
    <rPh sb="36" eb="37">
      <t>ネン</t>
    </rPh>
    <rPh sb="37" eb="39">
      <t>イナイ</t>
    </rPh>
    <rPh sb="40" eb="42">
      <t>セッチ</t>
    </rPh>
    <phoneticPr fontId="4"/>
  </si>
  <si>
    <t>　　　報告します。</t>
    <rPh sb="3" eb="5">
      <t>ホウコク</t>
    </rPh>
    <phoneticPr fontId="4"/>
  </si>
  <si>
    <t>□　６．今後、登録有効期間が満了するまでに上記１から３に該当するに至った場合については、遅滞なく知事に</t>
    <rPh sb="4" eb="6">
      <t>コンゴ</t>
    </rPh>
    <rPh sb="7" eb="9">
      <t>トウロク</t>
    </rPh>
    <rPh sb="9" eb="11">
      <t>ユウコウ</t>
    </rPh>
    <rPh sb="11" eb="13">
      <t>キカン</t>
    </rPh>
    <rPh sb="14" eb="16">
      <t>マンリョウ</t>
    </rPh>
    <rPh sb="21" eb="23">
      <t>ジョウキ</t>
    </rPh>
    <rPh sb="28" eb="30">
      <t>ガイトウ</t>
    </rPh>
    <rPh sb="33" eb="34">
      <t>イタ</t>
    </rPh>
    <rPh sb="36" eb="38">
      <t>バアイ</t>
    </rPh>
    <rPh sb="48" eb="50">
      <t>チジ</t>
    </rPh>
    <phoneticPr fontId="4"/>
  </si>
  <si>
    <t>□　５．経営管理実施権の設定を受ける森林の経営管理に関する経理を他と分離できます。</t>
    <rPh sb="4" eb="6">
      <t>ケイエイ</t>
    </rPh>
    <rPh sb="6" eb="8">
      <t>カンリ</t>
    </rPh>
    <rPh sb="8" eb="10">
      <t>ジッシ</t>
    </rPh>
    <rPh sb="10" eb="11">
      <t>ケン</t>
    </rPh>
    <rPh sb="12" eb="14">
      <t>セッテイ</t>
    </rPh>
    <rPh sb="15" eb="16">
      <t>ウ</t>
    </rPh>
    <rPh sb="18" eb="20">
      <t>シンリン</t>
    </rPh>
    <rPh sb="21" eb="23">
      <t>ケイエイ</t>
    </rPh>
    <rPh sb="23" eb="25">
      <t>カンリ</t>
    </rPh>
    <rPh sb="26" eb="27">
      <t>カン</t>
    </rPh>
    <rPh sb="29" eb="31">
      <t>ケイリ</t>
    </rPh>
    <rPh sb="32" eb="33">
      <t>ホカ</t>
    </rPh>
    <rPh sb="34" eb="36">
      <t>ブンリ</t>
    </rPh>
    <phoneticPr fontId="4"/>
  </si>
  <si>
    <t>□　４．直近３年間に民有林での事業実績を有します。</t>
    <rPh sb="4" eb="6">
      <t>チョッキン</t>
    </rPh>
    <rPh sb="7" eb="9">
      <t>ネンカン</t>
    </rPh>
    <rPh sb="10" eb="13">
      <t>ミンユウリン</t>
    </rPh>
    <rPh sb="15" eb="17">
      <t>ジギョウ</t>
    </rPh>
    <rPh sb="17" eb="19">
      <t>ジッセキ</t>
    </rPh>
    <rPh sb="20" eb="21">
      <t>ユウ</t>
    </rPh>
    <phoneticPr fontId="4"/>
  </si>
  <si>
    <t>□　３．国税及び地方税に滞納はありません。</t>
    <rPh sb="4" eb="6">
      <t>コクゼイ</t>
    </rPh>
    <rPh sb="6" eb="7">
      <t>オヨ</t>
    </rPh>
    <rPh sb="8" eb="11">
      <t>チホウゼイ</t>
    </rPh>
    <rPh sb="12" eb="14">
      <t>タイノウ</t>
    </rPh>
    <phoneticPr fontId="4"/>
  </si>
  <si>
    <t>　③　暴力団又は暴力団員と密接な関係を有する者</t>
    <phoneticPr fontId="4"/>
  </si>
  <si>
    <t xml:space="preserve">  ②　暴力団員（同法第２条第６号に規定する暴力団員をいう。以下同じ。）</t>
    <phoneticPr fontId="4"/>
  </si>
  <si>
    <t xml:space="preserve">  　　暴力団員をいう。以下同じ。）</t>
    <phoneticPr fontId="4"/>
  </si>
  <si>
    <t xml:space="preserve">  ①　暴力団（暴力団員による不当な行為の防止等に関する法律（平成３年法律第77号）第２条第２号に規定する</t>
    <rPh sb="49" eb="51">
      <t>キテイ</t>
    </rPh>
    <phoneticPr fontId="4"/>
  </si>
  <si>
    <t>　　また、事業運営に対し、次の①から③までのいずれの関与もありません。</t>
    <phoneticPr fontId="4"/>
  </si>
  <si>
    <t>□　２．経営者等は、次の①から③までのいずれにも該当するものではありません。</t>
    <rPh sb="4" eb="7">
      <t>ケイエイシャ</t>
    </rPh>
    <rPh sb="7" eb="8">
      <t>トウ</t>
    </rPh>
    <phoneticPr fontId="4"/>
  </si>
  <si>
    <t xml:space="preserve">  ④　林業死亡労働災害を発生させた日から１年を経過していない。</t>
    <rPh sb="4" eb="6">
      <t>リンギョウ</t>
    </rPh>
    <rPh sb="6" eb="8">
      <t>シボウ</t>
    </rPh>
    <rPh sb="8" eb="10">
      <t>ロウドウ</t>
    </rPh>
    <rPh sb="10" eb="12">
      <t>サイガイ</t>
    </rPh>
    <rPh sb="13" eb="15">
      <t>ハッセイ</t>
    </rPh>
    <rPh sb="18" eb="19">
      <t>ニチ</t>
    </rPh>
    <rPh sb="22" eb="23">
      <t>ネン</t>
    </rPh>
    <rPh sb="24" eb="26">
      <t>ケイカ</t>
    </rPh>
    <phoneticPr fontId="4"/>
  </si>
  <si>
    <t>　　たる犯罪の容疑により公訴を提起され、又は罰金刑以上の刑を宣告された日から１年を経過していない。</t>
    <rPh sb="35" eb="36">
      <t>ヒ</t>
    </rPh>
    <rPh sb="39" eb="40">
      <t>ネン</t>
    </rPh>
    <phoneticPr fontId="4"/>
  </si>
  <si>
    <t xml:space="preserve">  ③　経営者等が、森林法、自然公園法及び大分県立自然公園条例を除く法令等において、禁錮以上の刑に当</t>
    <rPh sb="4" eb="7">
      <t>ケイエイシャ</t>
    </rPh>
    <rPh sb="7" eb="8">
      <t>トウ</t>
    </rPh>
    <rPh sb="21" eb="23">
      <t>オオイタ</t>
    </rPh>
    <phoneticPr fontId="4"/>
  </si>
  <si>
    <t>　　捕を経ないで公訴を提起された日から１年を経過していない。</t>
    <rPh sb="22" eb="24">
      <t>ケイカ</t>
    </rPh>
    <phoneticPr fontId="4"/>
  </si>
  <si>
    <t>　　32年法律第161号）及び大分県立自然公園条例（昭和32年条例第72号）違反の容疑により逮捕され、又は逮</t>
    <rPh sb="18" eb="19">
      <t>タチ</t>
    </rPh>
    <rPh sb="19" eb="21">
      <t>シゼン</t>
    </rPh>
    <phoneticPr fontId="4"/>
  </si>
  <si>
    <t>　  若しくは営業所の代表者、以下「経営者等」という。）が、森林法（昭和26年法律第249号）、自然公園法（昭和</t>
    <phoneticPr fontId="4"/>
  </si>
  <si>
    <t xml:space="preserve">  ②　林業経営体の経営者等（個人にあってはその者若しくはその支配人、法人にあっては役員又は支社、支店</t>
    <rPh sb="4" eb="6">
      <t>リンギョウ</t>
    </rPh>
    <rPh sb="6" eb="9">
      <t>ケイエイタイ</t>
    </rPh>
    <rPh sb="10" eb="13">
      <t>ケイエイシャ</t>
    </rPh>
    <rPh sb="13" eb="14">
      <t>トウ</t>
    </rPh>
    <rPh sb="15" eb="17">
      <t>コジン</t>
    </rPh>
    <rPh sb="24" eb="25">
      <t>シャ</t>
    </rPh>
    <rPh sb="25" eb="26">
      <t>モ</t>
    </rPh>
    <rPh sb="31" eb="34">
      <t>シハイニン</t>
    </rPh>
    <rPh sb="35" eb="37">
      <t>ホウジン</t>
    </rPh>
    <rPh sb="42" eb="44">
      <t>ヤクイン</t>
    </rPh>
    <rPh sb="44" eb="45">
      <t>マタ</t>
    </rPh>
    <rPh sb="46" eb="48">
      <t>シシャ</t>
    </rPh>
    <rPh sb="49" eb="51">
      <t>シテン</t>
    </rPh>
    <phoneticPr fontId="4"/>
  </si>
  <si>
    <t xml:space="preserve">     いる。</t>
    <phoneticPr fontId="4"/>
  </si>
  <si>
    <t xml:space="preserve">  ①　現在、行政機関から、法令違反、不正の行為等により入札への参加資格の停止や業務停止命令を受けて</t>
    <rPh sb="4" eb="6">
      <t>ゲンザイ</t>
    </rPh>
    <rPh sb="7" eb="9">
      <t>ギョウセイ</t>
    </rPh>
    <rPh sb="9" eb="11">
      <t>キカン</t>
    </rPh>
    <rPh sb="14" eb="16">
      <t>ホウレイ</t>
    </rPh>
    <rPh sb="40" eb="42">
      <t>ギョウム</t>
    </rPh>
    <rPh sb="42" eb="44">
      <t>テイシ</t>
    </rPh>
    <rPh sb="44" eb="46">
      <t>メイレイ</t>
    </rPh>
    <rPh sb="47" eb="48">
      <t>ウ</t>
    </rPh>
    <phoneticPr fontId="4"/>
  </si>
  <si>
    <t>□　１．関係法令等に関し、次の①から④までの重大な事実はありません。</t>
    <rPh sb="4" eb="6">
      <t>カンケイ</t>
    </rPh>
    <rPh sb="6" eb="8">
      <t>ホウレイ</t>
    </rPh>
    <rPh sb="8" eb="9">
      <t>ナド</t>
    </rPh>
    <rPh sb="10" eb="11">
      <t>カン</t>
    </rPh>
    <rPh sb="13" eb="14">
      <t>ツギ</t>
    </rPh>
    <rPh sb="22" eb="24">
      <t>ジュウダイ</t>
    </rPh>
    <rPh sb="25" eb="27">
      <t>ジジツ</t>
    </rPh>
    <phoneticPr fontId="4"/>
  </si>
  <si>
    <t>　※チェック欄（該当する場合、□欄にチェックを入れてください。）</t>
    <rPh sb="8" eb="10">
      <t>ガイトウ</t>
    </rPh>
    <rPh sb="12" eb="14">
      <t>バアイ</t>
    </rPh>
    <rPh sb="16" eb="17">
      <t>ラン</t>
    </rPh>
    <phoneticPr fontId="4"/>
  </si>
  <si>
    <t>記</t>
    <rPh sb="0" eb="1">
      <t>キ</t>
    </rPh>
    <phoneticPr fontId="4"/>
  </si>
  <si>
    <r>
      <t>　私は、</t>
    </r>
    <r>
      <rPr>
        <sz val="11.5"/>
        <rFont val="ＭＳ Ｐゴシック"/>
        <family val="3"/>
        <charset val="128"/>
      </rPr>
      <t>大分県林業経営体選定・登録・公表実施要領第４条の規定に基づく選定の申請を行うに当たり、下記の事項について誓約します。
　私は、県が必要な場合には、大分県警察本部に照会することについて承諾します。</t>
    </r>
    <rPh sb="4" eb="7">
      <t>オオイタケン</t>
    </rPh>
    <rPh sb="7" eb="9">
      <t>リンギョウ</t>
    </rPh>
    <rPh sb="9" eb="12">
      <t>ケイエイタイ</t>
    </rPh>
    <rPh sb="12" eb="14">
      <t>センテイ</t>
    </rPh>
    <rPh sb="15" eb="17">
      <t>トウロク</t>
    </rPh>
    <rPh sb="18" eb="20">
      <t>コウヒョウ</t>
    </rPh>
    <rPh sb="20" eb="22">
      <t>ジッシ</t>
    </rPh>
    <rPh sb="22" eb="24">
      <t>ヨウリョウ</t>
    </rPh>
    <rPh sb="24" eb="25">
      <t>ダイ</t>
    </rPh>
    <rPh sb="26" eb="27">
      <t>ジョウ</t>
    </rPh>
    <rPh sb="28" eb="30">
      <t>キテイ</t>
    </rPh>
    <rPh sb="31" eb="32">
      <t>モト</t>
    </rPh>
    <rPh sb="34" eb="36">
      <t>センテイ</t>
    </rPh>
    <rPh sb="37" eb="39">
      <t>シンセイ</t>
    </rPh>
    <rPh sb="47" eb="49">
      <t>カキ</t>
    </rPh>
    <rPh sb="64" eb="65">
      <t>ワタシ</t>
    </rPh>
    <rPh sb="67" eb="68">
      <t>ケン</t>
    </rPh>
    <rPh sb="69" eb="71">
      <t>ヒツヨウ</t>
    </rPh>
    <rPh sb="72" eb="74">
      <t>バアイ</t>
    </rPh>
    <rPh sb="77" eb="80">
      <t>オオイタケン</t>
    </rPh>
    <rPh sb="80" eb="82">
      <t>ケイサツ</t>
    </rPh>
    <rPh sb="82" eb="84">
      <t>ホンブ</t>
    </rPh>
    <rPh sb="85" eb="87">
      <t>ショウカイ</t>
    </rPh>
    <rPh sb="95" eb="97">
      <t>ショウダク</t>
    </rPh>
    <phoneticPr fontId="4"/>
  </si>
  <si>
    <t>誓　　約　　書</t>
  </si>
  <si>
    <t xml:space="preserve">                        　　　　　        　　　　　　　　　　      生年月日　　　　　　年　　月　　日　</t>
    <phoneticPr fontId="4"/>
  </si>
  <si>
    <r>
      <t xml:space="preserve">                        　　　　　        　　　　　　　　　　    </t>
    </r>
    <r>
      <rPr>
        <sz val="11.5"/>
        <rFont val="ＭＳ Ｐゴシック"/>
        <family val="3"/>
        <charset val="128"/>
      </rPr>
      <t xml:space="preserve">  （法人にあってはその名称及び代表者の氏名）</t>
    </r>
    <phoneticPr fontId="4"/>
  </si>
  <si>
    <t xml:space="preserve">                        　　　　　        　　　　　　　　　　      氏　　名　　　　　　　　　　　　　　　　　　　　　　　　　　</t>
    <phoneticPr fontId="4"/>
  </si>
  <si>
    <t>　　　　　　　　　　　　　　　　　　　　　　　　　　　　　　　　　　(ふりがな)</t>
    <phoneticPr fontId="4"/>
  </si>
  <si>
    <t xml:space="preserve">                        　　　　　              　　　　　　　　　　住　　所</t>
    <phoneticPr fontId="4"/>
  </si>
  <si>
    <t>　大分県知事　殿</t>
    <rPh sb="1" eb="3">
      <t>オオイタ</t>
    </rPh>
    <rPh sb="3" eb="6">
      <t>ケンチジ</t>
    </rPh>
    <rPh sb="7" eb="8">
      <t>ドノ</t>
    </rPh>
    <phoneticPr fontId="4"/>
  </si>
  <si>
    <r>
      <t>　　　　　　　　　　　　　　　　　　　　　　　　　　　　    　</t>
    </r>
    <r>
      <rPr>
        <sz val="11.5"/>
        <rFont val="ＭＳ Ｐゴシック"/>
        <family val="3"/>
        <charset val="128"/>
      </rPr>
      <t>　年　　月　　日</t>
    </r>
  </si>
  <si>
    <t>様式第３号（第４条関係）</t>
    <rPh sb="2" eb="3">
      <t>ダイ</t>
    </rPh>
    <rPh sb="4" eb="5">
      <t>ゴウ</t>
    </rPh>
    <rPh sb="6" eb="7">
      <t>ダイ</t>
    </rPh>
    <rPh sb="8" eb="9">
      <t>ジョウ</t>
    </rPh>
    <rPh sb="9" eb="11">
      <t>カンケイ</t>
    </rPh>
    <phoneticPr fontId="4"/>
  </si>
  <si>
    <t>大分県知事</t>
    <rPh sb="0" eb="2">
      <t>オオイタ</t>
    </rPh>
    <rPh sb="2" eb="5">
      <t>ケンチジ</t>
    </rPh>
    <phoneticPr fontId="4"/>
  </si>
  <si>
    <t xml:space="preserve">                                                          　　　　　</t>
  </si>
  <si>
    <t xml:space="preserve">                                                 　</t>
  </si>
  <si>
    <t>　　　　　　　　様</t>
  </si>
  <si>
    <t xml:space="preserve">　　　　年　　月　　日 </t>
    <phoneticPr fontId="4"/>
  </si>
  <si>
    <t>（　登録林業経営体　・　育成林業経営体　）選定（変更登録）通知について</t>
    <rPh sb="2" eb="4">
      <t>トウロク</t>
    </rPh>
    <rPh sb="4" eb="6">
      <t>リンギョウ</t>
    </rPh>
    <rPh sb="6" eb="9">
      <t>ケイエイタイ</t>
    </rPh>
    <rPh sb="12" eb="14">
      <t>イクセイ</t>
    </rPh>
    <rPh sb="14" eb="16">
      <t>リンギョウ</t>
    </rPh>
    <rPh sb="16" eb="19">
      <t>ケイエイタイ</t>
    </rPh>
    <rPh sb="21" eb="23">
      <t>センテイ</t>
    </rPh>
    <rPh sb="24" eb="26">
      <t>ヘンコウ</t>
    </rPh>
    <rPh sb="26" eb="28">
      <t>トウロク</t>
    </rPh>
    <rPh sb="29" eb="31">
      <t>ツウチ</t>
    </rPh>
    <phoneticPr fontId="4"/>
  </si>
  <si>
    <t>　市町村長　　様</t>
    <rPh sb="1" eb="5">
      <t>シチョウソンチョウ</t>
    </rPh>
    <phoneticPr fontId="4"/>
  </si>
  <si>
    <t>不認定の理由</t>
    <rPh sb="0" eb="3">
      <t>フニンテイ</t>
    </rPh>
    <phoneticPr fontId="4"/>
  </si>
  <si>
    <t>※登記事項証明又は住民票の写しを添付すること。</t>
    <rPh sb="13" eb="14">
      <t>ウツ</t>
    </rPh>
    <rPh sb="16" eb="18">
      <t>テンプ</t>
    </rPh>
    <phoneticPr fontId="4"/>
  </si>
  <si>
    <t>３　添付書類</t>
    <rPh sb="2" eb="4">
      <t>テンプ</t>
    </rPh>
    <rPh sb="4" eb="6">
      <t>ショルイ</t>
    </rPh>
    <phoneticPr fontId="4"/>
  </si>
  <si>
    <t>２　変更の理由</t>
  </si>
  <si>
    <t>１　変更事項の内容</t>
  </si>
  <si>
    <r>
      <t>　　　 　年　月　日付けで登録された大分県育成林業経営体</t>
    </r>
    <r>
      <rPr>
        <sz val="12"/>
        <rFont val="ＭＳ Ｐゴシック"/>
        <family val="3"/>
        <charset val="128"/>
      </rPr>
      <t>名簿について、下記のとおり変更したいので届け出ます。</t>
    </r>
    <rPh sb="13" eb="15">
      <t>トウロク</t>
    </rPh>
    <rPh sb="18" eb="21">
      <t>オオイタケン</t>
    </rPh>
    <rPh sb="21" eb="23">
      <t>イクセイ</t>
    </rPh>
    <rPh sb="23" eb="25">
      <t>リンギョウ</t>
    </rPh>
    <rPh sb="25" eb="28">
      <t>ケイエイタイ</t>
    </rPh>
    <rPh sb="28" eb="30">
      <t>メイボ</t>
    </rPh>
    <phoneticPr fontId="4"/>
  </si>
  <si>
    <t>大分県林業経営体名簿の変更届出書</t>
    <rPh sb="0" eb="3">
      <t>オオイタケン</t>
    </rPh>
    <rPh sb="3" eb="5">
      <t>リンギョウ</t>
    </rPh>
    <rPh sb="5" eb="8">
      <t>ケイエイタイ</t>
    </rPh>
    <rPh sb="8" eb="10">
      <t>メイボ</t>
    </rPh>
    <phoneticPr fontId="4"/>
  </si>
  <si>
    <t>代表者氏名                  　　</t>
    <phoneticPr fontId="4"/>
  </si>
  <si>
    <t>名　　　称</t>
  </si>
  <si>
    <t>所　在　地</t>
  </si>
  <si>
    <t>　大分県知事　殿</t>
    <rPh sb="1" eb="3">
      <t>オオイタ</t>
    </rPh>
    <rPh sb="3" eb="6">
      <t>ケンチジ</t>
    </rPh>
    <phoneticPr fontId="4"/>
  </si>
  <si>
    <r>
      <t>様式第</t>
    </r>
    <r>
      <rPr>
        <u/>
        <sz val="12"/>
        <color rgb="FFFF0000"/>
        <rFont val="ＭＳ Ｐゴシック"/>
        <family val="3"/>
        <charset val="128"/>
        <scheme val="minor"/>
      </rPr>
      <t>７</t>
    </r>
    <r>
      <rPr>
        <sz val="12"/>
        <rFont val="ＭＳ Ｐゴシック"/>
        <family val="3"/>
        <charset val="128"/>
        <scheme val="minor"/>
      </rPr>
      <t>号（第</t>
    </r>
    <r>
      <rPr>
        <u/>
        <sz val="12"/>
        <color rgb="FFFF0000"/>
        <rFont val="ＭＳ Ｐゴシック"/>
        <family val="3"/>
        <charset val="128"/>
        <scheme val="minor"/>
      </rPr>
      <t>７</t>
    </r>
    <r>
      <rPr>
        <sz val="12"/>
        <rFont val="ＭＳ Ｐゴシック"/>
        <family val="3"/>
        <charset val="128"/>
        <scheme val="minor"/>
      </rPr>
      <t>条関係）</t>
    </r>
    <rPh sb="2" eb="3">
      <t>ダイ</t>
    </rPh>
    <rPh sb="4" eb="5">
      <t>ゴウ</t>
    </rPh>
    <rPh sb="6" eb="7">
      <t>ダイ</t>
    </rPh>
    <rPh sb="8" eb="9">
      <t>ジョウ</t>
    </rPh>
    <rPh sb="9" eb="11">
      <t>カンケイ</t>
    </rPh>
    <phoneticPr fontId="4"/>
  </si>
  <si>
    <t>注：　添付書類は、変更する事項が確認できる書類とし、変更がないものは省略することができる。</t>
    <rPh sb="26" eb="28">
      <t>ヘンコウ</t>
    </rPh>
    <rPh sb="34" eb="36">
      <t>ショウリャク</t>
    </rPh>
    <phoneticPr fontId="4"/>
  </si>
  <si>
    <r>
      <rPr>
        <sz val="11"/>
        <rFont val="ＭＳ Ｐゴシック"/>
        <family val="3"/>
        <charset val="128"/>
      </rPr>
      <t>林業経営者に関する情報（様式第２号）</t>
    </r>
    <rPh sb="2" eb="5">
      <t>ケイエイシャ</t>
    </rPh>
    <rPh sb="14" eb="15">
      <t>ダイ</t>
    </rPh>
    <rPh sb="16" eb="17">
      <t>ゴウ</t>
    </rPh>
    <phoneticPr fontId="4"/>
  </si>
  <si>
    <r>
      <t>　　　　　年　　月　　日付けで登録された大分県育成林業経営体</t>
    </r>
    <r>
      <rPr>
        <sz val="11"/>
        <rFont val="ＭＳ Ｐゴシック"/>
        <family val="3"/>
        <charset val="128"/>
      </rPr>
      <t>名簿について、様式第２号のとおり変更したいので届け出ます。</t>
    </r>
    <rPh sb="20" eb="23">
      <t>オオイタケン</t>
    </rPh>
    <rPh sb="23" eb="25">
      <t>イクセイ</t>
    </rPh>
    <rPh sb="25" eb="27">
      <t>リンギョウ</t>
    </rPh>
    <rPh sb="27" eb="30">
      <t>ケイエイタイ</t>
    </rPh>
    <rPh sb="30" eb="32">
      <t>メイボ</t>
    </rPh>
    <rPh sb="39" eb="40">
      <t>ダイ</t>
    </rPh>
    <rPh sb="41" eb="42">
      <t>ゴウ</t>
    </rPh>
    <phoneticPr fontId="4"/>
  </si>
  <si>
    <t>代表者氏名                  　　印</t>
  </si>
  <si>
    <t>主たる事業所の所在地</t>
    <rPh sb="4" eb="5">
      <t>ギョウ</t>
    </rPh>
    <phoneticPr fontId="4"/>
  </si>
  <si>
    <r>
      <t>大分県育成林業経営体</t>
    </r>
    <r>
      <rPr>
        <sz val="12"/>
        <rFont val="ＭＳ Ｐゴシック"/>
        <family val="3"/>
        <charset val="128"/>
      </rPr>
      <t>名簿の変更届出書</t>
    </r>
    <rPh sb="0" eb="3">
      <t>オオイタケン</t>
    </rPh>
    <rPh sb="3" eb="5">
      <t>イクセイ</t>
    </rPh>
    <rPh sb="5" eb="7">
      <t>リンギョウ</t>
    </rPh>
    <rPh sb="7" eb="10">
      <t>ケイエイタイ</t>
    </rPh>
    <rPh sb="10" eb="12">
      <t>メイボ</t>
    </rPh>
    <phoneticPr fontId="4"/>
  </si>
  <si>
    <r>
      <t>様式第</t>
    </r>
    <r>
      <rPr>
        <u/>
        <sz val="12"/>
        <color rgb="FFFF0000"/>
        <rFont val="ＭＳ Ｐゴシック"/>
        <family val="3"/>
        <charset val="128"/>
        <scheme val="minor"/>
      </rPr>
      <t>８</t>
    </r>
    <r>
      <rPr>
        <sz val="12"/>
        <rFont val="ＭＳ Ｐゴシック"/>
        <family val="3"/>
        <charset val="128"/>
        <scheme val="minor"/>
      </rPr>
      <t>号（第</t>
    </r>
    <r>
      <rPr>
        <u/>
        <sz val="12"/>
        <color rgb="FFFF0000"/>
        <rFont val="ＭＳ Ｐゴシック"/>
        <family val="3"/>
        <charset val="128"/>
        <scheme val="minor"/>
      </rPr>
      <t>７</t>
    </r>
    <r>
      <rPr>
        <sz val="12"/>
        <rFont val="ＭＳ Ｐゴシック"/>
        <family val="3"/>
        <charset val="128"/>
        <scheme val="minor"/>
      </rPr>
      <t>条関係）</t>
    </r>
    <rPh sb="2" eb="3">
      <t>ダイ</t>
    </rPh>
    <rPh sb="4" eb="5">
      <t>ゴウ</t>
    </rPh>
    <rPh sb="6" eb="7">
      <t>ダイ</t>
    </rPh>
    <rPh sb="8" eb="9">
      <t>ジョウ</t>
    </rPh>
    <rPh sb="9" eb="11">
      <t>カンケイ</t>
    </rPh>
    <phoneticPr fontId="4"/>
  </si>
  <si>
    <t>取消年月日</t>
    <rPh sb="0" eb="2">
      <t>トリケ</t>
    </rPh>
    <rPh sb="2" eb="5">
      <t>ネンガッピ</t>
    </rPh>
    <phoneticPr fontId="4"/>
  </si>
  <si>
    <t>取消の理由</t>
  </si>
  <si>
    <r>
      <t>（　登録林業経営体　・　育成林業経営体　）の選定</t>
    </r>
    <r>
      <rPr>
        <sz val="12"/>
        <rFont val="ＭＳ Ｐゴシック"/>
        <family val="3"/>
        <charset val="128"/>
      </rPr>
      <t>取消通知書</t>
    </r>
    <rPh sb="2" eb="4">
      <t>トウロク</t>
    </rPh>
    <rPh sb="4" eb="6">
      <t>リンギョウ</t>
    </rPh>
    <rPh sb="6" eb="9">
      <t>ケイエイタイ</t>
    </rPh>
    <rPh sb="12" eb="14">
      <t>イクセイ</t>
    </rPh>
    <rPh sb="14" eb="16">
      <t>リンギョウ</t>
    </rPh>
    <rPh sb="16" eb="19">
      <t>ケイエイタイ</t>
    </rPh>
    <rPh sb="22" eb="24">
      <t>センテイ</t>
    </rPh>
    <rPh sb="24" eb="26">
      <t>トリケシ</t>
    </rPh>
    <phoneticPr fontId="4"/>
  </si>
  <si>
    <r>
      <t>様式第</t>
    </r>
    <r>
      <rPr>
        <u/>
        <sz val="12"/>
        <color rgb="FFFF0000"/>
        <rFont val="ＭＳ Ｐゴシック"/>
        <family val="3"/>
        <charset val="128"/>
        <scheme val="minor"/>
      </rPr>
      <t>９</t>
    </r>
    <r>
      <rPr>
        <sz val="12"/>
        <rFont val="ＭＳ Ｐゴシック"/>
        <family val="3"/>
        <charset val="128"/>
        <scheme val="minor"/>
      </rPr>
      <t>号（第</t>
    </r>
    <r>
      <rPr>
        <u/>
        <sz val="12"/>
        <color rgb="FFFF0000"/>
        <rFont val="ＭＳ Ｐゴシック"/>
        <family val="3"/>
        <charset val="128"/>
        <scheme val="minor"/>
      </rPr>
      <t>９</t>
    </r>
    <r>
      <rPr>
        <sz val="12"/>
        <rFont val="ＭＳ Ｐゴシック"/>
        <family val="3"/>
        <charset val="128"/>
        <scheme val="minor"/>
      </rPr>
      <t>条関係）</t>
    </r>
    <rPh sb="2" eb="3">
      <t>ダイ</t>
    </rPh>
    <rPh sb="4" eb="5">
      <t>ゴウ</t>
    </rPh>
    <rPh sb="6" eb="7">
      <t>ダイ</t>
    </rPh>
    <rPh sb="8" eb="9">
      <t>ジョウ</t>
    </rPh>
    <rPh sb="9" eb="11">
      <t>カンケイ</t>
    </rPh>
    <phoneticPr fontId="4"/>
  </si>
  <si>
    <t>取消の理由</t>
    <phoneticPr fontId="4"/>
  </si>
  <si>
    <t>市町村長　殿</t>
    <rPh sb="0" eb="3">
      <t>シチョウソン</t>
    </rPh>
    <rPh sb="3" eb="4">
      <t>チョウ</t>
    </rPh>
    <rPh sb="5" eb="6">
      <t>トノ</t>
    </rPh>
    <phoneticPr fontId="4"/>
  </si>
  <si>
    <t>２　停止の期間</t>
    <rPh sb="2" eb="4">
      <t>テイシ</t>
    </rPh>
    <rPh sb="5" eb="7">
      <t>キカン</t>
    </rPh>
    <phoneticPr fontId="4"/>
  </si>
  <si>
    <t>1　停止の理由</t>
    <rPh sb="2" eb="4">
      <t>テイシ</t>
    </rPh>
    <phoneticPr fontId="4"/>
  </si>
  <si>
    <t>（　登録林業経営体　・　育成林業経営体　）の選定停止通知書</t>
    <rPh sb="2" eb="4">
      <t>トウロク</t>
    </rPh>
    <rPh sb="4" eb="6">
      <t>リンギョウ</t>
    </rPh>
    <rPh sb="6" eb="9">
      <t>ケイエイタイ</t>
    </rPh>
    <rPh sb="12" eb="14">
      <t>イクセイ</t>
    </rPh>
    <rPh sb="14" eb="16">
      <t>リンギョウ</t>
    </rPh>
    <rPh sb="16" eb="19">
      <t>ケイエイタイ</t>
    </rPh>
    <rPh sb="22" eb="24">
      <t>センテイ</t>
    </rPh>
    <rPh sb="24" eb="25">
      <t>テイ</t>
    </rPh>
    <rPh sb="25" eb="26">
      <t>トメ</t>
    </rPh>
    <phoneticPr fontId="4"/>
  </si>
  <si>
    <t>２．停止の期間</t>
    <rPh sb="2" eb="4">
      <t>テイシ</t>
    </rPh>
    <rPh sb="5" eb="7">
      <t>キカン</t>
    </rPh>
    <phoneticPr fontId="4"/>
  </si>
  <si>
    <t>１．停止の理由</t>
    <rPh sb="2" eb="4">
      <t>テイシ</t>
    </rPh>
    <phoneticPr fontId="4"/>
  </si>
  <si>
    <t>（　登録林業経営体　・　育成林業経営体　）の選定取消通知について</t>
    <rPh sb="2" eb="4">
      <t>トウロク</t>
    </rPh>
    <rPh sb="6" eb="9">
      <t>ケイエイタイ</t>
    </rPh>
    <rPh sb="12" eb="14">
      <t>イクセイ</t>
    </rPh>
    <rPh sb="16" eb="19">
      <t>ケイエイタイ</t>
    </rPh>
    <rPh sb="22" eb="24">
      <t>センテイ</t>
    </rPh>
    <rPh sb="24" eb="26">
      <t>トリケシ</t>
    </rPh>
    <rPh sb="26" eb="28">
      <t>ツウチ</t>
    </rPh>
    <phoneticPr fontId="4"/>
  </si>
  <si>
    <t>２．停止の解除日</t>
    <rPh sb="2" eb="4">
      <t>テイシ</t>
    </rPh>
    <rPh sb="5" eb="7">
      <t>カイジョ</t>
    </rPh>
    <rPh sb="7" eb="8">
      <t>ビ</t>
    </rPh>
    <phoneticPr fontId="4"/>
  </si>
  <si>
    <t>1．停止を解除すべき理由</t>
    <rPh sb="2" eb="4">
      <t>テイシ</t>
    </rPh>
    <rPh sb="5" eb="7">
      <t>カイジョ</t>
    </rPh>
    <phoneticPr fontId="4"/>
  </si>
  <si>
    <t>（　登録林業経営体　・　育成林業経営体　）の選定停止解除通知書</t>
    <rPh sb="2" eb="4">
      <t>トウロク</t>
    </rPh>
    <rPh sb="6" eb="9">
      <t>ケイエイタイ</t>
    </rPh>
    <rPh sb="12" eb="14">
      <t>イクセイ</t>
    </rPh>
    <rPh sb="14" eb="16">
      <t>リンギョウ</t>
    </rPh>
    <rPh sb="16" eb="19">
      <t>ケイエイタイ</t>
    </rPh>
    <rPh sb="22" eb="24">
      <t>センテイ</t>
    </rPh>
    <rPh sb="24" eb="25">
      <t>テイ</t>
    </rPh>
    <rPh sb="25" eb="26">
      <t>トメ</t>
    </rPh>
    <rPh sb="26" eb="28">
      <t>カイジョ</t>
    </rPh>
    <phoneticPr fontId="4"/>
  </si>
  <si>
    <t>（　登録林業経営体　・　育成林業経営体　）の選定停止解除通知書について</t>
    <rPh sb="2" eb="4">
      <t>トウロク</t>
    </rPh>
    <rPh sb="6" eb="9">
      <t>ケイエイタイ</t>
    </rPh>
    <rPh sb="12" eb="14">
      <t>イクセイ</t>
    </rPh>
    <rPh sb="14" eb="16">
      <t>リンギョウ</t>
    </rPh>
    <rPh sb="16" eb="19">
      <t>ケイエイタイ</t>
    </rPh>
    <rPh sb="22" eb="24">
      <t>センテイ</t>
    </rPh>
    <rPh sb="24" eb="25">
      <t>テイ</t>
    </rPh>
    <rPh sb="25" eb="26">
      <t>トメ</t>
    </rPh>
    <rPh sb="26" eb="28">
      <t>カイジョ</t>
    </rPh>
    <phoneticPr fontId="4"/>
  </si>
  <si>
    <t>意見</t>
    <rPh sb="0" eb="2">
      <t>イケン</t>
    </rPh>
    <phoneticPr fontId="4"/>
  </si>
  <si>
    <t>（適・否）</t>
    <rPh sb="1" eb="2">
      <t>テキ</t>
    </rPh>
    <rPh sb="3" eb="4">
      <t>ヒ</t>
    </rPh>
    <phoneticPr fontId="4"/>
  </si>
  <si>
    <t>〇</t>
    <phoneticPr fontId="4"/>
  </si>
  <si>
    <t>安全管理について、基準を満たしている。</t>
    <rPh sb="0" eb="2">
      <t>アンゼン</t>
    </rPh>
    <rPh sb="2" eb="4">
      <t>カンリ</t>
    </rPh>
    <rPh sb="9" eb="11">
      <t>キジュン</t>
    </rPh>
    <rPh sb="12" eb="13">
      <t>ミ</t>
    </rPh>
    <phoneticPr fontId="4"/>
  </si>
  <si>
    <t>雇用管理について、基準を満たしている。</t>
    <rPh sb="0" eb="2">
      <t>コヨウ</t>
    </rPh>
    <rPh sb="2" eb="4">
      <t>カンリ</t>
    </rPh>
    <rPh sb="9" eb="11">
      <t>キジュン</t>
    </rPh>
    <rPh sb="12" eb="13">
      <t>ミ</t>
    </rPh>
    <phoneticPr fontId="4"/>
  </si>
  <si>
    <t>雇用環境</t>
    <rPh sb="0" eb="2">
      <t>コヨウ</t>
    </rPh>
    <rPh sb="2" eb="4">
      <t>カンキョウ</t>
    </rPh>
    <phoneticPr fontId="4"/>
  </si>
  <si>
    <t>事業管理について、基準を満たしている。</t>
    <rPh sb="0" eb="2">
      <t>ジギョウ</t>
    </rPh>
    <rPh sb="2" eb="4">
      <t>カンリ</t>
    </rPh>
    <rPh sb="9" eb="11">
      <t>キジュン</t>
    </rPh>
    <rPh sb="12" eb="13">
      <t>ミ</t>
    </rPh>
    <phoneticPr fontId="4"/>
  </si>
  <si>
    <t>貸借対照表について、基準を満たしている。</t>
    <rPh sb="0" eb="2">
      <t>タイシャク</t>
    </rPh>
    <rPh sb="2" eb="5">
      <t>タイショウヒョウ</t>
    </rPh>
    <rPh sb="10" eb="12">
      <t>キジュン</t>
    </rPh>
    <rPh sb="13" eb="14">
      <t>ミ</t>
    </rPh>
    <phoneticPr fontId="4"/>
  </si>
  <si>
    <t>事業実績について、基準を満たしている。</t>
    <rPh sb="0" eb="2">
      <t>ジギョウ</t>
    </rPh>
    <rPh sb="2" eb="4">
      <t>ジッセキ</t>
    </rPh>
    <rPh sb="9" eb="11">
      <t>キジュン</t>
    </rPh>
    <rPh sb="12" eb="13">
      <t>ミ</t>
    </rPh>
    <phoneticPr fontId="4"/>
  </si>
  <si>
    <t>経営基盤</t>
    <rPh sb="0" eb="2">
      <t>ケイエイ</t>
    </rPh>
    <rPh sb="2" eb="4">
      <t>キバン</t>
    </rPh>
    <phoneticPr fontId="4"/>
  </si>
  <si>
    <t>-</t>
    <phoneticPr fontId="4"/>
  </si>
  <si>
    <t>再造林の目標について、基準を満たしている。</t>
    <rPh sb="0" eb="3">
      <t>サイゾウリン</t>
    </rPh>
    <rPh sb="4" eb="6">
      <t>モクヒョウ</t>
    </rPh>
    <rPh sb="11" eb="13">
      <t>キジュン</t>
    </rPh>
    <rPh sb="14" eb="15">
      <t>ミ</t>
    </rPh>
    <phoneticPr fontId="4"/>
  </si>
  <si>
    <t>適切な更新について、基準を満たしている。</t>
    <rPh sb="0" eb="2">
      <t>テキセツ</t>
    </rPh>
    <rPh sb="3" eb="5">
      <t>コウシン</t>
    </rPh>
    <rPh sb="10" eb="12">
      <t>キジュン</t>
    </rPh>
    <rPh sb="13" eb="14">
      <t>ミ</t>
    </rPh>
    <phoneticPr fontId="4"/>
  </si>
  <si>
    <t>再造林の技術について、基準を満たしている。</t>
    <rPh sb="0" eb="3">
      <t>サイゾウリン</t>
    </rPh>
    <rPh sb="4" eb="6">
      <t>ギジュツ</t>
    </rPh>
    <rPh sb="11" eb="13">
      <t>キジュン</t>
    </rPh>
    <rPh sb="14" eb="15">
      <t>ミ</t>
    </rPh>
    <phoneticPr fontId="4"/>
  </si>
  <si>
    <t>再造林の実施体制について、基準を満たしている。</t>
    <rPh sb="0" eb="3">
      <t>サイゾウリン</t>
    </rPh>
    <rPh sb="4" eb="6">
      <t>ジッシ</t>
    </rPh>
    <rPh sb="6" eb="8">
      <t>タイセイ</t>
    </rPh>
    <rPh sb="13" eb="15">
      <t>キジュン</t>
    </rPh>
    <rPh sb="16" eb="17">
      <t>ミ</t>
    </rPh>
    <phoneticPr fontId="4"/>
  </si>
  <si>
    <t>再造林</t>
    <rPh sb="0" eb="1">
      <t>サイ</t>
    </rPh>
    <rPh sb="1" eb="3">
      <t>ゾウリン</t>
    </rPh>
    <phoneticPr fontId="4"/>
  </si>
  <si>
    <t>生産管理の実施について、基準を満たしている。</t>
    <rPh sb="0" eb="2">
      <t>セイサン</t>
    </rPh>
    <rPh sb="2" eb="4">
      <t>カンリ</t>
    </rPh>
    <rPh sb="5" eb="7">
      <t>ジッシ</t>
    </rPh>
    <rPh sb="12" eb="14">
      <t>キジュン</t>
    </rPh>
    <rPh sb="15" eb="16">
      <t>ミ</t>
    </rPh>
    <phoneticPr fontId="4"/>
  </si>
  <si>
    <t>素材生産量又は生産性の目標について、基準を満たしている</t>
    <rPh sb="0" eb="2">
      <t>ソザイ</t>
    </rPh>
    <rPh sb="2" eb="5">
      <t>セイサンリョウ</t>
    </rPh>
    <rPh sb="5" eb="6">
      <t>マタ</t>
    </rPh>
    <rPh sb="7" eb="10">
      <t>セイサンセイ</t>
    </rPh>
    <rPh sb="11" eb="13">
      <t>モクヒョウ</t>
    </rPh>
    <rPh sb="18" eb="20">
      <t>キジュン</t>
    </rPh>
    <rPh sb="21" eb="22">
      <t>ミ</t>
    </rPh>
    <phoneticPr fontId="4"/>
  </si>
  <si>
    <t>選定基準</t>
    <rPh sb="0" eb="2">
      <t>センテイ</t>
    </rPh>
    <rPh sb="2" eb="4">
      <t>キジュン</t>
    </rPh>
    <phoneticPr fontId="4"/>
  </si>
  <si>
    <t>申請書及び添付書類に不足がない。また、内容に不備がない。</t>
    <rPh sb="10" eb="12">
      <t>ブソク</t>
    </rPh>
    <phoneticPr fontId="4"/>
  </si>
  <si>
    <t>申請基準</t>
    <rPh sb="0" eb="2">
      <t>シンセイ</t>
    </rPh>
    <rPh sb="2" eb="4">
      <t>キジュン</t>
    </rPh>
    <phoneticPr fontId="4"/>
  </si>
  <si>
    <t>選定適否</t>
    <rPh sb="0" eb="2">
      <t>センテイ</t>
    </rPh>
    <rPh sb="2" eb="4">
      <t>テキヒ</t>
    </rPh>
    <phoneticPr fontId="4"/>
  </si>
  <si>
    <t>造林事業体</t>
    <rPh sb="0" eb="2">
      <t>ゾウリン</t>
    </rPh>
    <rPh sb="2" eb="4">
      <t>ジギョウ</t>
    </rPh>
    <rPh sb="4" eb="5">
      <t>タイ</t>
    </rPh>
    <phoneticPr fontId="4"/>
  </si>
  <si>
    <t>素材生産事業体</t>
    <rPh sb="0" eb="2">
      <t>ソザイ</t>
    </rPh>
    <rPh sb="2" eb="4">
      <t>セイサン</t>
    </rPh>
    <rPh sb="4" eb="7">
      <t>ジギョウタイ</t>
    </rPh>
    <phoneticPr fontId="4"/>
  </si>
  <si>
    <t>基準　　　　　　　　　　　　　　　　　　　　　　　　　　　　　　　事業体区分</t>
    <rPh sb="0" eb="2">
      <t>キジュン</t>
    </rPh>
    <rPh sb="33" eb="36">
      <t>ジギョウタイ</t>
    </rPh>
    <rPh sb="36" eb="38">
      <t>クブン</t>
    </rPh>
    <phoneticPr fontId="4"/>
  </si>
  <si>
    <t>作業の発注方法
（直営・請負等）</t>
    <rPh sb="0" eb="2">
      <t>サギョウ</t>
    </rPh>
    <rPh sb="3" eb="5">
      <t>ハッチュウ</t>
    </rPh>
    <rPh sb="5" eb="7">
      <t>ホウホウ</t>
    </rPh>
    <rPh sb="9" eb="11">
      <t>チョクエイ</t>
    </rPh>
    <rPh sb="12" eb="14">
      <t>ウケオイ</t>
    </rPh>
    <rPh sb="14" eb="15">
      <t>トウ</t>
    </rPh>
    <phoneticPr fontId="4"/>
  </si>
  <si>
    <t>作業の
受注方法</t>
    <rPh sb="0" eb="2">
      <t>サギョウ</t>
    </rPh>
    <rPh sb="4" eb="6">
      <t>ジュチュウ</t>
    </rPh>
    <rPh sb="6" eb="8">
      <t>ホウホウ</t>
    </rPh>
    <phoneticPr fontId="4"/>
  </si>
  <si>
    <t>所在市町村</t>
    <rPh sb="0" eb="2">
      <t>ショザイ</t>
    </rPh>
    <rPh sb="2" eb="5">
      <t>シチョウソン</t>
    </rPh>
    <phoneticPr fontId="4"/>
  </si>
  <si>
    <t>名称又は
氏名</t>
    <rPh sb="0" eb="2">
      <t>メイショウ</t>
    </rPh>
    <rPh sb="2" eb="3">
      <t>マタ</t>
    </rPh>
    <rPh sb="5" eb="7">
      <t>シメイ</t>
    </rPh>
    <phoneticPr fontId="4"/>
  </si>
  <si>
    <t>申請者について</t>
    <rPh sb="0" eb="3">
      <t>シンセイシャ</t>
    </rPh>
    <phoneticPr fontId="4"/>
  </si>
  <si>
    <t>　大分県林業経営体選定・登録・公表実施要領第４条第１項の規定に基づく選定申請書の提出があったので、下記のとおり意見を付して進達します。</t>
    <rPh sb="1" eb="4">
      <t>オオイタケン</t>
    </rPh>
    <rPh sb="4" eb="6">
      <t>リンギョウ</t>
    </rPh>
    <rPh sb="6" eb="9">
      <t>ケイエイタイ</t>
    </rPh>
    <rPh sb="9" eb="11">
      <t>センテイ</t>
    </rPh>
    <rPh sb="12" eb="14">
      <t>トウロク</t>
    </rPh>
    <rPh sb="15" eb="17">
      <t>コウヒョウ</t>
    </rPh>
    <rPh sb="17" eb="19">
      <t>ジッシ</t>
    </rPh>
    <rPh sb="19" eb="21">
      <t>ヨウリョウ</t>
    </rPh>
    <rPh sb="21" eb="22">
      <t>ダイ</t>
    </rPh>
    <rPh sb="23" eb="24">
      <t>ジョウ</t>
    </rPh>
    <rPh sb="24" eb="25">
      <t>ダイ</t>
    </rPh>
    <rPh sb="26" eb="27">
      <t>コウ</t>
    </rPh>
    <rPh sb="28" eb="30">
      <t>キテイ</t>
    </rPh>
    <rPh sb="31" eb="32">
      <t>モト</t>
    </rPh>
    <rPh sb="34" eb="36">
      <t>センテイ</t>
    </rPh>
    <rPh sb="36" eb="39">
      <t>シンセイショ</t>
    </rPh>
    <rPh sb="40" eb="42">
      <t>テイシュツ</t>
    </rPh>
    <rPh sb="49" eb="51">
      <t>カキ</t>
    </rPh>
    <rPh sb="55" eb="57">
      <t>イケン</t>
    </rPh>
    <rPh sb="58" eb="59">
      <t>フ</t>
    </rPh>
    <rPh sb="61" eb="63">
      <t>シンタツ</t>
    </rPh>
    <phoneticPr fontId="4"/>
  </si>
  <si>
    <t>（　登録林業経営体　・　育成林業経営体　）の選定申請書について（進達）</t>
    <rPh sb="2" eb="4">
      <t>トウロク</t>
    </rPh>
    <rPh sb="4" eb="6">
      <t>リンギョウ</t>
    </rPh>
    <rPh sb="6" eb="9">
      <t>ケイエイタイ</t>
    </rPh>
    <rPh sb="12" eb="14">
      <t>イクセイ</t>
    </rPh>
    <rPh sb="14" eb="16">
      <t>リンギョウ</t>
    </rPh>
    <rPh sb="16" eb="19">
      <t>ケイエイタイ</t>
    </rPh>
    <rPh sb="22" eb="24">
      <t>センテイ</t>
    </rPh>
    <rPh sb="24" eb="27">
      <t>シンセイショ</t>
    </rPh>
    <rPh sb="32" eb="34">
      <t>シンタツ</t>
    </rPh>
    <phoneticPr fontId="4"/>
  </si>
  <si>
    <t>○○振興局長</t>
    <rPh sb="2" eb="5">
      <t>シンコウキョク</t>
    </rPh>
    <rPh sb="5" eb="6">
      <t>チョウ</t>
    </rPh>
    <phoneticPr fontId="4"/>
  </si>
  <si>
    <t>林務管理課長　殿</t>
    <rPh sb="0" eb="2">
      <t>リンム</t>
    </rPh>
    <rPh sb="2" eb="4">
      <t>カンリ</t>
    </rPh>
    <rPh sb="4" eb="6">
      <t>カチョウ</t>
    </rPh>
    <rPh sb="7" eb="8">
      <t>トノ</t>
    </rPh>
    <phoneticPr fontId="4"/>
  </si>
  <si>
    <t>※１及び２の確認状況がわかる写真を添付すること</t>
    <rPh sb="2" eb="3">
      <t>オヨ</t>
    </rPh>
    <rPh sb="6" eb="8">
      <t>カクニン</t>
    </rPh>
    <rPh sb="8" eb="10">
      <t>ジョウキョウ</t>
    </rPh>
    <rPh sb="14" eb="16">
      <t>シャシン</t>
    </rPh>
    <rPh sb="17" eb="19">
      <t>テンプ</t>
    </rPh>
    <phoneticPr fontId="4"/>
  </si>
  <si>
    <t>写真</t>
    <rPh sb="0" eb="2">
      <t>シャシン</t>
    </rPh>
    <phoneticPr fontId="4"/>
  </si>
  <si>
    <t>安全管理について、保護帽、切創防止要保護衣の着用徹底がなされている。※２</t>
    <rPh sb="0" eb="2">
      <t>アンゼン</t>
    </rPh>
    <rPh sb="2" eb="4">
      <t>カンリ</t>
    </rPh>
    <rPh sb="9" eb="12">
      <t>ホゴボウ</t>
    </rPh>
    <rPh sb="13" eb="15">
      <t>セッソウ</t>
    </rPh>
    <rPh sb="15" eb="17">
      <t>ボウシ</t>
    </rPh>
    <rPh sb="17" eb="20">
      <t>ヨウホゴ</t>
    </rPh>
    <rPh sb="20" eb="21">
      <t>ギヌ</t>
    </rPh>
    <rPh sb="22" eb="24">
      <t>チャクヨウ</t>
    </rPh>
    <rPh sb="24" eb="26">
      <t>テッテイ</t>
    </rPh>
    <phoneticPr fontId="4"/>
  </si>
  <si>
    <t>雇用管理の改善について、目標を達成している。</t>
    <rPh sb="0" eb="2">
      <t>コヨウ</t>
    </rPh>
    <rPh sb="2" eb="4">
      <t>カンリ</t>
    </rPh>
    <rPh sb="5" eb="7">
      <t>カイゼン</t>
    </rPh>
    <rPh sb="12" eb="14">
      <t>モクヒョウ</t>
    </rPh>
    <rPh sb="15" eb="17">
      <t>タッセイ</t>
    </rPh>
    <phoneticPr fontId="4"/>
  </si>
  <si>
    <t>再造林の目標について、達成している。</t>
    <rPh sb="0" eb="3">
      <t>サイゾウリン</t>
    </rPh>
    <rPh sb="4" eb="6">
      <t>モクヒョウ</t>
    </rPh>
    <rPh sb="11" eb="13">
      <t>タッセイ</t>
    </rPh>
    <phoneticPr fontId="4"/>
  </si>
  <si>
    <t>主伐現地について、行動規範等が遵守されている。※１</t>
    <rPh sb="0" eb="1">
      <t>シュ</t>
    </rPh>
    <rPh sb="2" eb="4">
      <t>ゲンチ</t>
    </rPh>
    <rPh sb="9" eb="11">
      <t>コウドウ</t>
    </rPh>
    <rPh sb="11" eb="13">
      <t>キハン</t>
    </rPh>
    <rPh sb="13" eb="14">
      <t>トウ</t>
    </rPh>
    <rPh sb="15" eb="17">
      <t>ジュンシュ</t>
    </rPh>
    <phoneticPr fontId="4"/>
  </si>
  <si>
    <t>主伐後の再造林の実施体制を有している。</t>
    <rPh sb="0" eb="1">
      <t>シュ</t>
    </rPh>
    <rPh sb="2" eb="3">
      <t>ゴ</t>
    </rPh>
    <rPh sb="4" eb="7">
      <t>サイゾウリン</t>
    </rPh>
    <rPh sb="8" eb="10">
      <t>ジッシ</t>
    </rPh>
    <rPh sb="10" eb="12">
      <t>タイセイ</t>
    </rPh>
    <rPh sb="13" eb="14">
      <t>ユウ</t>
    </rPh>
    <phoneticPr fontId="4"/>
  </si>
  <si>
    <t>生産管理の実施について、適切に実施されている</t>
    <rPh sb="0" eb="2">
      <t>セイサン</t>
    </rPh>
    <rPh sb="2" eb="4">
      <t>カンリ</t>
    </rPh>
    <rPh sb="5" eb="7">
      <t>ジッシ</t>
    </rPh>
    <rPh sb="12" eb="14">
      <t>テキセツ</t>
    </rPh>
    <rPh sb="15" eb="17">
      <t>ジッシ</t>
    </rPh>
    <phoneticPr fontId="4"/>
  </si>
  <si>
    <t>経営体</t>
    <rPh sb="0" eb="3">
      <t>ケイエイタイ</t>
    </rPh>
    <phoneticPr fontId="4"/>
  </si>
  <si>
    <t>（　登録林業経営体　・　育成林業経営体　）の現地確認結果について（報告）</t>
    <rPh sb="2" eb="4">
      <t>トウロク</t>
    </rPh>
    <rPh sb="4" eb="6">
      <t>リンギョウ</t>
    </rPh>
    <rPh sb="6" eb="9">
      <t>ケイエイタイ</t>
    </rPh>
    <rPh sb="12" eb="14">
      <t>イクセイ</t>
    </rPh>
    <rPh sb="14" eb="16">
      <t>リンギョウ</t>
    </rPh>
    <rPh sb="16" eb="19">
      <t>ケイエイタイ</t>
    </rPh>
    <rPh sb="22" eb="24">
      <t>ゲンチ</t>
    </rPh>
    <rPh sb="24" eb="26">
      <t>カクニン</t>
    </rPh>
    <rPh sb="26" eb="28">
      <t>ケッカ</t>
    </rPh>
    <rPh sb="33" eb="35">
      <t>ホウコク</t>
    </rPh>
    <phoneticPr fontId="4"/>
  </si>
  <si>
    <t>（２）雇用量（直営のみ）</t>
    <rPh sb="3" eb="6">
      <t>コヨウリョウ</t>
    </rPh>
    <rPh sb="7" eb="9">
      <t>チョクエイ</t>
    </rPh>
    <phoneticPr fontId="4"/>
  </si>
  <si>
    <t>期間中の
退職者数</t>
    <rPh sb="5" eb="7">
      <t>タイショク</t>
    </rPh>
    <rPh sb="7" eb="8">
      <t>シャ</t>
    </rPh>
    <rPh sb="8" eb="9">
      <t>スウ</t>
    </rPh>
    <phoneticPr fontId="11"/>
  </si>
  <si>
    <t xml:space="preserve">期間中の
廃棄台数
</t>
    <rPh sb="5" eb="7">
      <t>ハイキ</t>
    </rPh>
    <rPh sb="7" eb="9">
      <t>ダイスウ</t>
    </rPh>
    <phoneticPr fontId="11"/>
  </si>
  <si>
    <r>
      <t>　　年　月　日付けで選定した（　登録林業経営体　・　育成林業経営体　）の取消について</t>
    </r>
    <r>
      <rPr>
        <sz val="12"/>
        <color theme="1"/>
        <rFont val="ＭＳ Ｐゴシック"/>
        <family val="3"/>
        <charset val="128"/>
      </rPr>
      <t>、大分県林業経営体選定・登録・公表実施要領第９条第３項の規定に基づき通知します。　　　　　　　　　　　　　　　　　　　　　　　　　　　　　　　　　　　　　　　　　　　　　　　　　　　　　　　　　　　　　　　　　　　　　　　　　　　　</t>
    </r>
    <rPh sb="10" eb="12">
      <t>センテイ</t>
    </rPh>
    <rPh sb="18" eb="20">
      <t>リンギョウ</t>
    </rPh>
    <rPh sb="28" eb="30">
      <t>リンギョウ</t>
    </rPh>
    <rPh sb="36" eb="38">
      <t>トリケ</t>
    </rPh>
    <rPh sb="63" eb="64">
      <t>ダイ</t>
    </rPh>
    <rPh sb="65" eb="66">
      <t>ジョウ</t>
    </rPh>
    <rPh sb="66" eb="67">
      <t>ダイ</t>
    </rPh>
    <rPh sb="68" eb="69">
      <t>コウ</t>
    </rPh>
    <rPh sb="70" eb="72">
      <t>キテイ</t>
    </rPh>
    <rPh sb="73" eb="74">
      <t>モト</t>
    </rPh>
    <phoneticPr fontId="4"/>
  </si>
  <si>
    <r>
      <t>（　登録林業経営体　・　育成林業経営体　）の選定</t>
    </r>
    <r>
      <rPr>
        <sz val="12"/>
        <color theme="1"/>
        <rFont val="ＭＳ Ｐゴシック"/>
        <family val="3"/>
        <charset val="128"/>
      </rPr>
      <t>取消通知について</t>
    </r>
    <rPh sb="2" eb="4">
      <t>トウロク</t>
    </rPh>
    <rPh sb="4" eb="6">
      <t>リンギョウ</t>
    </rPh>
    <rPh sb="6" eb="9">
      <t>ケイエイタイ</t>
    </rPh>
    <rPh sb="12" eb="14">
      <t>イクセイ</t>
    </rPh>
    <rPh sb="14" eb="16">
      <t>リンギョウ</t>
    </rPh>
    <rPh sb="16" eb="19">
      <t>ケイエイタイ</t>
    </rPh>
    <rPh sb="22" eb="24">
      <t>センテイ</t>
    </rPh>
    <rPh sb="24" eb="26">
      <t>トリケシ</t>
    </rPh>
    <phoneticPr fontId="4"/>
  </si>
  <si>
    <t>様式第10号（第９条関係）</t>
    <rPh sb="2" eb="3">
      <t>ダイ</t>
    </rPh>
    <rPh sb="5" eb="6">
      <t>ゴウ</t>
    </rPh>
    <rPh sb="7" eb="8">
      <t>ダイ</t>
    </rPh>
    <rPh sb="9" eb="10">
      <t>ジョウ</t>
    </rPh>
    <rPh sb="10" eb="12">
      <t>カンケイ</t>
    </rPh>
    <phoneticPr fontId="4"/>
  </si>
  <si>
    <t>　年　月　日付けで（　登録林業経営体　・　育成林業経営体　）に選定した（林業経営体名）の取消について、大分県林業経営体選定・登録・公表実施要領第９条第３項の規定に基づき通知します。　　　　　　　　　　　　　　　　　　　　　　　　　　　　　　　　　　　　　　　　　　　　　　　　　　　　　　　　　　　　　　　　　　　　　　　　　　　　</t>
    <rPh sb="13" eb="15">
      <t>リンギョウ</t>
    </rPh>
    <rPh sb="23" eb="25">
      <t>リンギョウ</t>
    </rPh>
    <rPh sb="36" eb="38">
      <t>リンギョウ</t>
    </rPh>
    <rPh sb="38" eb="41">
      <t>ケイエイタイ</t>
    </rPh>
    <rPh sb="41" eb="42">
      <t>メイ</t>
    </rPh>
    <rPh sb="44" eb="46">
      <t>トリケ</t>
    </rPh>
    <rPh sb="74" eb="75">
      <t>ダイ</t>
    </rPh>
    <rPh sb="76" eb="77">
      <t>コウ</t>
    </rPh>
    <phoneticPr fontId="4"/>
  </si>
  <si>
    <t>様式第11号（第10条関係）</t>
    <rPh sb="2" eb="3">
      <t>ダイ</t>
    </rPh>
    <rPh sb="5" eb="6">
      <t>ゴウ</t>
    </rPh>
    <rPh sb="7" eb="8">
      <t>ダイ</t>
    </rPh>
    <rPh sb="10" eb="11">
      <t>ジョウ</t>
    </rPh>
    <rPh sb="11" eb="13">
      <t>カンケイ</t>
    </rPh>
    <phoneticPr fontId="4"/>
  </si>
  <si>
    <r>
      <t>　　年　月　日付けで選定した（　登録林業経営体　・　育成林業経営体　）</t>
    </r>
    <r>
      <rPr>
        <sz val="12"/>
        <color theme="1"/>
        <rFont val="ＭＳ Ｐゴシック"/>
        <family val="3"/>
        <charset val="128"/>
      </rPr>
      <t>について、大分県林業経営体選定・登録・公表実施要領第１０条の規定に基づき、、その選定を停止したので通知します。　　　　　　　　　　　　　　　　　　　　　　　　　　　　　　　　　　　　　　　　　　　　　　　　　　　　　　　　　　　　　　　　　　　　　　　　　　　　</t>
    </r>
    <rPh sb="10" eb="12">
      <t>センテイ</t>
    </rPh>
    <rPh sb="18" eb="20">
      <t>リンギョウ</t>
    </rPh>
    <rPh sb="75" eb="77">
      <t>センテイ</t>
    </rPh>
    <rPh sb="78" eb="80">
      <t>テイシ</t>
    </rPh>
    <phoneticPr fontId="4"/>
  </si>
  <si>
    <t>様式第12号（第10条関係）</t>
    <rPh sb="2" eb="3">
      <t>ダイ</t>
    </rPh>
    <rPh sb="5" eb="6">
      <t>ゴウ</t>
    </rPh>
    <rPh sb="7" eb="8">
      <t>ダイ</t>
    </rPh>
    <rPh sb="10" eb="11">
      <t>ジョウ</t>
    </rPh>
    <rPh sb="11" eb="13">
      <t>カンケイ</t>
    </rPh>
    <phoneticPr fontId="4"/>
  </si>
  <si>
    <r>
      <t>　　年　月　日付けで（　登録林業経営体　・　育成林業経営体　）に選定した（林業経営体名）について、大分県林業経営体選定・登録・公表実施要領第１０条の規定</t>
    </r>
    <r>
      <rPr>
        <sz val="12"/>
        <color theme="1"/>
        <rFont val="ＭＳ Ｐゴシック"/>
        <family val="3"/>
        <charset val="128"/>
      </rPr>
      <t>に基づき、その選定を停止したので通知します。　　　　　　　　　　　　　　　　　　　　　　　　　　　　　　　　　　　　　　　　　　　　　　　　　　　　　　　　　　　　　　　　　　　　　　　　　　　　</t>
    </r>
    <rPh sb="77" eb="78">
      <t>モト</t>
    </rPh>
    <rPh sb="83" eb="85">
      <t>センテイ</t>
    </rPh>
    <rPh sb="86" eb="88">
      <t>テイシ</t>
    </rPh>
    <phoneticPr fontId="4"/>
  </si>
  <si>
    <t>様式第13号（第11条関係）</t>
    <rPh sb="2" eb="3">
      <t>ダイ</t>
    </rPh>
    <rPh sb="5" eb="6">
      <t>ゴウ</t>
    </rPh>
    <rPh sb="7" eb="8">
      <t>ダイ</t>
    </rPh>
    <rPh sb="10" eb="11">
      <t>ジョウ</t>
    </rPh>
    <rPh sb="11" eb="13">
      <t>カンケイ</t>
    </rPh>
    <phoneticPr fontId="4"/>
  </si>
  <si>
    <r>
      <t>　　年　月　日付けで通知した選定停止について、大分県林業経営体選定・登録・公表実施要領第１１条の規定に基づき、その選定停止を解除しましたので通知します。</t>
    </r>
    <r>
      <rPr>
        <sz val="12"/>
        <color theme="1"/>
        <rFont val="ＭＳ Ｐゴシック"/>
        <family val="3"/>
        <charset val="128"/>
      </rPr>
      <t>　　　　　　　　　　　　　　　　　　　　　　　　　　　　　　　　　　　　　　　　　　　　　　　　　　　　　　　　　　　　　　　</t>
    </r>
    <rPh sb="10" eb="12">
      <t>ツウチ</t>
    </rPh>
    <rPh sb="57" eb="59">
      <t>センテイ</t>
    </rPh>
    <rPh sb="59" eb="61">
      <t>テイシ</t>
    </rPh>
    <rPh sb="62" eb="64">
      <t>カイジョ</t>
    </rPh>
    <rPh sb="70" eb="72">
      <t>ツウチ</t>
    </rPh>
    <phoneticPr fontId="4"/>
  </si>
  <si>
    <t>様式第14号（第11条関係）</t>
    <rPh sb="2" eb="3">
      <t>ダイ</t>
    </rPh>
    <rPh sb="5" eb="6">
      <t>ゴウ</t>
    </rPh>
    <rPh sb="7" eb="8">
      <t>ダイ</t>
    </rPh>
    <rPh sb="10" eb="11">
      <t>ジョウ</t>
    </rPh>
    <rPh sb="11" eb="13">
      <t>カンケイ</t>
    </rPh>
    <phoneticPr fontId="4"/>
  </si>
  <si>
    <r>
      <t>　　年　月　日付けで（　登録林業経営体　・　育成林業経営体　）の選定停止となった（林業経営体名）については、大分県林業経営体選定・登録・公表実施要領第１１条の規定に基づき、その選定停止を解除しましたので通知します。</t>
    </r>
    <r>
      <rPr>
        <sz val="12"/>
        <color theme="1"/>
        <rFont val="ＭＳ Ｐゴシック"/>
        <family val="3"/>
        <charset val="128"/>
      </rPr>
      <t>　　　　　　　　　　　　　　　　　　　　　　　　　　　　　　　　　　　　　　　　　　　　　　　　　　　　　　　　　　　　　　　　</t>
    </r>
    <rPh sb="88" eb="90">
      <t>センテイ</t>
    </rPh>
    <rPh sb="90" eb="92">
      <t>テイシ</t>
    </rPh>
    <rPh sb="93" eb="95">
      <t>カイジョ</t>
    </rPh>
    <rPh sb="101" eb="103">
      <t>ツウチ</t>
    </rPh>
    <phoneticPr fontId="4"/>
  </si>
  <si>
    <t>様式第16号（第14条関係）</t>
    <rPh sb="2" eb="3">
      <t>ダイ</t>
    </rPh>
    <rPh sb="5" eb="6">
      <t>ゴウ</t>
    </rPh>
    <rPh sb="7" eb="8">
      <t>ダイ</t>
    </rPh>
    <rPh sb="10" eb="11">
      <t>ジョウ</t>
    </rPh>
    <rPh sb="11" eb="13">
      <t>カンケイ</t>
    </rPh>
    <phoneticPr fontId="4"/>
  </si>
  <si>
    <t>様式第17号（第15条関係）</t>
    <rPh sb="2" eb="3">
      <t>ダイ</t>
    </rPh>
    <rPh sb="5" eb="6">
      <t>ゴウ</t>
    </rPh>
    <rPh sb="7" eb="8">
      <t>ダイ</t>
    </rPh>
    <rPh sb="10" eb="11">
      <t>ジョウ</t>
    </rPh>
    <rPh sb="11" eb="13">
      <t>カンケイ</t>
    </rPh>
    <phoneticPr fontId="4"/>
  </si>
  <si>
    <t>　大分県林業経営体選定・登録・公表実施要領第１５条第２項の規定に基づく確認を行ったため、下記のとおり報告します。</t>
    <rPh sb="21" eb="22">
      <t>ダイ</t>
    </rPh>
    <rPh sb="24" eb="25">
      <t>ジョウ</t>
    </rPh>
    <rPh sb="25" eb="26">
      <t>ダイ</t>
    </rPh>
    <rPh sb="27" eb="28">
      <t>コウ</t>
    </rPh>
    <rPh sb="29" eb="31">
      <t>キテイ</t>
    </rPh>
    <rPh sb="32" eb="33">
      <t>モト</t>
    </rPh>
    <rPh sb="35" eb="37">
      <t>カクニン</t>
    </rPh>
    <rPh sb="38" eb="39">
      <t>オコナ</t>
    </rPh>
    <rPh sb="44" eb="46">
      <t>カキ</t>
    </rPh>
    <rPh sb="50" eb="52">
      <t>ホウコク</t>
    </rPh>
    <phoneticPr fontId="4"/>
  </si>
  <si>
    <t>林業経営者に関する情報（様式第２号、又は2－2号）</t>
    <rPh sb="2" eb="5">
      <t>ケイエイシャ</t>
    </rPh>
    <rPh sb="14" eb="15">
      <t>ダイ</t>
    </rPh>
    <rPh sb="16" eb="17">
      <t>ゴウ</t>
    </rPh>
    <rPh sb="18" eb="19">
      <t>マタ</t>
    </rPh>
    <rPh sb="23" eb="24">
      <t>ゴウ</t>
    </rPh>
    <phoneticPr fontId="4"/>
  </si>
  <si>
    <t>・私は、本様式及び様式第１号の記載内容が大分県のホームページ等で公表されることについて同意します。
・私は、雇用管理の改善及び事業の合理化に関する計画の写しを経営管理実施権の設定を受けることを希望する市町村に提供することを同意します。</t>
  </si>
  <si>
    <r>
      <t>　　　　年　月　日付け第　号で申請（届出）のあった</t>
    </r>
    <r>
      <rPr>
        <sz val="12"/>
        <color theme="1"/>
        <rFont val="ＭＳ Ｐゴシック"/>
        <family val="3"/>
        <charset val="128"/>
      </rPr>
      <t>上記のことについては、大分県林業経営体選定・登録・公表実施要領第５条第２項（第７条第３項）の規定により選定（変更登録）しました。</t>
    </r>
    <rPh sb="15" eb="17">
      <t>シンセイ</t>
    </rPh>
    <rPh sb="25" eb="27">
      <t>ジョウキ</t>
    </rPh>
    <rPh sb="44" eb="46">
      <t>センテイ</t>
    </rPh>
    <rPh sb="50" eb="52">
      <t>コウヒョウ</t>
    </rPh>
    <rPh sb="56" eb="57">
      <t>ダイ</t>
    </rPh>
    <rPh sb="58" eb="59">
      <t>ジョウ</t>
    </rPh>
    <rPh sb="59" eb="60">
      <t>ダイ</t>
    </rPh>
    <rPh sb="61" eb="62">
      <t>コウ</t>
    </rPh>
    <rPh sb="63" eb="64">
      <t>ダイ</t>
    </rPh>
    <rPh sb="65" eb="66">
      <t>ジョウ</t>
    </rPh>
    <rPh sb="66" eb="67">
      <t>ダイ</t>
    </rPh>
    <rPh sb="68" eb="69">
      <t>コウ</t>
    </rPh>
    <rPh sb="76" eb="78">
      <t>センテイ</t>
    </rPh>
    <phoneticPr fontId="4"/>
  </si>
  <si>
    <r>
      <t>　　　　年　月　日付け第　号で　　　　　　から申請（届出）のあった上記のこと</t>
    </r>
    <r>
      <rPr>
        <sz val="12"/>
        <color theme="1"/>
        <rFont val="ＭＳ Ｐゴシック"/>
        <family val="3"/>
        <charset val="128"/>
      </rPr>
      <t>については、下記の理由により不認定としましたので通知します。</t>
    </r>
    <rPh sb="26" eb="28">
      <t>トドケデ</t>
    </rPh>
    <rPh sb="33" eb="35">
      <t>ジョウキ</t>
    </rPh>
    <rPh sb="44" eb="46">
      <t>カキ</t>
    </rPh>
    <rPh sb="47" eb="49">
      <t>リユウ</t>
    </rPh>
    <rPh sb="52" eb="55">
      <t>フニンテイ</t>
    </rPh>
    <rPh sb="62" eb="64">
      <t>ツウチ</t>
    </rPh>
    <phoneticPr fontId="4"/>
  </si>
  <si>
    <r>
      <t>（　登録林業経営体　・　育成林業経営体　）選定（</t>
    </r>
    <r>
      <rPr>
        <sz val="12"/>
        <color theme="1"/>
        <rFont val="ＭＳ Ｐゴシック"/>
        <family val="3"/>
        <charset val="128"/>
      </rPr>
      <t>変更登録）通知書</t>
    </r>
    <rPh sb="2" eb="4">
      <t>トウロク</t>
    </rPh>
    <rPh sb="4" eb="6">
      <t>リンギョウ</t>
    </rPh>
    <rPh sb="6" eb="9">
      <t>ケイエイタイ</t>
    </rPh>
    <rPh sb="12" eb="14">
      <t>イクセイ</t>
    </rPh>
    <rPh sb="14" eb="16">
      <t>リンギョウ</t>
    </rPh>
    <rPh sb="16" eb="19">
      <t>ケイエイタイ</t>
    </rPh>
    <rPh sb="21" eb="23">
      <t>センテイ</t>
    </rPh>
    <rPh sb="26" eb="28">
      <t>トウロク</t>
    </rPh>
    <phoneticPr fontId="4"/>
  </si>
  <si>
    <t>様式第４号（第５条、第７条関係）</t>
    <rPh sb="2" eb="3">
      <t>ダイ</t>
    </rPh>
    <rPh sb="4" eb="5">
      <t>ゴウ</t>
    </rPh>
    <rPh sb="6" eb="7">
      <t>ダイ</t>
    </rPh>
    <rPh sb="8" eb="9">
      <t>ジョウ</t>
    </rPh>
    <rPh sb="10" eb="11">
      <t>ダイ</t>
    </rPh>
    <rPh sb="12" eb="13">
      <t>ジョウ</t>
    </rPh>
    <rPh sb="13" eb="15">
      <t>カンケイ</t>
    </rPh>
    <phoneticPr fontId="4"/>
  </si>
  <si>
    <t>様式第５号（第５条、第７条関係）</t>
    <rPh sb="2" eb="3">
      <t>ダイ</t>
    </rPh>
    <rPh sb="4" eb="5">
      <t>ゴウ</t>
    </rPh>
    <rPh sb="6" eb="7">
      <t>ダイ</t>
    </rPh>
    <rPh sb="8" eb="9">
      <t>ジョウ</t>
    </rPh>
    <rPh sb="10" eb="11">
      <t>ダイ</t>
    </rPh>
    <rPh sb="12" eb="13">
      <t>ジョウ</t>
    </rPh>
    <rPh sb="13" eb="15">
      <t>カンケイ</t>
    </rPh>
    <phoneticPr fontId="4"/>
  </si>
  <si>
    <r>
      <t>（　登録林業経営体　・　育成林業経営体　）選定（変更登録）</t>
    </r>
    <r>
      <rPr>
        <sz val="12"/>
        <color theme="1"/>
        <rFont val="ＭＳ Ｐゴシック"/>
        <family val="3"/>
        <charset val="128"/>
      </rPr>
      <t>不認定通知書</t>
    </r>
    <rPh sb="2" eb="4">
      <t>トウロク</t>
    </rPh>
    <rPh sb="4" eb="6">
      <t>リンギョウ</t>
    </rPh>
    <rPh sb="6" eb="9">
      <t>ケイエイタイ</t>
    </rPh>
    <rPh sb="12" eb="14">
      <t>イクセイ</t>
    </rPh>
    <rPh sb="14" eb="16">
      <t>リンギョウ</t>
    </rPh>
    <rPh sb="16" eb="19">
      <t>ケイエイタイ</t>
    </rPh>
    <rPh sb="21" eb="23">
      <t>センテイ</t>
    </rPh>
    <rPh sb="24" eb="26">
      <t>ヘンコウ</t>
    </rPh>
    <rPh sb="26" eb="28">
      <t>トウロク</t>
    </rPh>
    <rPh sb="29" eb="32">
      <t>フニンテイ</t>
    </rPh>
    <phoneticPr fontId="4"/>
  </si>
  <si>
    <t>様式第６号（第５条、第７条関係）</t>
    <rPh sb="2" eb="3">
      <t>ダイ</t>
    </rPh>
    <rPh sb="4" eb="5">
      <t>ゴウ</t>
    </rPh>
    <rPh sb="6" eb="7">
      <t>ダイ</t>
    </rPh>
    <rPh sb="8" eb="9">
      <t>ジョウ</t>
    </rPh>
    <rPh sb="10" eb="11">
      <t>ダイ</t>
    </rPh>
    <rPh sb="12" eb="13">
      <t>ジョウ</t>
    </rPh>
    <rPh sb="13" eb="15">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</si>
</sst>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0.0;[Red]\-#,##0.0"/>
    <numFmt numFmtId="178" formatCode="####&quot;年度&quot;"/>
    <numFmt numFmtId="179" formatCode="&quot;目標（&quot;####&quot;年度）&quot;"/>
    <numFmt numFmtId="180" formatCode="&quot;現状（&quot;####&quot;年度）&quot;"/>
    <numFmt numFmtId="181" formatCode="&quot;現状（&quot;####&quot;年度末）&quot;"/>
    <numFmt numFmtId="182" formatCode="\(#&quot;年&quot;\)"/>
    <numFmt numFmtId="183" formatCode="#0"/>
    <numFmt numFmtId="184" formatCode="0_);[Red]\(0\)"/>
    <numFmt numFmtId="185" formatCode="\(#,##0\);[Red]\-#,##0"/>
    <numFmt numFmtId="186" formatCode="&quot;（&quot;#,##0&quot;)&quot;"/>
    <numFmt numFmtId="187" formatCode="0_ "/>
  </numFmts>
  <fonts count="44">
    <font>
      <sz val="11"/>
      <color indexed="8"/>
      <name val="ＭＳ Ｐゴシック"/>
      <family val="3"/>
      <charset val="128"/>
    </font>
    <font>
      <sz val="11"/>
      <color theme="1"/>
      <name val="ＭＳ Ｐゴシック"/>
      <family val="2"/>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name val="ＭＳ Ｐゴシック"/>
      <family val="3"/>
      <charset val="128"/>
    </font>
    <font>
      <sz val="11"/>
      <color rgb="FFFF0000"/>
      <name val="ＭＳ Ｐゴシック"/>
      <family val="3"/>
      <charset val="128"/>
    </font>
    <font>
      <sz val="11"/>
      <color indexed="8"/>
      <name val="ＭＳ Ｐゴシック"/>
      <family val="3"/>
      <charset val="128"/>
      <scheme val="minor"/>
    </font>
    <font>
      <sz val="6"/>
      <name val="ＭＳ Ｐゴシック"/>
      <family val="3"/>
      <charset val="128"/>
      <scheme val="minor"/>
    </font>
    <font>
      <sz val="11"/>
      <name val="ＭＳ Ｐ明朝"/>
      <family val="1"/>
      <charset val="128"/>
    </font>
    <font>
      <sz val="11"/>
      <color indexed="8"/>
      <name val="ＭＳ Ｐ明朝"/>
      <family val="1"/>
      <charset val="128"/>
    </font>
    <font>
      <sz val="11"/>
      <color indexed="8"/>
      <name val="DejaVu Sans"/>
      <family val="2"/>
    </font>
    <font>
      <sz val="11.5"/>
      <name val="ＭＳ Ｐゴシック"/>
      <family val="3"/>
      <charset val="128"/>
      <scheme val="minor"/>
    </font>
    <font>
      <sz val="11.5"/>
      <name val="ＭＳ Ｐゴシック"/>
      <family val="3"/>
      <charset val="128"/>
    </font>
    <font>
      <sz val="18"/>
      <name val="ＭＳ Ｐゴシック"/>
      <family val="3"/>
      <charset val="128"/>
      <scheme val="minor"/>
    </font>
    <font>
      <sz val="12"/>
      <color indexed="8"/>
      <name val="ＭＳ 明朝"/>
      <family val="1"/>
      <charset val="128"/>
    </font>
    <font>
      <u/>
      <sz val="12"/>
      <color rgb="FFFF0000"/>
      <name val="ＭＳ Ｐゴシック"/>
      <family val="3"/>
      <charset val="128"/>
      <scheme val="minor"/>
    </font>
    <font>
      <sz val="12"/>
      <color theme="1"/>
      <name val="ＭＳ Ｐゴシック"/>
      <family val="3"/>
      <charset val="128"/>
      <scheme val="minor"/>
    </font>
    <font>
      <sz val="10.5"/>
      <name val="ＭＳ Ｐゴシック"/>
      <family val="3"/>
      <charset val="128"/>
      <scheme val="minor"/>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sz val="8.5"/>
      <color theme="1"/>
      <name val="ＭＳ ゴシック"/>
      <family val="3"/>
      <charset val="128"/>
    </font>
    <font>
      <u/>
      <sz val="11"/>
      <color theme="1"/>
      <name val="ＭＳ ゴシック"/>
      <family val="3"/>
      <charset val="128"/>
    </font>
    <font>
      <sz val="11"/>
      <color theme="1"/>
      <name val="ＭＳ Ｐ明朝"/>
      <family val="1"/>
      <charset val="128"/>
    </font>
    <font>
      <sz val="10"/>
      <color theme="1"/>
      <name val="ＭＳ ゴシック"/>
      <family val="3"/>
      <charset val="128"/>
    </font>
    <font>
      <strike/>
      <sz val="11"/>
      <color theme="1"/>
      <name val="ＭＳ 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font>
    <font>
      <sz val="12"/>
      <color theme="1"/>
      <name val="ＭＳ 明朝"/>
      <family val="1"/>
      <charset val="128"/>
    </font>
    <font>
      <sz val="8"/>
      <color theme="1"/>
      <name val="ＭＳ ゴシック"/>
      <family val="3"/>
      <charset val="128"/>
    </font>
    <font>
      <sz val="7"/>
      <color theme="1"/>
      <name val="ＭＳ ゴシック"/>
      <family val="3"/>
      <charset val="128"/>
    </font>
    <font>
      <u/>
      <sz val="11"/>
      <color theme="1"/>
      <name val="ＭＳ Ｐゴシック"/>
      <family val="3"/>
      <charset val="128"/>
    </font>
    <font>
      <sz val="8"/>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s>
  <borders count="20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style="medium">
        <color auto="1"/>
      </left>
      <right/>
      <top/>
      <bottom style="medium">
        <color auto="1"/>
      </bottom>
      <diagonal/>
    </border>
    <border>
      <left/>
      <right style="double">
        <color indexed="64"/>
      </right>
      <top style="medium">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uble">
        <color indexed="64"/>
      </right>
      <top style="dotted">
        <color indexed="64"/>
      </top>
      <bottom style="medium">
        <color indexed="64"/>
      </bottom>
      <diagonal/>
    </border>
    <border>
      <left style="double">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diagonal/>
    </border>
    <border>
      <left style="double">
        <color indexed="64"/>
      </left>
      <right/>
      <top/>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uble">
        <color indexed="64"/>
      </bottom>
      <diagonal/>
    </border>
    <border>
      <left style="thin">
        <color auto="1"/>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dotted">
        <color indexed="8"/>
      </top>
      <bottom style="thin">
        <color indexed="8"/>
      </bottom>
      <diagonal/>
    </border>
    <border>
      <left/>
      <right/>
      <top style="dotted">
        <color indexed="8"/>
      </top>
      <bottom style="thin">
        <color indexed="8"/>
      </bottom>
      <diagonal/>
    </border>
    <border>
      <left style="thin">
        <color indexed="8"/>
      </left>
      <right/>
      <top style="dotted">
        <color indexed="8"/>
      </top>
      <bottom style="thin">
        <color indexed="8"/>
      </bottom>
      <diagonal/>
    </border>
    <border>
      <left style="thin">
        <color indexed="8"/>
      </left>
      <right style="thin">
        <color indexed="8"/>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dotted">
        <color indexed="64"/>
      </left>
      <right/>
      <top style="thin">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top/>
      <bottom style="thin">
        <color indexed="8"/>
      </bottom>
      <diagonal/>
    </border>
    <border>
      <left/>
      <right style="dotted">
        <color indexed="64"/>
      </right>
      <top style="thin">
        <color indexed="64"/>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dotted">
        <color indexed="64"/>
      </left>
      <right/>
      <top/>
      <bottom style="hair">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dotted">
        <color indexed="64"/>
      </right>
      <top/>
      <bottom/>
      <diagonal/>
    </border>
    <border>
      <left/>
      <right style="dotted">
        <color indexed="64"/>
      </right>
      <top/>
      <bottom style="hair">
        <color indexed="64"/>
      </bottom>
      <diagonal/>
    </border>
    <border>
      <left style="dotted">
        <color indexed="64"/>
      </left>
      <right/>
      <top/>
      <bottom/>
      <diagonal/>
    </border>
    <border>
      <left/>
      <right style="double">
        <color indexed="64"/>
      </right>
      <top/>
      <bottom/>
      <diagonal/>
    </border>
    <border>
      <left style="thin">
        <color indexed="64"/>
      </left>
      <right/>
      <top style="medium">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medium">
        <color indexed="64"/>
      </bottom>
      <diagonal/>
    </border>
    <border>
      <left style="hair">
        <color indexed="64"/>
      </left>
      <right/>
      <top/>
      <bottom style="hair">
        <color indexed="64"/>
      </bottom>
      <diagonal/>
    </border>
    <border>
      <left/>
      <right style="dotted">
        <color indexed="64"/>
      </right>
      <top style="medium">
        <color indexed="64"/>
      </top>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uble">
        <color indexed="64"/>
      </right>
      <top style="hair">
        <color indexed="64"/>
      </top>
      <bottom style="hair">
        <color indexed="64"/>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176" fontId="3" fillId="0" borderId="0" applyBorder="0" applyProtection="0">
      <alignment vertical="center"/>
    </xf>
    <xf numFmtId="0" fontId="2" fillId="0" borderId="0">
      <alignment vertical="center"/>
    </xf>
    <xf numFmtId="38" fontId="3"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1572">
    <xf numFmtId="0" fontId="0" fillId="0" borderId="0" xfId="0">
      <alignment vertical="center"/>
    </xf>
    <xf numFmtId="0" fontId="9" fillId="0" borderId="0" xfId="0" applyFont="1">
      <alignment vertical="center"/>
    </xf>
    <xf numFmtId="0" fontId="13" fillId="0" borderId="0" xfId="0" applyFont="1">
      <alignment vertical="center"/>
    </xf>
    <xf numFmtId="0" fontId="10" fillId="0" borderId="0" xfId="0" applyFont="1">
      <alignment vertical="center"/>
    </xf>
    <xf numFmtId="0" fontId="7" fillId="0" borderId="0" xfId="0" applyFont="1">
      <alignment vertical="center"/>
    </xf>
    <xf numFmtId="0" fontId="13" fillId="0" borderId="0" xfId="0" applyFont="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horizontal="right" vertical="center"/>
    </xf>
    <xf numFmtId="0" fontId="7" fillId="0" borderId="0" xfId="0" applyFont="1" applyAlignment="1">
      <alignment horizontal="right" vertical="center"/>
    </xf>
    <xf numFmtId="0" fontId="6" fillId="0" borderId="0" xfId="0" applyFont="1">
      <alignment vertical="center"/>
    </xf>
    <xf numFmtId="0" fontId="12" fillId="0" borderId="0" xfId="0" applyFont="1">
      <alignment vertical="center"/>
    </xf>
    <xf numFmtId="0" fontId="2" fillId="0" borderId="0" xfId="0" applyFont="1">
      <alignment vertical="center"/>
    </xf>
    <xf numFmtId="0" fontId="15" fillId="0" borderId="0" xfId="0" applyFont="1" applyAlignment="1">
      <alignment horizontal="left" vertical="center" wrapText="1"/>
    </xf>
    <xf numFmtId="0" fontId="7" fillId="0" borderId="0" xfId="0" applyFont="1" applyAlignment="1">
      <alignment vertical="top"/>
    </xf>
    <xf numFmtId="0" fontId="15" fillId="0" borderId="0" xfId="0" applyFont="1" applyAlignment="1">
      <alignment horizontal="justify" vertical="top" wrapText="1"/>
    </xf>
    <xf numFmtId="0" fontId="15" fillId="0" borderId="0" xfId="0" applyFont="1" applyAlignment="1">
      <alignment vertical="top" wrapText="1"/>
    </xf>
    <xf numFmtId="0" fontId="17" fillId="0" borderId="0" xfId="0" applyFont="1">
      <alignment vertical="center"/>
    </xf>
    <xf numFmtId="0" fontId="17" fillId="0" borderId="0" xfId="0" applyFont="1" applyAlignment="1">
      <alignment horizontal="center" vertical="center" wrapText="1"/>
    </xf>
    <xf numFmtId="0" fontId="15" fillId="0" borderId="0" xfId="0" applyFont="1" applyAlignment="1">
      <alignment horizontal="left" vertical="center"/>
    </xf>
    <xf numFmtId="0" fontId="18" fillId="0" borderId="0" xfId="0" applyFont="1">
      <alignment vertical="center"/>
    </xf>
    <xf numFmtId="0" fontId="6" fillId="0" borderId="0" xfId="0" applyFont="1" applyAlignment="1">
      <alignment horizontal="right" vertical="center"/>
    </xf>
    <xf numFmtId="0" fontId="20"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20" fillId="2" borderId="0" xfId="0" applyFont="1" applyFill="1">
      <alignment vertical="center"/>
    </xf>
    <xf numFmtId="0" fontId="5" fillId="2" borderId="0" xfId="0" applyFont="1" applyFill="1" applyAlignment="1">
      <alignment horizontal="left" vertical="center" wrapText="1"/>
    </xf>
    <xf numFmtId="0" fontId="22" fillId="2" borderId="0" xfId="0" applyFont="1" applyFill="1">
      <alignment vertical="center"/>
    </xf>
    <xf numFmtId="0" fontId="22" fillId="0" borderId="0" xfId="0" applyFont="1">
      <alignment vertical="center"/>
    </xf>
    <xf numFmtId="0" fontId="22" fillId="0" borderId="34" xfId="0" applyFont="1" applyBorder="1">
      <alignment vertical="center"/>
    </xf>
    <xf numFmtId="0" fontId="22" fillId="0" borderId="33" xfId="0" applyFont="1" applyBorder="1">
      <alignment vertical="center"/>
    </xf>
    <xf numFmtId="0" fontId="22" fillId="0" borderId="42" xfId="0" applyFont="1" applyBorder="1">
      <alignment vertical="center"/>
    </xf>
    <xf numFmtId="0" fontId="5" fillId="2" borderId="0" xfId="0" applyFont="1" applyFill="1">
      <alignment vertical="center"/>
    </xf>
    <xf numFmtId="0" fontId="22" fillId="0" borderId="69" xfId="0" applyFont="1" applyBorder="1">
      <alignment vertical="center"/>
    </xf>
    <xf numFmtId="0" fontId="22" fillId="0" borderId="0" xfId="0" applyFont="1" applyBorder="1">
      <alignment vertical="center"/>
    </xf>
    <xf numFmtId="0" fontId="22" fillId="0" borderId="68" xfId="0" applyFont="1" applyBorder="1">
      <alignment vertical="center"/>
    </xf>
    <xf numFmtId="0" fontId="23"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0" xfId="0" applyFont="1" applyFill="1" applyAlignment="1">
      <alignment horizontal="center" vertical="center"/>
    </xf>
    <xf numFmtId="0" fontId="22" fillId="0" borderId="35" xfId="0" applyFont="1" applyBorder="1">
      <alignment vertical="center"/>
    </xf>
    <xf numFmtId="0" fontId="22" fillId="0" borderId="67" xfId="0" applyFont="1" applyBorder="1">
      <alignment vertical="center"/>
    </xf>
    <xf numFmtId="0" fontId="22" fillId="0" borderId="66" xfId="0" applyFont="1" applyBorder="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76" xfId="0" applyFont="1" applyFill="1" applyBorder="1" applyAlignment="1">
      <alignment horizontal="right" vertical="center"/>
    </xf>
    <xf numFmtId="0" fontId="5" fillId="3" borderId="0" xfId="0" applyFont="1" applyFill="1" applyBorder="1" applyAlignment="1">
      <alignment horizontal="right" vertical="center"/>
    </xf>
    <xf numFmtId="0" fontId="5" fillId="3" borderId="74"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horizontal="left" vertical="top" wrapText="1"/>
    </xf>
    <xf numFmtId="49" fontId="24" fillId="0" borderId="0" xfId="5" applyNumberFormat="1" applyFont="1" applyBorder="1" applyAlignment="1" applyProtection="1">
      <alignment horizontal="center" vertical="center"/>
    </xf>
    <xf numFmtId="49" fontId="24" fillId="0" borderId="0" xfId="5" applyNumberFormat="1" applyFont="1" applyBorder="1" applyAlignment="1" applyProtection="1">
      <alignment horizontal="left" vertical="center"/>
    </xf>
    <xf numFmtId="49" fontId="24" fillId="0" borderId="0" xfId="5" applyNumberFormat="1" applyFont="1" applyBorder="1" applyAlignment="1" applyProtection="1">
      <alignment horizontal="right" vertical="center"/>
    </xf>
    <xf numFmtId="49" fontId="5" fillId="0" borderId="0" xfId="5" applyNumberFormat="1" applyFont="1" applyBorder="1" applyAlignment="1" applyProtection="1">
      <alignment horizontal="center" vertical="center"/>
    </xf>
    <xf numFmtId="176" fontId="24" fillId="0" borderId="0" xfId="5" applyNumberFormat="1" applyFont="1" applyBorder="1" applyAlignment="1" applyProtection="1">
      <alignment horizontal="center" vertical="center" wrapText="1"/>
    </xf>
    <xf numFmtId="0" fontId="24" fillId="0" borderId="0" xfId="5" applyNumberFormat="1" applyFont="1" applyBorder="1" applyAlignment="1" applyProtection="1">
      <alignment horizontal="center" vertical="center" wrapText="1"/>
    </xf>
    <xf numFmtId="0" fontId="24" fillId="5" borderId="0" xfId="5" applyNumberFormat="1" applyFont="1" applyFill="1" applyBorder="1" applyAlignment="1" applyProtection="1">
      <alignment horizontal="center" vertical="center"/>
      <protection locked="0"/>
    </xf>
    <xf numFmtId="176" fontId="24" fillId="0" borderId="0" xfId="5" applyNumberFormat="1" applyFont="1" applyFill="1" applyBorder="1" applyAlignment="1" applyProtection="1">
      <alignment horizontal="center" vertical="center"/>
    </xf>
    <xf numFmtId="0" fontId="24" fillId="0" borderId="0" xfId="5" applyNumberFormat="1" applyFont="1" applyFill="1" applyBorder="1" applyAlignment="1" applyProtection="1">
      <alignment horizontal="center" vertical="center"/>
    </xf>
    <xf numFmtId="49" fontId="24" fillId="0" borderId="0"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horizontal="center" vertical="center"/>
    </xf>
    <xf numFmtId="49" fontId="24" fillId="0" borderId="0" xfId="5" applyNumberFormat="1" applyFont="1" applyBorder="1" applyAlignment="1" applyProtection="1">
      <alignment vertical="center"/>
    </xf>
    <xf numFmtId="49" fontId="29" fillId="0" borderId="0" xfId="5" applyNumberFormat="1" applyFont="1" applyBorder="1" applyAlignment="1" applyProtection="1">
      <alignment horizontal="center" vertical="center"/>
    </xf>
    <xf numFmtId="49" fontId="31" fillId="0" borderId="0" xfId="5" applyNumberFormat="1" applyFont="1" applyBorder="1" applyAlignment="1" applyProtection="1">
      <alignment horizontal="center" vertical="center"/>
    </xf>
    <xf numFmtId="49" fontId="24" fillId="0" borderId="0" xfId="5" applyNumberFormat="1" applyFont="1" applyBorder="1" applyAlignment="1" applyProtection="1">
      <alignment horizontal="left" vertical="top"/>
    </xf>
    <xf numFmtId="49" fontId="31" fillId="0" borderId="0" xfId="5" applyNumberFormat="1" applyFont="1" applyFill="1" applyBorder="1" applyAlignment="1" applyProtection="1">
      <alignment horizontal="right" vertical="center"/>
    </xf>
    <xf numFmtId="0" fontId="24" fillId="0" borderId="10" xfId="5" applyNumberFormat="1" applyFont="1" applyFill="1" applyBorder="1" applyAlignment="1" applyProtection="1">
      <alignment horizontal="left" vertical="center" shrinkToFit="1"/>
    </xf>
    <xf numFmtId="0" fontId="24" fillId="0" borderId="8" xfId="5" applyNumberFormat="1" applyFont="1" applyFill="1" applyBorder="1" applyAlignment="1" applyProtection="1">
      <alignment horizontal="left" vertical="center" shrinkToFit="1"/>
    </xf>
    <xf numFmtId="0" fontId="24" fillId="0" borderId="5" xfId="5" applyNumberFormat="1" applyFont="1" applyFill="1" applyBorder="1" applyAlignment="1" applyProtection="1">
      <alignment horizontal="left" vertical="center" shrinkToFit="1"/>
    </xf>
    <xf numFmtId="0" fontId="24" fillId="0" borderId="9" xfId="5" applyNumberFormat="1" applyFont="1" applyFill="1" applyBorder="1" applyAlignment="1" applyProtection="1">
      <alignment horizontal="left" vertical="center" shrinkToFit="1"/>
    </xf>
    <xf numFmtId="0" fontId="24" fillId="0" borderId="56" xfId="5" applyNumberFormat="1" applyFont="1" applyFill="1" applyBorder="1" applyAlignment="1" applyProtection="1">
      <alignment horizontal="left" vertical="center" shrinkToFit="1"/>
    </xf>
    <xf numFmtId="0" fontId="24" fillId="0" borderId="0" xfId="5" applyNumberFormat="1" applyFont="1" applyFill="1" applyBorder="1" applyAlignment="1" applyProtection="1">
      <alignment horizontal="left" vertical="center" shrinkToFit="1"/>
    </xf>
    <xf numFmtId="0" fontId="24" fillId="0" borderId="8" xfId="5" applyNumberFormat="1" applyFont="1" applyFill="1" applyBorder="1" applyAlignment="1" applyProtection="1">
      <alignment vertical="center" shrinkToFit="1"/>
    </xf>
    <xf numFmtId="0" fontId="24" fillId="0" borderId="5" xfId="5" applyNumberFormat="1" applyFont="1" applyFill="1" applyBorder="1" applyAlignment="1" applyProtection="1">
      <alignment vertical="center" shrinkToFit="1"/>
    </xf>
    <xf numFmtId="0" fontId="22" fillId="4" borderId="0"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0" borderId="5" xfId="0" applyFont="1" applyBorder="1">
      <alignment vertical="center"/>
    </xf>
    <xf numFmtId="180" fontId="5" fillId="0" borderId="5"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0" fontId="22" fillId="3" borderId="4" xfId="0" applyFont="1" applyFill="1" applyBorder="1">
      <alignment vertical="center"/>
    </xf>
    <xf numFmtId="0" fontId="22" fillId="3" borderId="0" xfId="0" applyFont="1" applyFill="1" applyBorder="1">
      <alignment vertical="center"/>
    </xf>
    <xf numFmtId="0" fontId="22" fillId="3" borderId="5" xfId="0" applyFont="1" applyFill="1" applyBorder="1">
      <alignment vertical="center"/>
    </xf>
    <xf numFmtId="0" fontId="22" fillId="0" borderId="0" xfId="0" applyFont="1" applyFill="1" applyBorder="1">
      <alignment vertical="center"/>
    </xf>
    <xf numFmtId="0" fontId="25" fillId="2" borderId="0" xfId="0" applyFont="1" applyFill="1" applyBorder="1" applyAlignment="1">
      <alignment horizontal="center" vertical="top" wrapText="1"/>
    </xf>
    <xf numFmtId="0" fontId="25" fillId="2" borderId="0" xfId="0" applyFont="1" applyFill="1" applyBorder="1" applyAlignment="1">
      <alignment horizontal="left" vertical="top" wrapText="1"/>
    </xf>
    <xf numFmtId="0" fontId="25" fillId="2" borderId="0" xfId="0" applyFont="1" applyFill="1" applyBorder="1" applyAlignment="1">
      <alignment vertical="top" wrapText="1"/>
    </xf>
    <xf numFmtId="0" fontId="5" fillId="2" borderId="0" xfId="0" applyFont="1" applyFill="1" applyBorder="1" applyAlignment="1">
      <alignment vertical="center" wrapText="1"/>
    </xf>
    <xf numFmtId="0" fontId="22" fillId="0" borderId="56" xfId="0" applyFont="1" applyBorder="1">
      <alignment vertical="center"/>
    </xf>
    <xf numFmtId="0" fontId="5" fillId="2" borderId="10" xfId="0" applyFont="1" applyFill="1" applyBorder="1">
      <alignment vertical="center"/>
    </xf>
    <xf numFmtId="0" fontId="5" fillId="2" borderId="0" xfId="0" applyFont="1" applyFill="1" applyBorder="1">
      <alignment vertical="center"/>
    </xf>
    <xf numFmtId="0" fontId="5" fillId="2" borderId="5" xfId="0" applyFont="1" applyFill="1" applyBorder="1" applyAlignment="1">
      <alignment vertical="center" wrapText="1"/>
    </xf>
    <xf numFmtId="0" fontId="22" fillId="0" borderId="8" xfId="0" applyFont="1" applyBorder="1">
      <alignment vertical="center"/>
    </xf>
    <xf numFmtId="0" fontId="5" fillId="2" borderId="5" xfId="0" applyFont="1" applyFill="1" applyBorder="1">
      <alignment vertical="center"/>
    </xf>
    <xf numFmtId="0" fontId="5" fillId="2" borderId="0" xfId="0" applyFont="1" applyFill="1" applyBorder="1" applyAlignment="1">
      <alignment horizontal="center" vertical="center" wrapText="1"/>
    </xf>
    <xf numFmtId="49" fontId="22" fillId="2" borderId="0" xfId="0" applyNumberFormat="1" applyFont="1" applyFill="1" applyBorder="1" applyAlignment="1" applyProtection="1">
      <alignment horizontal="left" vertical="center"/>
    </xf>
    <xf numFmtId="49" fontId="22" fillId="2" borderId="0" xfId="0" applyNumberFormat="1" applyFont="1" applyFill="1" applyBorder="1" applyAlignment="1" applyProtection="1">
      <alignment horizontal="center" vertical="center"/>
    </xf>
    <xf numFmtId="38" fontId="5" fillId="2" borderId="14" xfId="3" applyFont="1" applyFill="1" applyBorder="1" applyAlignment="1" applyProtection="1">
      <alignment horizontal="center" vertical="center"/>
    </xf>
    <xf numFmtId="38" fontId="5" fillId="2" borderId="15" xfId="3" applyFont="1" applyFill="1" applyBorder="1" applyAlignment="1" applyProtection="1">
      <alignment horizontal="center" vertical="center"/>
    </xf>
    <xf numFmtId="38" fontId="5" fillId="2" borderId="26" xfId="3" applyFont="1" applyFill="1" applyBorder="1" applyAlignment="1" applyProtection="1">
      <alignment horizontal="center" vertical="center"/>
    </xf>
    <xf numFmtId="38" fontId="5" fillId="2" borderId="24" xfId="3" applyFont="1" applyFill="1" applyBorder="1" applyAlignment="1" applyProtection="1">
      <alignment horizontal="center" vertical="center"/>
    </xf>
    <xf numFmtId="38" fontId="5" fillId="2" borderId="33" xfId="3" applyFont="1" applyFill="1" applyBorder="1" applyAlignment="1" applyProtection="1">
      <alignment horizontal="center" vertical="center"/>
    </xf>
    <xf numFmtId="38" fontId="5" fillId="2" borderId="41" xfId="3" applyFont="1" applyFill="1" applyBorder="1" applyAlignment="1" applyProtection="1">
      <alignment horizontal="center" vertical="center"/>
    </xf>
    <xf numFmtId="38" fontId="5" fillId="2" borderId="36" xfId="3" applyFont="1" applyFill="1" applyBorder="1" applyAlignment="1" applyProtection="1">
      <alignment horizontal="center" vertical="center"/>
    </xf>
    <xf numFmtId="38" fontId="5" fillId="2" borderId="42" xfId="3" applyFont="1" applyFill="1" applyBorder="1" applyAlignment="1" applyProtection="1">
      <alignment horizontal="center" vertical="center"/>
    </xf>
    <xf numFmtId="49" fontId="22" fillId="2" borderId="35" xfId="0" applyNumberFormat="1" applyFont="1" applyFill="1" applyBorder="1" applyAlignment="1" applyProtection="1">
      <alignment horizontal="center" vertical="center" wrapText="1"/>
    </xf>
    <xf numFmtId="38" fontId="5" fillId="2" borderId="38" xfId="3" applyFont="1" applyFill="1" applyBorder="1" applyAlignment="1" applyProtection="1">
      <alignment horizontal="center" vertical="center"/>
    </xf>
    <xf numFmtId="38" fontId="5" fillId="2" borderId="44" xfId="3" applyFont="1" applyFill="1" applyBorder="1" applyAlignment="1" applyProtection="1">
      <alignment horizontal="center" vertical="center"/>
    </xf>
    <xf numFmtId="38" fontId="5" fillId="2" borderId="39" xfId="3" applyFont="1" applyFill="1" applyBorder="1" applyAlignment="1" applyProtection="1">
      <alignment horizontal="center" vertical="center"/>
    </xf>
    <xf numFmtId="38" fontId="5" fillId="2" borderId="46" xfId="3" applyFont="1" applyFill="1" applyBorder="1" applyAlignment="1" applyProtection="1">
      <alignment horizontal="center" vertical="center"/>
    </xf>
    <xf numFmtId="49" fontId="22" fillId="2" borderId="19" xfId="0" applyNumberFormat="1" applyFont="1" applyFill="1" applyBorder="1" applyAlignment="1" applyProtection="1">
      <alignment horizontal="center" vertical="center"/>
    </xf>
    <xf numFmtId="49" fontId="22" fillId="2" borderId="20" xfId="0" applyNumberFormat="1" applyFont="1" applyFill="1" applyBorder="1" applyAlignment="1" applyProtection="1">
      <alignment horizontal="center" vertical="center"/>
    </xf>
    <xf numFmtId="38" fontId="5" fillId="2" borderId="23" xfId="3" applyFont="1" applyFill="1" applyBorder="1" applyAlignment="1" applyProtection="1">
      <alignment horizontal="center" vertical="center"/>
    </xf>
    <xf numFmtId="49" fontId="33" fillId="2" borderId="0" xfId="0" applyNumberFormat="1" applyFont="1" applyFill="1" applyBorder="1" applyAlignment="1" applyProtection="1">
      <alignment horizontal="left" vertical="center"/>
    </xf>
    <xf numFmtId="0" fontId="5" fillId="2" borderId="0" xfId="0" applyFont="1" applyFill="1" applyAlignment="1">
      <alignment vertical="center" wrapText="1"/>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5" fillId="0" borderId="0" xfId="0" applyFont="1" applyFill="1" applyAlignment="1">
      <alignment horizontal="left" vertical="center"/>
    </xf>
    <xf numFmtId="0" fontId="37" fillId="0" borderId="0" xfId="0" applyFont="1" applyFill="1" applyAlignment="1">
      <alignment horizontal="center" vertical="center"/>
    </xf>
    <xf numFmtId="0" fontId="5" fillId="0" borderId="0" xfId="0" applyFont="1" applyFill="1" applyAlignment="1">
      <alignment horizontal="center" vertical="top"/>
    </xf>
    <xf numFmtId="0" fontId="35" fillId="2" borderId="9" xfId="0" applyFont="1" applyFill="1" applyBorder="1" applyAlignment="1">
      <alignment vertical="center" wrapText="1"/>
    </xf>
    <xf numFmtId="0" fontId="5" fillId="2" borderId="6"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5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0" xfId="0" applyFont="1" applyFill="1" applyAlignment="1">
      <alignment horizontal="right" vertical="center"/>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0" borderId="4" xfId="0" applyFont="1" applyFill="1" applyBorder="1" applyAlignment="1">
      <alignment horizontal="left" vertical="top"/>
    </xf>
    <xf numFmtId="0" fontId="5" fillId="0"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5" xfId="0" applyFont="1" applyFill="1" applyBorder="1" applyAlignment="1">
      <alignment horizontal="left" vertical="top"/>
    </xf>
    <xf numFmtId="0" fontId="5" fillId="0" borderId="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0" xfId="0" applyFont="1" applyFill="1" applyBorder="1" applyAlignment="1">
      <alignment horizontal="center" vertical="center"/>
    </xf>
    <xf numFmtId="0" fontId="22" fillId="0" borderId="0" xfId="0" applyFont="1" applyBorder="1" applyAlignment="1">
      <alignment vertical="center"/>
    </xf>
    <xf numFmtId="0" fontId="22" fillId="2" borderId="0" xfId="0" applyFont="1" applyFill="1" applyBorder="1">
      <alignment vertical="center"/>
    </xf>
    <xf numFmtId="0" fontId="5" fillId="2" borderId="1" xfId="0" applyFont="1" applyFill="1" applyBorder="1" applyAlignment="1">
      <alignment horizontal="right" vertical="center"/>
    </xf>
    <xf numFmtId="0" fontId="5" fillId="2" borderId="2" xfId="0" applyFont="1" applyFill="1" applyBorder="1" applyAlignment="1">
      <alignment horizontal="left" vertical="center"/>
    </xf>
    <xf numFmtId="0" fontId="5" fillId="2" borderId="0" xfId="0" applyFont="1" applyFill="1" applyAlignment="1">
      <alignment horizontal="left" vertical="top"/>
    </xf>
    <xf numFmtId="0" fontId="5" fillId="2" borderId="0"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0" xfId="0" applyFont="1">
      <alignment vertical="center"/>
    </xf>
    <xf numFmtId="0" fontId="39" fillId="0" borderId="0" xfId="0" applyFont="1">
      <alignment vertical="center"/>
    </xf>
    <xf numFmtId="0" fontId="20" fillId="0" borderId="0" xfId="0" applyFont="1" applyAlignment="1">
      <alignment horizontal="right" vertical="center"/>
    </xf>
    <xf numFmtId="0" fontId="22" fillId="0" borderId="0" xfId="0" applyFont="1" applyFill="1">
      <alignment vertical="center"/>
    </xf>
    <xf numFmtId="0" fontId="20" fillId="0" borderId="0" xfId="0" applyFont="1" applyFill="1">
      <alignment vertical="center"/>
    </xf>
    <xf numFmtId="0" fontId="20"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25" fillId="2" borderId="0" xfId="0" applyFont="1" applyFill="1" applyAlignment="1">
      <alignment vertical="top" wrapText="1"/>
    </xf>
    <xf numFmtId="0" fontId="5" fillId="0" borderId="0" xfId="0" applyFont="1" applyFill="1" applyBorder="1">
      <alignment vertical="center"/>
    </xf>
    <xf numFmtId="0" fontId="24" fillId="0" borderId="0" xfId="5" applyNumberFormat="1" applyFont="1" applyFill="1" applyBorder="1" applyAlignment="1" applyProtection="1">
      <alignment horizontal="left" vertical="center"/>
    </xf>
    <xf numFmtId="0" fontId="22" fillId="0" borderId="0" xfId="0" applyFont="1" applyAlignment="1">
      <alignment vertical="center"/>
    </xf>
    <xf numFmtId="49" fontId="5" fillId="0" borderId="0" xfId="5" applyNumberFormat="1" applyFont="1" applyBorder="1" applyAlignment="1" applyProtection="1">
      <alignment horizontal="left" vertical="center"/>
      <protection locked="0"/>
    </xf>
    <xf numFmtId="49" fontId="5" fillId="0" borderId="0" xfId="5" applyNumberFormat="1" applyFont="1" applyBorder="1" applyAlignment="1" applyProtection="1">
      <alignment horizontal="left" vertical="center"/>
    </xf>
    <xf numFmtId="49" fontId="24" fillId="0" borderId="0" xfId="5" applyNumberFormat="1" applyFont="1" applyBorder="1" applyAlignment="1" applyProtection="1">
      <alignment horizontal="center" vertical="center"/>
      <protection locked="0"/>
    </xf>
    <xf numFmtId="49" fontId="24" fillId="0" borderId="117" xfId="5" applyNumberFormat="1" applyFont="1" applyBorder="1" applyAlignment="1" applyProtection="1">
      <alignment vertical="center"/>
    </xf>
    <xf numFmtId="49" fontId="24" fillId="0" borderId="118" xfId="5" applyNumberFormat="1" applyFont="1" applyBorder="1" applyAlignment="1" applyProtection="1">
      <alignment vertical="center" wrapText="1"/>
    </xf>
    <xf numFmtId="49" fontId="24" fillId="0" borderId="111" xfId="5" applyNumberFormat="1" applyFont="1" applyBorder="1" applyAlignment="1" applyProtection="1">
      <alignment vertical="center"/>
    </xf>
    <xf numFmtId="49" fontId="24" fillId="0" borderId="112" xfId="5" applyNumberFormat="1" applyFont="1" applyBorder="1" applyAlignment="1" applyProtection="1">
      <alignment vertical="center" wrapText="1"/>
    </xf>
    <xf numFmtId="49" fontId="24" fillId="0" borderId="126" xfId="5" applyNumberFormat="1" applyFont="1" applyBorder="1" applyAlignment="1" applyProtection="1">
      <alignment vertical="center"/>
    </xf>
    <xf numFmtId="49" fontId="24" fillId="0" borderId="127" xfId="5" applyNumberFormat="1" applyFont="1" applyBorder="1" applyAlignment="1" applyProtection="1">
      <alignment vertical="center" wrapText="1"/>
    </xf>
    <xf numFmtId="49" fontId="24" fillId="0" borderId="113" xfId="5" applyNumberFormat="1" applyFont="1" applyBorder="1" applyAlignment="1" applyProtection="1">
      <alignment vertical="center"/>
    </xf>
    <xf numFmtId="49" fontId="24" fillId="0" borderId="132" xfId="5" applyNumberFormat="1" applyFont="1" applyBorder="1" applyAlignment="1" applyProtection="1">
      <alignment vertical="center" wrapText="1"/>
    </xf>
    <xf numFmtId="49" fontId="24" fillId="0" borderId="137" xfId="5" applyNumberFormat="1" applyFont="1" applyBorder="1" applyAlignment="1" applyProtection="1">
      <alignment vertical="center"/>
    </xf>
    <xf numFmtId="49" fontId="24" fillId="0" borderId="138" xfId="5" applyNumberFormat="1" applyFont="1" applyBorder="1" applyAlignment="1" applyProtection="1">
      <alignment vertical="center" wrapText="1"/>
    </xf>
    <xf numFmtId="49" fontId="29" fillId="0" borderId="0" xfId="5" applyNumberFormat="1" applyFont="1" applyBorder="1" applyAlignment="1" applyProtection="1">
      <alignment horizontal="left" vertical="center"/>
    </xf>
    <xf numFmtId="49" fontId="24" fillId="0" borderId="138" xfId="5" applyNumberFormat="1" applyFont="1" applyBorder="1" applyAlignment="1" applyProtection="1">
      <alignment horizontal="left" vertical="center"/>
    </xf>
    <xf numFmtId="49" fontId="24" fillId="0" borderId="180" xfId="5" applyNumberFormat="1" applyFont="1" applyBorder="1" applyAlignment="1" applyProtection="1">
      <alignment vertical="center"/>
    </xf>
    <xf numFmtId="49" fontId="29" fillId="0" borderId="0" xfId="5" applyNumberFormat="1" applyFont="1" applyBorder="1" applyAlignment="1" applyProtection="1">
      <alignment horizontal="left" vertical="center"/>
      <protection locked="0"/>
    </xf>
    <xf numFmtId="49" fontId="24" fillId="0" borderId="112" xfId="5" applyNumberFormat="1" applyFont="1" applyBorder="1" applyAlignment="1" applyProtection="1">
      <alignment horizontal="left" vertical="center"/>
    </xf>
    <xf numFmtId="49" fontId="24" fillId="0" borderId="148" xfId="5" applyNumberFormat="1" applyFont="1" applyBorder="1" applyAlignment="1" applyProtection="1">
      <alignment horizontal="center" vertical="center"/>
    </xf>
    <xf numFmtId="49" fontId="24" fillId="0" borderId="127" xfId="5" applyNumberFormat="1" applyFont="1" applyBorder="1" applyAlignment="1" applyProtection="1">
      <alignment horizontal="left" vertical="center"/>
    </xf>
    <xf numFmtId="49" fontId="24" fillId="0" borderId="154" xfId="5" applyNumberFormat="1" applyFont="1" applyBorder="1" applyAlignment="1" applyProtection="1">
      <alignment horizontal="center" vertical="center"/>
    </xf>
    <xf numFmtId="49" fontId="24" fillId="0" borderId="136" xfId="5" applyNumberFormat="1" applyFont="1" applyBorder="1" applyAlignment="1" applyProtection="1">
      <alignment vertical="center"/>
    </xf>
    <xf numFmtId="49" fontId="24" fillId="0" borderId="110" xfId="5" applyNumberFormat="1" applyFont="1" applyBorder="1" applyAlignment="1" applyProtection="1">
      <alignment vertical="center"/>
    </xf>
    <xf numFmtId="49" fontId="24" fillId="0" borderId="131" xfId="5" applyNumberFormat="1" applyFont="1" applyBorder="1" applyAlignment="1" applyProtection="1">
      <alignment vertical="center"/>
    </xf>
    <xf numFmtId="49" fontId="24" fillId="0" borderId="118" xfId="5" applyNumberFormat="1" applyFont="1" applyBorder="1" applyAlignment="1" applyProtection="1">
      <alignment horizontal="left" vertical="center"/>
    </xf>
    <xf numFmtId="49" fontId="24" fillId="0" borderId="153" xfId="5" applyNumberFormat="1" applyFont="1" applyBorder="1" applyAlignment="1" applyProtection="1">
      <alignment vertical="center"/>
    </xf>
    <xf numFmtId="49" fontId="24" fillId="0" borderId="132" xfId="5" applyNumberFormat="1" applyFont="1" applyBorder="1" applyAlignment="1" applyProtection="1">
      <alignment horizontal="left" vertical="center"/>
    </xf>
    <xf numFmtId="49" fontId="24" fillId="0" borderId="152" xfId="5" applyNumberFormat="1" applyFont="1" applyBorder="1" applyAlignment="1" applyProtection="1">
      <alignment horizontal="center" vertical="center"/>
    </xf>
    <xf numFmtId="49" fontId="24" fillId="0" borderId="0" xfId="5" applyNumberFormat="1" applyFont="1" applyBorder="1" applyAlignment="1" applyProtection="1">
      <alignment horizontal="left" vertical="center" shrinkToFit="1"/>
    </xf>
    <xf numFmtId="49" fontId="24" fillId="0" borderId="0" xfId="5" applyNumberFormat="1" applyFont="1" applyBorder="1" applyAlignment="1" applyProtection="1">
      <alignment horizontal="center" vertical="center" shrinkToFit="1"/>
    </xf>
    <xf numFmtId="38" fontId="24" fillId="0" borderId="0" xfId="3" applyFont="1" applyBorder="1" applyAlignment="1" applyProtection="1">
      <alignment horizontal="right" vertical="center"/>
    </xf>
    <xf numFmtId="38" fontId="24" fillId="0" borderId="0" xfId="3" applyFont="1" applyFill="1" applyBorder="1" applyAlignment="1" applyProtection="1">
      <alignment horizontal="right" vertical="center"/>
    </xf>
    <xf numFmtId="49" fontId="24" fillId="0" borderId="0" xfId="5" applyNumberFormat="1" applyFont="1" applyBorder="1" applyAlignment="1" applyProtection="1">
      <alignment horizontal="center" vertical="center" wrapText="1"/>
    </xf>
    <xf numFmtId="177" fontId="24" fillId="0" borderId="0" xfId="3" applyNumberFormat="1" applyFont="1" applyBorder="1" applyAlignment="1" applyProtection="1">
      <alignment horizontal="center" vertical="center"/>
    </xf>
    <xf numFmtId="0" fontId="22" fillId="0" borderId="0" xfId="0" applyFont="1" applyFill="1" applyBorder="1" applyAlignment="1">
      <alignment horizontal="center" vertical="center"/>
    </xf>
    <xf numFmtId="0" fontId="34" fillId="2" borderId="0" xfId="0" applyFont="1" applyFill="1" applyBorder="1" applyAlignment="1">
      <alignment vertical="center" wrapText="1"/>
    </xf>
    <xf numFmtId="0" fontId="5" fillId="0" borderId="0" xfId="0" applyFont="1" applyFill="1" applyBorder="1" applyAlignment="1">
      <alignment vertical="center" wrapText="1"/>
    </xf>
    <xf numFmtId="0" fontId="22" fillId="0" borderId="5" xfId="0" applyFont="1" applyFill="1" applyBorder="1">
      <alignment vertical="center"/>
    </xf>
    <xf numFmtId="0" fontId="22" fillId="0" borderId="9" xfId="0" applyFont="1" applyFill="1" applyBorder="1">
      <alignment vertical="center"/>
    </xf>
    <xf numFmtId="0" fontId="5" fillId="2" borderId="0" xfId="0" applyFont="1" applyFill="1" applyAlignment="1">
      <alignment vertical="top" wrapText="1"/>
    </xf>
    <xf numFmtId="49" fontId="22" fillId="0" borderId="0" xfId="0" applyNumberFormat="1" applyFont="1" applyFill="1" applyBorder="1" applyAlignment="1" applyProtection="1">
      <alignment horizontal="left" vertical="center"/>
    </xf>
    <xf numFmtId="49" fontId="22" fillId="0" borderId="0" xfId="0" applyNumberFormat="1" applyFont="1" applyFill="1" applyBorder="1" applyAlignment="1" applyProtection="1">
      <alignment horizontal="center" vertical="center"/>
    </xf>
    <xf numFmtId="38" fontId="5" fillId="0" borderId="14" xfId="3" applyFont="1" applyFill="1" applyBorder="1" applyAlignment="1" applyProtection="1">
      <alignment horizontal="center" vertical="center"/>
    </xf>
    <xf numFmtId="38" fontId="5" fillId="0" borderId="15" xfId="3" applyFont="1" applyFill="1" applyBorder="1" applyAlignment="1" applyProtection="1">
      <alignment horizontal="center" vertical="center"/>
    </xf>
    <xf numFmtId="38" fontId="5" fillId="0" borderId="33" xfId="3" applyFont="1" applyFill="1" applyBorder="1" applyAlignment="1" applyProtection="1">
      <alignment horizontal="center" vertical="center"/>
    </xf>
    <xf numFmtId="38" fontId="5" fillId="0" borderId="41" xfId="3" applyFont="1" applyFill="1" applyBorder="1" applyAlignment="1" applyProtection="1">
      <alignment horizontal="center" vertical="center"/>
    </xf>
    <xf numFmtId="38" fontId="5" fillId="0" borderId="187" xfId="3" applyFont="1" applyFill="1" applyBorder="1" applyAlignment="1" applyProtection="1">
      <alignment horizontal="center" vertical="center"/>
    </xf>
    <xf numFmtId="38" fontId="5" fillId="0" borderId="188" xfId="3" applyFont="1" applyFill="1" applyBorder="1" applyAlignment="1" applyProtection="1">
      <alignment horizontal="center" vertical="center"/>
    </xf>
    <xf numFmtId="177" fontId="5" fillId="2" borderId="0" xfId="3" applyNumberFormat="1" applyFont="1" applyFill="1" applyBorder="1" applyAlignment="1" applyProtection="1">
      <alignment vertical="center"/>
      <protection locked="0"/>
    </xf>
    <xf numFmtId="38" fontId="5" fillId="2" borderId="0" xfId="3" applyFont="1" applyFill="1" applyBorder="1" applyAlignment="1" applyProtection="1">
      <alignment horizontal="center" vertical="center"/>
    </xf>
    <xf numFmtId="38" fontId="5" fillId="0" borderId="67" xfId="3" applyFont="1" applyFill="1" applyBorder="1" applyAlignment="1" applyProtection="1">
      <alignment horizontal="center" vertical="center"/>
    </xf>
    <xf numFmtId="38" fontId="5" fillId="0" borderId="100" xfId="3" applyFont="1" applyFill="1" applyBorder="1" applyAlignment="1" applyProtection="1">
      <alignment horizontal="center" vertical="center"/>
    </xf>
    <xf numFmtId="49" fontId="22" fillId="2" borderId="22" xfId="0" applyNumberFormat="1" applyFont="1" applyFill="1" applyBorder="1" applyAlignment="1" applyProtection="1">
      <alignment horizontal="center" vertical="center"/>
    </xf>
    <xf numFmtId="38" fontId="5" fillId="2" borderId="20" xfId="3" applyFont="1" applyFill="1" applyBorder="1" applyAlignment="1" applyProtection="1">
      <alignment vertical="center"/>
    </xf>
    <xf numFmtId="38" fontId="5" fillId="2" borderId="23" xfId="3" applyFont="1" applyFill="1" applyBorder="1" applyAlignment="1" applyProtection="1">
      <alignment vertical="center"/>
    </xf>
    <xf numFmtId="177" fontId="5" fillId="2" borderId="0" xfId="3" applyNumberFormat="1" applyFont="1" applyFill="1" applyBorder="1" applyAlignment="1" applyProtection="1">
      <alignment vertical="center" shrinkToFit="1"/>
      <protection locked="0"/>
    </xf>
    <xf numFmtId="49" fontId="22" fillId="0" borderId="0" xfId="0" applyNumberFormat="1" applyFont="1" applyFill="1" applyBorder="1" applyAlignment="1" applyProtection="1">
      <alignment horizontal="left" vertical="center" wrapText="1"/>
    </xf>
    <xf numFmtId="0" fontId="34" fillId="0" borderId="0" xfId="0" applyFont="1" applyFill="1" applyBorder="1" applyAlignment="1">
      <alignment vertical="center" wrapText="1"/>
    </xf>
    <xf numFmtId="0" fontId="5" fillId="2" borderId="16" xfId="0" applyFont="1" applyFill="1" applyBorder="1" applyAlignment="1">
      <alignment horizontal="right" vertical="center"/>
    </xf>
    <xf numFmtId="0" fontId="5"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2" borderId="16" xfId="0" applyFont="1" applyFill="1" applyBorder="1" applyAlignment="1">
      <alignment horizontal="left" vertical="center"/>
    </xf>
    <xf numFmtId="0" fontId="5" fillId="0" borderId="0" xfId="0" applyFont="1" applyFill="1" applyBorder="1" applyAlignment="1">
      <alignment horizontal="left" vertical="top"/>
    </xf>
    <xf numFmtId="0" fontId="37" fillId="2" borderId="4" xfId="0" applyFont="1" applyFill="1" applyBorder="1" applyAlignment="1">
      <alignment vertical="center"/>
    </xf>
    <xf numFmtId="0" fontId="37" fillId="2" borderId="0" xfId="0" applyFont="1" applyFill="1" applyBorder="1" applyAlignment="1">
      <alignment vertical="center"/>
    </xf>
    <xf numFmtId="0" fontId="5" fillId="2" borderId="4" xfId="0" applyFont="1" applyFill="1" applyBorder="1" applyAlignment="1">
      <alignment vertical="center" wrapText="1"/>
    </xf>
    <xf numFmtId="0" fontId="22" fillId="0" borderId="4" xfId="0" applyFont="1" applyFill="1" applyBorder="1">
      <alignment vertical="center"/>
    </xf>
    <xf numFmtId="0" fontId="22" fillId="0" borderId="7" xfId="0" applyFont="1" applyFill="1" applyBorder="1">
      <alignment vertical="center"/>
    </xf>
    <xf numFmtId="0" fontId="22" fillId="0" borderId="10" xfId="0" applyFont="1" applyFill="1" applyBorder="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5" fillId="0" borderId="0" xfId="0" applyFont="1" applyFill="1" applyBorder="1" applyAlignment="1">
      <alignment horizontal="center" vertical="top"/>
    </xf>
    <xf numFmtId="0" fontId="34"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left" vertical="center"/>
    </xf>
    <xf numFmtId="0" fontId="5" fillId="2" borderId="0" xfId="0" applyFont="1" applyFill="1" applyBorder="1" applyAlignment="1">
      <alignment vertical="top" wrapText="1"/>
    </xf>
    <xf numFmtId="0" fontId="5" fillId="2" borderId="2" xfId="0" applyFont="1" applyFill="1" applyBorder="1" applyAlignment="1">
      <alignment horizontal="right" vertical="center"/>
    </xf>
    <xf numFmtId="0" fontId="5" fillId="0" borderId="6" xfId="0" applyFont="1" applyFill="1" applyBorder="1" applyAlignment="1">
      <alignment vertical="top" wrapText="1"/>
    </xf>
    <xf numFmtId="0" fontId="5" fillId="0" borderId="4"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5" xfId="0" applyFont="1" applyFill="1" applyBorder="1" applyAlignment="1">
      <alignment vertical="top" wrapText="1"/>
    </xf>
    <xf numFmtId="0" fontId="5" fillId="0" borderId="9" xfId="0" applyFont="1" applyFill="1" applyBorder="1" applyAlignment="1">
      <alignment vertical="top" wrapText="1"/>
    </xf>
    <xf numFmtId="0" fontId="5" fillId="0" borderId="0" xfId="0" applyFont="1" applyFill="1" applyBorder="1" applyAlignment="1">
      <alignment horizontal="left" vertical="center" wrapText="1"/>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25" fillId="2" borderId="0" xfId="0" applyFont="1" applyFill="1" applyAlignment="1">
      <alignment horizontal="center" vertical="top" wrapText="1"/>
    </xf>
    <xf numFmtId="0" fontId="25" fillId="2" borderId="0" xfId="0" applyFont="1" applyFill="1" applyAlignment="1">
      <alignment horizontal="left" vertical="top" wrapText="1"/>
    </xf>
    <xf numFmtId="0" fontId="5" fillId="0" borderId="0" xfId="0" applyFont="1" applyFill="1">
      <alignment vertical="center"/>
    </xf>
    <xf numFmtId="0" fontId="5" fillId="0" borderId="0" xfId="0" applyFont="1" applyFill="1" applyBorder="1" applyAlignment="1">
      <alignment vertical="center"/>
    </xf>
    <xf numFmtId="177" fontId="5" fillId="0" borderId="0" xfId="3" applyNumberFormat="1" applyFont="1" applyFill="1" applyBorder="1" applyAlignment="1">
      <alignment horizontal="right" vertical="center"/>
    </xf>
    <xf numFmtId="177" fontId="5" fillId="0" borderId="0" xfId="3" applyNumberFormat="1" applyFont="1" applyFill="1" applyBorder="1" applyAlignment="1" applyProtection="1">
      <alignment vertical="center" shrinkToFit="1"/>
      <protection locked="0"/>
    </xf>
    <xf numFmtId="38" fontId="5" fillId="0" borderId="0" xfId="3" applyFont="1" applyFill="1" applyBorder="1" applyAlignment="1" applyProtection="1">
      <alignment horizontal="center" vertical="center"/>
    </xf>
    <xf numFmtId="49" fontId="22" fillId="2" borderId="0" xfId="0" applyNumberFormat="1" applyFont="1" applyFill="1" applyBorder="1" applyAlignment="1" applyProtection="1">
      <alignment horizontal="left" vertical="center" wrapText="1"/>
    </xf>
    <xf numFmtId="49" fontId="42" fillId="2" borderId="0" xfId="0" applyNumberFormat="1" applyFont="1" applyFill="1" applyBorder="1" applyAlignment="1" applyProtection="1">
      <alignment horizontal="left" vertical="center"/>
    </xf>
    <xf numFmtId="0" fontId="5" fillId="2" borderId="0"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2" borderId="8" xfId="0" applyFont="1" applyFill="1" applyBorder="1" applyAlignment="1">
      <alignment vertical="top" wrapText="1"/>
    </xf>
    <xf numFmtId="0" fontId="5" fillId="2" borderId="5" xfId="0" applyFont="1" applyFill="1" applyBorder="1" applyAlignment="1">
      <alignment vertical="top" wrapText="1"/>
    </xf>
    <xf numFmtId="0" fontId="5" fillId="2" borderId="9" xfId="0" applyFont="1" applyFill="1" applyBorder="1" applyAlignment="1">
      <alignment vertical="top" wrapText="1"/>
    </xf>
    <xf numFmtId="0" fontId="5" fillId="2" borderId="84" xfId="0" applyFont="1" applyFill="1" applyBorder="1" applyAlignment="1">
      <alignment vertical="top" wrapText="1"/>
    </xf>
    <xf numFmtId="0" fontId="5" fillId="2" borderId="10" xfId="0" applyFont="1" applyFill="1" applyBorder="1" applyAlignment="1">
      <alignment vertical="top" wrapText="1"/>
    </xf>
    <xf numFmtId="0" fontId="5" fillId="3" borderId="5" xfId="0" applyFont="1" applyFill="1" applyBorder="1" applyAlignment="1">
      <alignment vertical="top" wrapText="1"/>
    </xf>
    <xf numFmtId="0" fontId="5" fillId="3" borderId="9" xfId="0" applyFont="1" applyFill="1" applyBorder="1" applyAlignment="1">
      <alignment vertical="top" wrapText="1"/>
    </xf>
    <xf numFmtId="0" fontId="38" fillId="0" borderId="3" xfId="0" applyFont="1" applyBorder="1" applyAlignment="1">
      <alignment vertical="center" wrapText="1"/>
    </xf>
    <xf numFmtId="0" fontId="38" fillId="0" borderId="3" xfId="0" applyFont="1" applyBorder="1">
      <alignment vertical="center"/>
    </xf>
    <xf numFmtId="0" fontId="38" fillId="0" borderId="1" xfId="0" applyFont="1" applyBorder="1" applyAlignment="1">
      <alignment vertical="center" wrapText="1"/>
    </xf>
    <xf numFmtId="0" fontId="43" fillId="0" borderId="1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13" xfId="0" applyFont="1" applyBorder="1" applyAlignment="1">
      <alignment horizontal="center" vertical="center" wrapText="1"/>
    </xf>
    <xf numFmtId="0" fontId="38" fillId="0" borderId="3" xfId="0" applyFont="1" applyBorder="1" applyAlignment="1">
      <alignment horizontal="center" vertical="center"/>
    </xf>
    <xf numFmtId="0" fontId="43"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xf>
    <xf numFmtId="0" fontId="38" fillId="0" borderId="16" xfId="0" applyFont="1" applyBorder="1" applyAlignment="1">
      <alignment horizontal="center" vertical="center"/>
    </xf>
    <xf numFmtId="0" fontId="7" fillId="0" borderId="72"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70" xfId="0" applyFont="1" applyBorder="1" applyAlignment="1">
      <alignment horizontal="left" vertical="center" shrinkToFit="1"/>
    </xf>
    <xf numFmtId="0" fontId="22" fillId="0" borderId="72" xfId="0" applyFont="1" applyFill="1" applyBorder="1" applyAlignment="1">
      <alignment horizontal="left" vertical="center" shrinkToFit="1"/>
    </xf>
    <xf numFmtId="0" fontId="5" fillId="0" borderId="71" xfId="0" applyFont="1" applyFill="1" applyBorder="1" applyAlignment="1">
      <alignment horizontal="left" vertical="center" shrinkToFit="1"/>
    </xf>
    <xf numFmtId="0" fontId="5" fillId="0" borderId="70" xfId="0" applyFont="1" applyFill="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73"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7" xfId="0" applyFont="1" applyBorder="1" applyAlignment="1">
      <alignment horizontal="left" vertical="center" shrinkToFit="1"/>
    </xf>
    <xf numFmtId="0" fontId="7" fillId="0" borderId="76" xfId="0" applyFont="1" applyBorder="1" applyAlignment="1">
      <alignment horizontal="left" vertical="center" shrinkToFit="1"/>
    </xf>
    <xf numFmtId="0" fontId="7" fillId="0" borderId="8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49" fontId="24" fillId="0" borderId="0" xfId="5" applyNumberFormat="1" applyFont="1" applyBorder="1" applyAlignment="1" applyProtection="1">
      <alignment horizontal="left" vertical="center" shrinkToFit="1"/>
    </xf>
    <xf numFmtId="0" fontId="24" fillId="0" borderId="0" xfId="5" applyNumberFormat="1" applyFont="1" applyBorder="1" applyAlignment="1" applyProtection="1">
      <alignment horizontal="left" vertical="center" wrapText="1"/>
    </xf>
    <xf numFmtId="176" fontId="24" fillId="0" borderId="0" xfId="5" applyNumberFormat="1" applyFont="1" applyBorder="1" applyAlignment="1" applyProtection="1">
      <alignment horizontal="center" vertical="center" wrapText="1"/>
    </xf>
    <xf numFmtId="0" fontId="24" fillId="0" borderId="0" xfId="5" applyNumberFormat="1" applyFont="1" applyBorder="1" applyAlignment="1" applyProtection="1">
      <alignment horizontal="center" vertical="center" wrapText="1"/>
    </xf>
    <xf numFmtId="0" fontId="24" fillId="5" borderId="0" xfId="5" applyNumberFormat="1" applyFont="1" applyFill="1" applyBorder="1" applyAlignment="1" applyProtection="1">
      <alignment horizontal="center" vertical="center"/>
      <protection locked="0"/>
    </xf>
    <xf numFmtId="38" fontId="24" fillId="3" borderId="125" xfId="3" applyFont="1" applyFill="1" applyBorder="1" applyAlignment="1" applyProtection="1">
      <alignment horizontal="center" vertical="center"/>
    </xf>
    <xf numFmtId="38" fontId="24" fillId="3" borderId="126" xfId="3" applyFont="1" applyFill="1" applyBorder="1" applyAlignment="1" applyProtection="1">
      <alignment horizontal="center" vertical="center"/>
    </xf>
    <xf numFmtId="38" fontId="24" fillId="3" borderId="127" xfId="3" applyFont="1" applyFill="1" applyBorder="1" applyAlignment="1" applyProtection="1">
      <alignment horizontal="center" vertical="center"/>
    </xf>
    <xf numFmtId="186" fontId="24" fillId="3" borderId="136" xfId="3" applyNumberFormat="1" applyFont="1" applyFill="1" applyBorder="1" applyAlignment="1" applyProtection="1">
      <alignment horizontal="center" vertical="center"/>
    </xf>
    <xf numFmtId="186" fontId="24" fillId="3" borderId="137" xfId="3" applyNumberFormat="1" applyFont="1" applyFill="1" applyBorder="1" applyAlignment="1" applyProtection="1">
      <alignment horizontal="center" vertical="center"/>
    </xf>
    <xf numFmtId="186" fontId="24" fillId="3" borderId="138" xfId="3" applyNumberFormat="1" applyFont="1" applyFill="1" applyBorder="1" applyAlignment="1" applyProtection="1">
      <alignment horizontal="center" vertical="center"/>
    </xf>
    <xf numFmtId="49" fontId="24" fillId="0" borderId="102" xfId="5" applyNumberFormat="1" applyFont="1" applyFill="1" applyBorder="1" applyAlignment="1" applyProtection="1">
      <alignment horizontal="center" vertical="center" wrapText="1"/>
    </xf>
    <xf numFmtId="49" fontId="24" fillId="0" borderId="103" xfId="5" applyNumberFormat="1" applyFont="1" applyFill="1" applyBorder="1" applyAlignment="1" applyProtection="1">
      <alignment horizontal="center" vertical="center" wrapText="1"/>
    </xf>
    <xf numFmtId="183" fontId="24" fillId="0" borderId="11" xfId="5" applyNumberFormat="1" applyFont="1" applyFill="1" applyBorder="1" applyAlignment="1" applyProtection="1">
      <alignment horizontal="center" vertical="center"/>
    </xf>
    <xf numFmtId="183" fontId="24" fillId="0" borderId="12" xfId="5" applyNumberFormat="1" applyFont="1" applyFill="1" applyBorder="1" applyAlignment="1" applyProtection="1">
      <alignment horizontal="center" vertical="center"/>
    </xf>
    <xf numFmtId="183" fontId="24" fillId="0" borderId="13" xfId="5" applyNumberFormat="1" applyFont="1" applyFill="1" applyBorder="1" applyAlignment="1" applyProtection="1">
      <alignment horizontal="center" vertical="center"/>
    </xf>
    <xf numFmtId="186" fontId="24" fillId="0" borderId="8" xfId="5" applyNumberFormat="1" applyFont="1" applyFill="1" applyBorder="1" applyAlignment="1" applyProtection="1">
      <alignment horizontal="center" vertical="center"/>
    </xf>
    <xf numFmtId="186" fontId="24" fillId="0" borderId="5" xfId="5" applyNumberFormat="1" applyFont="1" applyFill="1" applyBorder="1" applyAlignment="1" applyProtection="1">
      <alignment horizontal="center" vertical="center"/>
    </xf>
    <xf numFmtId="186" fontId="24" fillId="0" borderId="9" xfId="5" applyNumberFormat="1" applyFont="1" applyFill="1" applyBorder="1" applyAlignment="1" applyProtection="1">
      <alignment horizontal="center" vertical="center"/>
    </xf>
    <xf numFmtId="186" fontId="24" fillId="0" borderId="104" xfId="5" applyNumberFormat="1" applyFont="1" applyFill="1" applyBorder="1" applyAlignment="1" applyProtection="1">
      <alignment horizontal="center" vertical="center"/>
    </xf>
    <xf numFmtId="186" fontId="24" fillId="0" borderId="105" xfId="5" applyNumberFormat="1" applyFont="1" applyFill="1" applyBorder="1" applyAlignment="1" applyProtection="1">
      <alignment horizontal="center" vertical="center"/>
    </xf>
    <xf numFmtId="185" fontId="24" fillId="3" borderId="139" xfId="3" applyNumberFormat="1" applyFont="1" applyFill="1" applyBorder="1" applyAlignment="1" applyProtection="1">
      <alignment horizontal="center" vertical="center"/>
      <protection locked="0"/>
    </xf>
    <xf numFmtId="185" fontId="24" fillId="3" borderId="140" xfId="3" applyNumberFormat="1" applyFont="1" applyFill="1" applyBorder="1" applyAlignment="1" applyProtection="1">
      <alignment horizontal="center" vertical="center"/>
      <protection locked="0"/>
    </xf>
    <xf numFmtId="185" fontId="24" fillId="3" borderId="105" xfId="3" applyNumberFormat="1" applyFont="1" applyFill="1" applyBorder="1" applyAlignment="1" applyProtection="1">
      <alignment horizontal="center" vertical="center"/>
      <protection locked="0"/>
    </xf>
    <xf numFmtId="185" fontId="24" fillId="3" borderId="106" xfId="3" applyNumberFormat="1" applyFont="1" applyFill="1" applyBorder="1" applyAlignment="1" applyProtection="1">
      <alignment horizontal="center" vertical="center"/>
      <protection locked="0"/>
    </xf>
    <xf numFmtId="185" fontId="24" fillId="0" borderId="136" xfId="3" applyNumberFormat="1" applyFont="1" applyFill="1" applyBorder="1" applyAlignment="1" applyProtection="1">
      <alignment horizontal="center" vertical="center"/>
    </xf>
    <xf numFmtId="185" fontId="24" fillId="0" borderId="137" xfId="3" applyNumberFormat="1" applyFont="1" applyFill="1" applyBorder="1" applyAlignment="1" applyProtection="1">
      <alignment horizontal="center" vertical="center"/>
    </xf>
    <xf numFmtId="185" fontId="24" fillId="0" borderId="138" xfId="3" applyNumberFormat="1" applyFont="1" applyFill="1" applyBorder="1" applyAlignment="1" applyProtection="1">
      <alignment horizontal="center" vertical="center"/>
    </xf>
    <xf numFmtId="38" fontId="24" fillId="3" borderId="129" xfId="3" applyFont="1" applyFill="1" applyBorder="1" applyAlignment="1" applyProtection="1">
      <alignment horizontal="center" vertical="center"/>
      <protection locked="0"/>
    </xf>
    <xf numFmtId="0" fontId="24" fillId="0" borderId="11" xfId="5" applyNumberFormat="1" applyFont="1" applyFill="1" applyBorder="1" applyAlignment="1" applyProtection="1">
      <alignment horizontal="center" vertical="center"/>
    </xf>
    <xf numFmtId="0" fontId="24" fillId="0" borderId="12" xfId="5" applyNumberFormat="1" applyFont="1" applyFill="1" applyBorder="1" applyAlignment="1" applyProtection="1">
      <alignment horizontal="center" vertical="center"/>
    </xf>
    <xf numFmtId="0" fontId="24" fillId="0" borderId="13" xfId="5" applyNumberFormat="1" applyFont="1" applyFill="1" applyBorder="1" applyAlignment="1" applyProtection="1">
      <alignment horizontal="center" vertical="center"/>
    </xf>
    <xf numFmtId="185" fontId="24" fillId="3" borderId="141" xfId="3" applyNumberFormat="1" applyFont="1" applyFill="1" applyBorder="1" applyAlignment="1" applyProtection="1">
      <alignment horizontal="center" vertical="center"/>
      <protection locked="0"/>
    </xf>
    <xf numFmtId="38" fontId="24" fillId="3" borderId="128" xfId="3" applyFont="1" applyFill="1" applyBorder="1" applyAlignment="1" applyProtection="1">
      <alignment horizontal="center" vertical="center"/>
      <protection locked="0"/>
    </xf>
    <xf numFmtId="38" fontId="24" fillId="3" borderId="130" xfId="3" applyFont="1" applyFill="1" applyBorder="1" applyAlignment="1" applyProtection="1">
      <alignment horizontal="center" vertical="center"/>
      <protection locked="0"/>
    </xf>
    <xf numFmtId="183" fontId="24" fillId="3" borderId="125" xfId="5" applyNumberFormat="1" applyFont="1" applyFill="1" applyBorder="1" applyAlignment="1" applyProtection="1">
      <alignment horizontal="center" vertical="center" shrinkToFit="1"/>
      <protection locked="0"/>
    </xf>
    <xf numFmtId="183" fontId="24" fillId="3" borderId="126" xfId="5" applyNumberFormat="1" applyFont="1" applyFill="1" applyBorder="1" applyAlignment="1" applyProtection="1">
      <alignment horizontal="center" vertical="center" shrinkToFit="1"/>
      <protection locked="0"/>
    </xf>
    <xf numFmtId="183" fontId="24" fillId="3" borderId="127" xfId="5" applyNumberFormat="1" applyFont="1" applyFill="1" applyBorder="1" applyAlignment="1" applyProtection="1">
      <alignment horizontal="center" vertical="center" shrinkToFit="1"/>
      <protection locked="0"/>
    </xf>
    <xf numFmtId="176" fontId="24" fillId="0" borderId="0" xfId="5" applyNumberFormat="1" applyFont="1" applyFill="1" applyBorder="1" applyAlignment="1" applyProtection="1">
      <alignment horizontal="center" vertical="center"/>
    </xf>
    <xf numFmtId="0" fontId="24" fillId="0" borderId="0" xfId="5" applyNumberFormat="1" applyFont="1" applyFill="1" applyBorder="1" applyAlignment="1" applyProtection="1">
      <alignment horizontal="center" vertical="center"/>
    </xf>
    <xf numFmtId="49" fontId="24" fillId="0" borderId="0" xfId="5" applyNumberFormat="1" applyFont="1" applyFill="1" applyBorder="1" applyAlignment="1" applyProtection="1">
      <alignment horizontal="center" vertical="center"/>
    </xf>
    <xf numFmtId="0" fontId="28" fillId="0" borderId="0" xfId="5" applyNumberFormat="1" applyFont="1" applyBorder="1" applyAlignment="1" applyProtection="1">
      <alignment horizontal="left" vertical="center" wrapText="1"/>
    </xf>
    <xf numFmtId="0" fontId="27" fillId="0" borderId="0" xfId="5" applyNumberFormat="1" applyFont="1" applyBorder="1" applyAlignment="1" applyProtection="1">
      <alignment horizontal="left" vertical="center" wrapText="1"/>
    </xf>
    <xf numFmtId="49" fontId="24" fillId="0" borderId="0" xfId="5" applyNumberFormat="1" applyFont="1" applyBorder="1" applyAlignment="1" applyProtection="1">
      <alignment horizontal="center" vertical="center"/>
    </xf>
    <xf numFmtId="49" fontId="24" fillId="0" borderId="0" xfId="5" applyNumberFormat="1" applyFont="1" applyBorder="1" applyAlignment="1" applyProtection="1">
      <alignment horizontal="center" vertical="center" wrapText="1"/>
    </xf>
    <xf numFmtId="182" fontId="26" fillId="0" borderId="0" xfId="5" applyNumberFormat="1" applyFont="1" applyBorder="1" applyAlignment="1" applyProtection="1">
      <alignment horizontal="center" vertical="center"/>
    </xf>
    <xf numFmtId="0" fontId="25" fillId="2" borderId="0" xfId="0" applyFont="1" applyFill="1" applyAlignment="1">
      <alignment vertical="top" wrapText="1"/>
    </xf>
    <xf numFmtId="0" fontId="23"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5" fillId="2" borderId="0" xfId="0" applyFont="1" applyFill="1" applyAlignment="1">
      <alignment horizontal="left" vertical="center"/>
    </xf>
    <xf numFmtId="0" fontId="5" fillId="3" borderId="0" xfId="0" applyFont="1" applyFill="1" applyAlignment="1">
      <alignment horizontal="center" vertical="center"/>
    </xf>
    <xf numFmtId="0" fontId="5" fillId="0" borderId="0" xfId="0" applyFont="1" applyFill="1" applyAlignment="1">
      <alignment horizontal="left" vertical="center"/>
    </xf>
    <xf numFmtId="38" fontId="24" fillId="3" borderId="84" xfId="3" applyFont="1" applyFill="1" applyBorder="1" applyAlignment="1" applyProtection="1">
      <alignment horizontal="center" vertical="center"/>
    </xf>
    <xf numFmtId="38" fontId="24" fillId="3" borderId="0" xfId="3" applyFont="1" applyFill="1" applyBorder="1" applyAlignment="1" applyProtection="1">
      <alignment horizontal="center" vertical="center"/>
    </xf>
    <xf numFmtId="38" fontId="24" fillId="3" borderId="10" xfId="3" applyFont="1" applyFill="1" applyBorder="1" applyAlignment="1" applyProtection="1">
      <alignment horizontal="center" vertical="center"/>
    </xf>
    <xf numFmtId="186" fontId="24" fillId="3" borderId="8" xfId="3" applyNumberFormat="1" applyFont="1" applyFill="1" applyBorder="1" applyAlignment="1" applyProtection="1">
      <alignment horizontal="center" vertical="center"/>
    </xf>
    <xf numFmtId="186" fontId="24" fillId="3" borderId="5" xfId="3" applyNumberFormat="1" applyFont="1" applyFill="1" applyBorder="1" applyAlignment="1" applyProtection="1">
      <alignment horizontal="center" vertical="center"/>
    </xf>
    <xf numFmtId="186" fontId="24" fillId="3" borderId="9" xfId="3" applyNumberFormat="1" applyFont="1" applyFill="1" applyBorder="1" applyAlignment="1" applyProtection="1">
      <alignment horizontal="center" vertical="center"/>
    </xf>
    <xf numFmtId="38" fontId="24" fillId="3" borderId="6" xfId="3" applyFont="1" applyFill="1" applyBorder="1" applyAlignment="1" applyProtection="1">
      <alignment horizontal="center" vertical="center"/>
    </xf>
    <xf numFmtId="38" fontId="24" fillId="3" borderId="4" xfId="3" applyFont="1" applyFill="1" applyBorder="1" applyAlignment="1" applyProtection="1">
      <alignment horizontal="center" vertical="center"/>
    </xf>
    <xf numFmtId="38" fontId="24" fillId="3" borderId="7" xfId="3" applyFont="1" applyFill="1" applyBorder="1" applyAlignment="1" applyProtection="1">
      <alignment horizontal="center" vertical="center"/>
    </xf>
    <xf numFmtId="183" fontId="24" fillId="0" borderId="110" xfId="5" applyNumberFormat="1" applyFont="1" applyFill="1" applyBorder="1" applyAlignment="1" applyProtection="1">
      <alignment horizontal="center" vertical="center"/>
    </xf>
    <xf numFmtId="183" fontId="24" fillId="0" borderId="111" xfId="5" applyNumberFormat="1" applyFont="1" applyFill="1" applyBorder="1" applyAlignment="1" applyProtection="1">
      <alignment horizontal="center" vertical="center"/>
    </xf>
    <xf numFmtId="183" fontId="24" fillId="0" borderId="112" xfId="5" applyNumberFormat="1" applyFont="1" applyFill="1" applyBorder="1" applyAlignment="1" applyProtection="1">
      <alignment horizontal="center" vertical="center"/>
    </xf>
    <xf numFmtId="0" fontId="24" fillId="0" borderId="131" xfId="5" applyNumberFormat="1" applyFont="1" applyBorder="1" applyAlignment="1" applyProtection="1">
      <alignment horizontal="left" vertical="center" wrapText="1"/>
    </xf>
    <xf numFmtId="0" fontId="24" fillId="0" borderId="113" xfId="5" applyNumberFormat="1" applyFont="1" applyBorder="1" applyAlignment="1" applyProtection="1">
      <alignment horizontal="left" vertical="center" wrapText="1"/>
    </xf>
    <xf numFmtId="0" fontId="24" fillId="0" borderId="132" xfId="5" applyNumberFormat="1" applyFont="1" applyBorder="1" applyAlignment="1" applyProtection="1">
      <alignment horizontal="left" vertical="center" wrapText="1"/>
    </xf>
    <xf numFmtId="176" fontId="24" fillId="3" borderId="131" xfId="5" applyNumberFormat="1" applyFont="1" applyFill="1" applyBorder="1" applyAlignment="1" applyProtection="1">
      <alignment horizontal="center" vertical="center" wrapText="1"/>
    </xf>
    <xf numFmtId="0" fontId="24" fillId="3" borderId="113" xfId="5" applyNumberFormat="1" applyFont="1" applyFill="1" applyBorder="1" applyAlignment="1" applyProtection="1">
      <alignment horizontal="center" vertical="center" wrapText="1"/>
    </xf>
    <xf numFmtId="0" fontId="24" fillId="3" borderId="132" xfId="5" applyNumberFormat="1" applyFont="1" applyFill="1" applyBorder="1" applyAlignment="1" applyProtection="1">
      <alignment horizontal="center" vertical="center" wrapText="1"/>
    </xf>
    <xf numFmtId="0" fontId="24" fillId="3" borderId="133" xfId="5" applyNumberFormat="1" applyFont="1" applyFill="1" applyBorder="1" applyAlignment="1" applyProtection="1">
      <alignment horizontal="center" vertical="center"/>
      <protection locked="0"/>
    </xf>
    <xf numFmtId="0" fontId="24" fillId="3" borderId="134" xfId="5" applyNumberFormat="1" applyFont="1" applyFill="1" applyBorder="1" applyAlignment="1" applyProtection="1">
      <alignment horizontal="center" vertical="center"/>
      <protection locked="0"/>
    </xf>
    <xf numFmtId="0" fontId="24" fillId="0" borderId="110" xfId="5" applyNumberFormat="1" applyFont="1" applyBorder="1" applyAlignment="1" applyProtection="1">
      <alignment horizontal="left" vertical="center" wrapText="1"/>
    </xf>
    <xf numFmtId="0" fontId="24" fillId="0" borderId="111" xfId="5" applyNumberFormat="1" applyFont="1" applyBorder="1" applyAlignment="1" applyProtection="1">
      <alignment horizontal="left" vertical="center" wrapText="1"/>
    </xf>
    <xf numFmtId="0" fontId="24" fillId="0" borderId="112" xfId="5" applyNumberFormat="1" applyFont="1" applyBorder="1" applyAlignment="1" applyProtection="1">
      <alignment horizontal="left" vertical="center" wrapText="1"/>
    </xf>
    <xf numFmtId="176" fontId="24" fillId="3" borderId="110" xfId="5" applyNumberFormat="1" applyFont="1" applyFill="1" applyBorder="1" applyAlignment="1" applyProtection="1">
      <alignment horizontal="center" vertical="center" wrapText="1"/>
    </xf>
    <xf numFmtId="0" fontId="24" fillId="3" borderId="111" xfId="5" applyNumberFormat="1" applyFont="1" applyFill="1" applyBorder="1" applyAlignment="1" applyProtection="1">
      <alignment horizontal="center" vertical="center" wrapText="1"/>
    </xf>
    <xf numFmtId="0" fontId="24" fillId="3" borderId="112" xfId="5" applyNumberFormat="1" applyFont="1" applyFill="1" applyBorder="1" applyAlignment="1" applyProtection="1">
      <alignment horizontal="center" vertical="center" wrapText="1"/>
    </xf>
    <xf numFmtId="0" fontId="24" fillId="3" borderId="122" xfId="5" applyNumberFormat="1" applyFont="1" applyFill="1" applyBorder="1" applyAlignment="1" applyProtection="1">
      <alignment horizontal="center" vertical="center"/>
      <protection locked="0"/>
    </xf>
    <xf numFmtId="0" fontId="24" fillId="3" borderId="123" xfId="5" applyNumberFormat="1" applyFont="1" applyFill="1" applyBorder="1" applyAlignment="1" applyProtection="1">
      <alignment horizontal="center" vertical="center"/>
      <protection locked="0"/>
    </xf>
    <xf numFmtId="176" fontId="24" fillId="0" borderId="110" xfId="5" applyNumberFormat="1" applyFont="1" applyFill="1" applyBorder="1" applyAlignment="1" applyProtection="1">
      <alignment horizontal="center" vertical="center"/>
    </xf>
    <xf numFmtId="0" fontId="24" fillId="0" borderId="111" xfId="5" applyNumberFormat="1" applyFont="1" applyFill="1" applyBorder="1" applyAlignment="1" applyProtection="1">
      <alignment horizontal="center" vertical="center"/>
    </xf>
    <xf numFmtId="0" fontId="24" fillId="0" borderId="112" xfId="5" applyNumberFormat="1" applyFont="1" applyFill="1" applyBorder="1" applyAlignment="1" applyProtection="1">
      <alignment horizontal="center" vertical="center"/>
    </xf>
    <xf numFmtId="0" fontId="24" fillId="3" borderId="124" xfId="5" applyNumberFormat="1" applyFont="1" applyFill="1" applyBorder="1" applyAlignment="1" applyProtection="1">
      <alignment horizontal="center" vertical="center"/>
      <protection locked="0"/>
    </xf>
    <xf numFmtId="0" fontId="24" fillId="3" borderId="110" xfId="5" applyNumberFormat="1" applyFont="1" applyFill="1" applyBorder="1" applyAlignment="1" applyProtection="1">
      <alignment horizontal="center" vertical="center"/>
      <protection locked="0"/>
    </xf>
    <xf numFmtId="0" fontId="24" fillId="3" borderId="111" xfId="5" applyNumberFormat="1" applyFont="1" applyFill="1" applyBorder="1" applyAlignment="1" applyProtection="1">
      <alignment horizontal="center" vertical="center"/>
      <protection locked="0"/>
    </xf>
    <xf numFmtId="0" fontId="24" fillId="3" borderId="112" xfId="5" applyNumberFormat="1" applyFont="1" applyFill="1" applyBorder="1" applyAlignment="1" applyProtection="1">
      <alignment horizontal="center" vertical="center"/>
      <protection locked="0"/>
    </xf>
    <xf numFmtId="0" fontId="24" fillId="3" borderId="129" xfId="5" applyNumberFormat="1" applyFont="1" applyFill="1" applyBorder="1" applyAlignment="1" applyProtection="1">
      <alignment horizontal="center" vertical="center"/>
      <protection locked="0"/>
    </xf>
    <xf numFmtId="0" fontId="24" fillId="3" borderId="130" xfId="5" applyNumberFormat="1" applyFont="1" applyFill="1" applyBorder="1" applyAlignment="1" applyProtection="1">
      <alignment horizontal="center" vertical="center"/>
      <protection locked="0"/>
    </xf>
    <xf numFmtId="0" fontId="24" fillId="3" borderId="125" xfId="5" applyNumberFormat="1" applyFont="1" applyFill="1" applyBorder="1" applyAlignment="1" applyProtection="1">
      <alignment horizontal="center" vertical="center"/>
      <protection locked="0"/>
    </xf>
    <xf numFmtId="0" fontId="24" fillId="3" borderId="126" xfId="5" applyNumberFormat="1" applyFont="1" applyFill="1" applyBorder="1" applyAlignment="1" applyProtection="1">
      <alignment horizontal="center" vertical="center"/>
      <protection locked="0"/>
    </xf>
    <xf numFmtId="0" fontId="24" fillId="3" borderId="127" xfId="5" applyNumberFormat="1" applyFont="1" applyFill="1" applyBorder="1" applyAlignment="1" applyProtection="1">
      <alignment horizontal="center" vertical="center"/>
      <protection locked="0"/>
    </xf>
    <xf numFmtId="0" fontId="24" fillId="0" borderId="6" xfId="5" applyNumberFormat="1" applyFont="1" applyFill="1" applyBorder="1" applyAlignment="1" applyProtection="1">
      <alignment horizontal="center" vertical="center"/>
    </xf>
    <xf numFmtId="0" fontId="24" fillId="0" borderId="4" xfId="5" applyNumberFormat="1" applyFont="1" applyFill="1" applyBorder="1" applyAlignment="1" applyProtection="1">
      <alignment horizontal="center" vertical="center"/>
    </xf>
    <xf numFmtId="0" fontId="24" fillId="0" borderId="7" xfId="5" applyNumberFormat="1" applyFont="1" applyFill="1" applyBorder="1" applyAlignment="1" applyProtection="1">
      <alignment horizontal="center" vertical="center"/>
    </xf>
    <xf numFmtId="183" fontId="24" fillId="0" borderId="6" xfId="5" applyNumberFormat="1" applyFont="1" applyFill="1" applyBorder="1" applyAlignment="1" applyProtection="1">
      <alignment horizontal="center" vertical="center" shrinkToFit="1"/>
    </xf>
    <xf numFmtId="183" fontId="24" fillId="0" borderId="4" xfId="5" applyNumberFormat="1" applyFont="1" applyFill="1" applyBorder="1" applyAlignment="1" applyProtection="1">
      <alignment horizontal="center" vertical="center" shrinkToFit="1"/>
    </xf>
    <xf numFmtId="183" fontId="24" fillId="0" borderId="7" xfId="5" applyNumberFormat="1" applyFont="1" applyFill="1" applyBorder="1" applyAlignment="1" applyProtection="1">
      <alignment horizontal="center" vertical="center" shrinkToFit="1"/>
    </xf>
    <xf numFmtId="183" fontId="24" fillId="0" borderId="131" xfId="5" applyNumberFormat="1" applyFont="1" applyFill="1" applyBorder="1" applyAlignment="1" applyProtection="1">
      <alignment horizontal="center" vertical="center"/>
    </xf>
    <xf numFmtId="183" fontId="24" fillId="0" borderId="113" xfId="5" applyNumberFormat="1" applyFont="1" applyFill="1" applyBorder="1" applyAlignment="1" applyProtection="1">
      <alignment horizontal="center" vertical="center"/>
    </xf>
    <xf numFmtId="183" fontId="24" fillId="0" borderId="132" xfId="5" applyNumberFormat="1" applyFont="1" applyFill="1" applyBorder="1" applyAlignment="1" applyProtection="1">
      <alignment horizontal="center" vertical="center"/>
    </xf>
    <xf numFmtId="185" fontId="24" fillId="3" borderId="104" xfId="3" applyNumberFormat="1" applyFont="1" applyFill="1" applyBorder="1" applyAlignment="1" applyProtection="1">
      <alignment horizontal="center" vertical="center"/>
      <protection locked="0"/>
    </xf>
    <xf numFmtId="184" fontId="24" fillId="0" borderId="125" xfId="5" applyNumberFormat="1" applyFont="1" applyFill="1" applyBorder="1" applyAlignment="1" applyProtection="1">
      <alignment horizontal="left" vertical="center" wrapText="1"/>
    </xf>
    <xf numFmtId="184" fontId="24" fillId="0" borderId="126" xfId="5" applyNumberFormat="1" applyFont="1" applyFill="1" applyBorder="1" applyAlignment="1" applyProtection="1">
      <alignment horizontal="left" vertical="center" wrapText="1"/>
    </xf>
    <xf numFmtId="184" fontId="24" fillId="0" borderId="127" xfId="5" applyNumberFormat="1" applyFont="1" applyFill="1" applyBorder="1" applyAlignment="1" applyProtection="1">
      <alignment horizontal="left" vertical="center" wrapText="1"/>
    </xf>
    <xf numFmtId="184" fontId="24" fillId="0" borderId="136" xfId="5" applyNumberFormat="1" applyFont="1" applyFill="1" applyBorder="1" applyAlignment="1" applyProtection="1">
      <alignment horizontal="left" vertical="center" wrapText="1"/>
    </xf>
    <xf numFmtId="184" fontId="24" fillId="0" borderId="137" xfId="5" applyNumberFormat="1" applyFont="1" applyFill="1" applyBorder="1" applyAlignment="1" applyProtection="1">
      <alignment horizontal="left" vertical="center" wrapText="1"/>
    </xf>
    <xf numFmtId="184" fontId="24" fillId="0" borderId="138" xfId="5" applyNumberFormat="1" applyFont="1" applyFill="1" applyBorder="1" applyAlignment="1" applyProtection="1">
      <alignment horizontal="left" vertical="center" wrapText="1"/>
    </xf>
    <xf numFmtId="49" fontId="24" fillId="0" borderId="102" xfId="5" applyNumberFormat="1" applyFont="1" applyBorder="1" applyAlignment="1" applyProtection="1">
      <alignment horizontal="center" vertical="center"/>
    </xf>
    <xf numFmtId="49" fontId="24" fillId="0" borderId="142" xfId="5" applyNumberFormat="1" applyFont="1" applyFill="1" applyBorder="1" applyAlignment="1" applyProtection="1"/>
    <xf numFmtId="49" fontId="24" fillId="0" borderId="143" xfId="5" applyNumberFormat="1" applyFont="1" applyFill="1" applyBorder="1" applyAlignment="1" applyProtection="1"/>
    <xf numFmtId="49" fontId="24" fillId="0" borderId="144" xfId="5" applyNumberFormat="1" applyFont="1" applyFill="1" applyBorder="1" applyAlignment="1" applyProtection="1"/>
    <xf numFmtId="49" fontId="24" fillId="0" borderId="145" xfId="5" applyNumberFormat="1" applyFont="1" applyFill="1" applyBorder="1" applyAlignment="1" applyProtection="1"/>
    <xf numFmtId="49" fontId="24" fillId="0" borderId="146" xfId="5" applyNumberFormat="1" applyFont="1" applyFill="1" applyBorder="1" applyAlignment="1" applyProtection="1"/>
    <xf numFmtId="49" fontId="24" fillId="0" borderId="147" xfId="5" applyNumberFormat="1" applyFont="1" applyFill="1" applyBorder="1" applyAlignment="1" applyProtection="1"/>
    <xf numFmtId="49" fontId="24" fillId="0" borderId="6" xfId="5" applyNumberFormat="1" applyFont="1" applyFill="1" applyBorder="1" applyAlignment="1" applyProtection="1">
      <alignment horizontal="center" vertical="center" wrapText="1"/>
    </xf>
    <xf numFmtId="49" fontId="24" fillId="0" borderId="4" xfId="5" applyNumberFormat="1" applyFont="1" applyFill="1" applyBorder="1" applyAlignment="1" applyProtection="1">
      <alignment horizontal="center" vertical="center" wrapText="1"/>
    </xf>
    <xf numFmtId="49" fontId="24" fillId="0" borderId="7" xfId="5" applyNumberFormat="1" applyFont="1" applyFill="1" applyBorder="1" applyAlignment="1" applyProtection="1">
      <alignment horizontal="center" vertical="center" wrapText="1"/>
    </xf>
    <xf numFmtId="49" fontId="24" fillId="0" borderId="8" xfId="5" applyNumberFormat="1" applyFont="1" applyFill="1" applyBorder="1" applyAlignment="1" applyProtection="1">
      <alignment horizontal="center" vertical="center" wrapText="1"/>
    </xf>
    <xf numFmtId="49" fontId="24" fillId="0" borderId="5" xfId="5" applyNumberFormat="1" applyFont="1" applyFill="1" applyBorder="1" applyAlignment="1" applyProtection="1">
      <alignment horizontal="center" vertical="center" wrapText="1"/>
    </xf>
    <xf numFmtId="49" fontId="24" fillId="0" borderId="9" xfId="5" applyNumberFormat="1" applyFont="1" applyFill="1" applyBorder="1" applyAlignment="1" applyProtection="1">
      <alignment horizontal="center" vertical="center" wrapText="1"/>
    </xf>
    <xf numFmtId="49" fontId="24" fillId="0" borderId="101" xfId="5" applyNumberFormat="1" applyFont="1" applyFill="1" applyBorder="1" applyAlignment="1" applyProtection="1">
      <alignment horizontal="center" vertical="center" wrapText="1"/>
    </xf>
    <xf numFmtId="49" fontId="24" fillId="0" borderId="1" xfId="5" applyNumberFormat="1" applyFont="1" applyFill="1" applyBorder="1" applyAlignment="1" applyProtection="1">
      <alignment horizontal="center" vertical="center" textRotation="255"/>
    </xf>
    <xf numFmtId="49" fontId="24" fillId="0" borderId="16" xfId="5" applyNumberFormat="1" applyFont="1" applyFill="1" applyBorder="1" applyAlignment="1" applyProtection="1">
      <alignment horizontal="center" vertical="center" textRotation="255"/>
    </xf>
    <xf numFmtId="49" fontId="24" fillId="0" borderId="2" xfId="5" applyNumberFormat="1" applyFont="1" applyFill="1" applyBorder="1" applyAlignment="1" applyProtection="1">
      <alignment horizontal="center" vertical="center" textRotation="255"/>
    </xf>
    <xf numFmtId="49" fontId="24" fillId="0" borderId="6" xfId="5" applyNumberFormat="1" applyFont="1" applyFill="1" applyBorder="1" applyAlignment="1" applyProtection="1">
      <alignment horizontal="center" vertical="center"/>
    </xf>
    <xf numFmtId="49" fontId="24" fillId="0" borderId="4" xfId="5" applyNumberFormat="1" applyFont="1" applyFill="1" applyBorder="1" applyAlignment="1" applyProtection="1">
      <alignment horizontal="center" vertical="center"/>
    </xf>
    <xf numFmtId="49" fontId="24" fillId="0" borderId="7" xfId="5" applyNumberFormat="1" applyFont="1" applyFill="1" applyBorder="1" applyAlignment="1" applyProtection="1">
      <alignment horizontal="center" vertical="center"/>
    </xf>
    <xf numFmtId="49" fontId="24" fillId="0" borderId="84" xfId="5" applyNumberFormat="1" applyFont="1" applyFill="1" applyBorder="1" applyAlignment="1" applyProtection="1">
      <alignment horizontal="center" vertical="center"/>
    </xf>
    <xf numFmtId="49" fontId="24" fillId="0" borderId="10" xfId="5" applyNumberFormat="1" applyFont="1" applyFill="1" applyBorder="1" applyAlignment="1" applyProtection="1">
      <alignment horizontal="center" vertical="center"/>
    </xf>
    <xf numFmtId="49" fontId="24" fillId="0" borderId="8" xfId="5" applyNumberFormat="1" applyFont="1" applyFill="1" applyBorder="1" applyAlignment="1" applyProtection="1">
      <alignment horizontal="center" vertical="center"/>
    </xf>
    <xf numFmtId="49" fontId="24" fillId="0" borderId="5" xfId="5" applyNumberFormat="1" applyFont="1" applyFill="1" applyBorder="1" applyAlignment="1" applyProtection="1">
      <alignment horizontal="center" vertical="center"/>
    </xf>
    <xf numFmtId="49" fontId="24" fillId="0" borderId="9" xfId="5" applyNumberFormat="1" applyFont="1" applyFill="1" applyBorder="1" applyAlignment="1" applyProtection="1">
      <alignment horizontal="center" vertical="center"/>
    </xf>
    <xf numFmtId="49" fontId="24" fillId="0" borderId="136" xfId="5" applyNumberFormat="1" applyFont="1" applyFill="1" applyBorder="1" applyAlignment="1" applyProtection="1">
      <alignment horizontal="center" vertical="center" textRotation="255"/>
    </xf>
    <xf numFmtId="49" fontId="24" fillId="0" borderId="110" xfId="5" applyNumberFormat="1" applyFont="1" applyFill="1" applyBorder="1" applyAlignment="1" applyProtection="1">
      <alignment horizontal="center" vertical="center" textRotation="255"/>
    </xf>
    <xf numFmtId="49" fontId="24" fillId="0" borderId="125" xfId="5" applyNumberFormat="1" applyFont="1" applyFill="1" applyBorder="1" applyAlignment="1" applyProtection="1">
      <alignment horizontal="center" vertical="center" textRotation="255"/>
    </xf>
    <xf numFmtId="49" fontId="24" fillId="0" borderId="131" xfId="5" applyNumberFormat="1" applyFont="1" applyFill="1" applyBorder="1" applyAlignment="1" applyProtection="1">
      <alignment horizontal="center" vertical="center" textRotation="255"/>
    </xf>
    <xf numFmtId="0" fontId="26" fillId="0" borderId="6" xfId="5" applyNumberFormat="1" applyFont="1" applyFill="1" applyBorder="1" applyAlignment="1" applyProtection="1">
      <alignment horizontal="left" vertical="center" shrinkToFit="1"/>
    </xf>
    <xf numFmtId="0" fontId="26" fillId="0" borderId="4" xfId="5" applyNumberFormat="1" applyFont="1" applyFill="1" applyBorder="1" applyAlignment="1" applyProtection="1">
      <alignment horizontal="left" vertical="center" shrinkToFit="1"/>
    </xf>
    <xf numFmtId="49" fontId="24" fillId="0" borderId="1" xfId="5" applyNumberFormat="1" applyFont="1" applyFill="1" applyBorder="1" applyAlignment="1" applyProtection="1">
      <alignment horizontal="center" vertical="center"/>
    </xf>
    <xf numFmtId="38" fontId="24" fillId="3" borderId="116" xfId="6" applyFont="1" applyFill="1" applyBorder="1" applyAlignment="1" applyProtection="1">
      <alignment horizontal="center" vertical="center" shrinkToFit="1"/>
    </xf>
    <xf numFmtId="38" fontId="24" fillId="3" borderId="117" xfId="6" applyFont="1" applyFill="1" applyBorder="1" applyAlignment="1" applyProtection="1">
      <alignment horizontal="center" vertical="center" shrinkToFit="1"/>
    </xf>
    <xf numFmtId="38" fontId="24" fillId="3" borderId="118" xfId="6" applyFont="1" applyFill="1" applyBorder="1" applyAlignment="1" applyProtection="1">
      <alignment horizontal="center" vertical="center" shrinkToFit="1"/>
    </xf>
    <xf numFmtId="49" fontId="24" fillId="0" borderId="2" xfId="5" applyNumberFormat="1" applyFont="1" applyFill="1" applyBorder="1" applyAlignment="1" applyProtection="1">
      <alignment horizontal="center" vertical="center"/>
    </xf>
    <xf numFmtId="38" fontId="24" fillId="0" borderId="133" xfId="6" applyFont="1" applyFill="1" applyBorder="1" applyAlignment="1" applyProtection="1">
      <alignment horizontal="center" vertical="center" shrinkToFit="1"/>
      <protection locked="0"/>
    </xf>
    <xf numFmtId="38" fontId="24" fillId="0" borderId="134" xfId="6" applyFont="1" applyFill="1" applyBorder="1" applyAlignment="1" applyProtection="1">
      <alignment horizontal="center" vertical="center" shrinkToFit="1"/>
      <protection locked="0"/>
    </xf>
    <xf numFmtId="38" fontId="24" fillId="0" borderId="131" xfId="6" applyFont="1" applyFill="1" applyBorder="1" applyAlignment="1" applyProtection="1">
      <alignment horizontal="center" vertical="center" shrinkToFit="1"/>
      <protection locked="0"/>
    </xf>
    <xf numFmtId="38" fontId="24" fillId="0" borderId="113" xfId="6" applyFont="1" applyFill="1" applyBorder="1" applyAlignment="1" applyProtection="1">
      <alignment horizontal="center" vertical="center" shrinkToFit="1"/>
      <protection locked="0"/>
    </xf>
    <xf numFmtId="38" fontId="24" fillId="0" borderId="164" xfId="6" applyFont="1" applyFill="1" applyBorder="1" applyAlignment="1" applyProtection="1">
      <alignment horizontal="center" vertical="center" shrinkToFit="1"/>
      <protection locked="0"/>
    </xf>
    <xf numFmtId="184" fontId="24" fillId="0" borderId="84" xfId="5" applyNumberFormat="1" applyFont="1" applyFill="1" applyBorder="1" applyAlignment="1" applyProtection="1">
      <alignment horizontal="left" vertical="center" wrapText="1"/>
    </xf>
    <xf numFmtId="184" fontId="24" fillId="0" borderId="0" xfId="5" applyNumberFormat="1" applyFont="1" applyFill="1" applyBorder="1" applyAlignment="1" applyProtection="1">
      <alignment horizontal="left" vertical="center" wrapText="1"/>
    </xf>
    <xf numFmtId="184" fontId="24" fillId="0" borderId="10" xfId="5" applyNumberFormat="1" applyFont="1" applyFill="1" applyBorder="1" applyAlignment="1" applyProtection="1">
      <alignment horizontal="left" vertical="center" wrapText="1"/>
    </xf>
    <xf numFmtId="184" fontId="24" fillId="0" borderId="8" xfId="5" applyNumberFormat="1" applyFont="1" applyFill="1" applyBorder="1" applyAlignment="1" applyProtection="1">
      <alignment horizontal="left" vertical="center" wrapText="1"/>
    </xf>
    <xf numFmtId="184" fontId="24" fillId="0" borderId="5" xfId="5" applyNumberFormat="1" applyFont="1" applyFill="1" applyBorder="1" applyAlignment="1" applyProtection="1">
      <alignment horizontal="left" vertical="center" wrapText="1"/>
    </xf>
    <xf numFmtId="184" fontId="24" fillId="0" borderId="9" xfId="5" applyNumberFormat="1" applyFont="1" applyFill="1" applyBorder="1" applyAlignment="1" applyProtection="1">
      <alignment horizontal="left" vertical="center" wrapText="1"/>
    </xf>
    <xf numFmtId="0" fontId="24" fillId="3" borderId="116" xfId="5" applyNumberFormat="1" applyFont="1" applyFill="1" applyBorder="1" applyAlignment="1" applyProtection="1">
      <alignment horizontal="center" vertical="center"/>
      <protection locked="0"/>
    </xf>
    <xf numFmtId="0" fontId="24" fillId="3" borderId="117" xfId="5" applyNumberFormat="1" applyFont="1" applyFill="1" applyBorder="1" applyAlignment="1" applyProtection="1">
      <alignment horizontal="center" vertical="center"/>
      <protection locked="0"/>
    </xf>
    <xf numFmtId="0" fontId="24" fillId="3" borderId="118" xfId="5" applyNumberFormat="1" applyFont="1" applyFill="1" applyBorder="1" applyAlignment="1" applyProtection="1">
      <alignment horizontal="center" vertical="center"/>
      <protection locked="0"/>
    </xf>
    <xf numFmtId="176" fontId="24" fillId="0" borderId="116" xfId="5" applyNumberFormat="1" applyFont="1" applyFill="1" applyBorder="1" applyAlignment="1" applyProtection="1">
      <alignment horizontal="center" vertical="center"/>
    </xf>
    <xf numFmtId="0" fontId="24" fillId="0" borderId="117" xfId="5" applyNumberFormat="1" applyFont="1" applyFill="1" applyBorder="1" applyAlignment="1" applyProtection="1">
      <alignment horizontal="center" vertical="center"/>
    </xf>
    <xf numFmtId="0" fontId="24" fillId="0" borderId="118" xfId="5" applyNumberFormat="1" applyFont="1" applyFill="1" applyBorder="1" applyAlignment="1" applyProtection="1">
      <alignment horizontal="center" vertical="center"/>
    </xf>
    <xf numFmtId="182" fontId="26" fillId="3" borderId="104" xfId="5" applyNumberFormat="1" applyFont="1" applyFill="1" applyBorder="1" applyAlignment="1" applyProtection="1">
      <alignment horizontal="center" vertical="center"/>
    </xf>
    <xf numFmtId="182" fontId="26" fillId="3" borderId="105" xfId="5" applyNumberFormat="1" applyFont="1" applyFill="1" applyBorder="1" applyAlignment="1" applyProtection="1">
      <alignment horizontal="center" vertical="center"/>
    </xf>
    <xf numFmtId="182" fontId="26" fillId="0" borderId="105" xfId="5" applyNumberFormat="1" applyFont="1" applyBorder="1" applyAlignment="1" applyProtection="1">
      <alignment horizontal="center" vertical="center"/>
    </xf>
    <xf numFmtId="182" fontId="26" fillId="0" borderId="106" xfId="5" applyNumberFormat="1" applyFont="1" applyBorder="1" applyAlignment="1" applyProtection="1">
      <alignment horizontal="center" vertical="center"/>
    </xf>
    <xf numFmtId="0" fontId="24" fillId="0" borderId="116" xfId="5" applyNumberFormat="1" applyFont="1" applyBorder="1" applyAlignment="1" applyProtection="1">
      <alignment horizontal="left" vertical="center" wrapText="1"/>
    </xf>
    <xf numFmtId="0" fontId="24" fillId="0" borderId="117" xfId="5" applyNumberFormat="1" applyFont="1" applyBorder="1" applyAlignment="1" applyProtection="1">
      <alignment horizontal="left" vertical="center" wrapText="1"/>
    </xf>
    <xf numFmtId="0" fontId="24" fillId="0" borderId="118" xfId="5" applyNumberFormat="1" applyFont="1" applyBorder="1" applyAlignment="1" applyProtection="1">
      <alignment horizontal="left" vertical="center" wrapText="1"/>
    </xf>
    <xf numFmtId="176" fontId="24" fillId="3" borderId="116" xfId="5" applyNumberFormat="1" applyFont="1" applyFill="1" applyBorder="1" applyAlignment="1" applyProtection="1">
      <alignment horizontal="center" vertical="center" wrapText="1"/>
    </xf>
    <xf numFmtId="0" fontId="24" fillId="3" borderId="117" xfId="5" applyNumberFormat="1" applyFont="1" applyFill="1" applyBorder="1" applyAlignment="1" applyProtection="1">
      <alignment horizontal="center" vertical="center" wrapText="1"/>
    </xf>
    <xf numFmtId="0" fontId="24" fillId="3" borderId="118" xfId="5" applyNumberFormat="1" applyFont="1" applyFill="1" applyBorder="1" applyAlignment="1" applyProtection="1">
      <alignment horizontal="center" vertical="center" wrapText="1"/>
    </xf>
    <xf numFmtId="0" fontId="24" fillId="3" borderId="119" xfId="5" applyNumberFormat="1" applyFont="1" applyFill="1" applyBorder="1" applyAlignment="1" applyProtection="1">
      <alignment horizontal="center" vertical="center"/>
      <protection locked="0"/>
    </xf>
    <xf numFmtId="0" fontId="24" fillId="3" borderId="120" xfId="5" applyNumberFormat="1" applyFont="1" applyFill="1" applyBorder="1" applyAlignment="1" applyProtection="1">
      <alignment horizontal="center" vertical="center"/>
      <protection locked="0"/>
    </xf>
    <xf numFmtId="49" fontId="24" fillId="0" borderId="6" xfId="5" applyNumberFormat="1" applyFont="1" applyBorder="1" applyAlignment="1" applyProtection="1">
      <alignment horizontal="center" vertical="center"/>
    </xf>
    <xf numFmtId="49" fontId="24" fillId="0" borderId="4" xfId="5" applyNumberFormat="1" applyFont="1" applyBorder="1" applyAlignment="1" applyProtection="1">
      <alignment horizontal="center" vertical="center"/>
    </xf>
    <xf numFmtId="49" fontId="24" fillId="0" borderId="7" xfId="5" applyNumberFormat="1" applyFont="1" applyBorder="1" applyAlignment="1" applyProtection="1">
      <alignment horizontal="center" vertical="center"/>
    </xf>
    <xf numFmtId="49" fontId="24" fillId="0" borderId="84" xfId="5" applyNumberFormat="1" applyFont="1" applyBorder="1" applyAlignment="1" applyProtection="1">
      <alignment horizontal="center" vertical="center"/>
    </xf>
    <xf numFmtId="49" fontId="24" fillId="0" borderId="10" xfId="5" applyNumberFormat="1" applyFont="1" applyBorder="1" applyAlignment="1" applyProtection="1">
      <alignment horizontal="center" vertical="center"/>
    </xf>
    <xf numFmtId="49" fontId="24" fillId="0" borderId="8" xfId="5" applyNumberFormat="1" applyFont="1" applyBorder="1" applyAlignment="1" applyProtection="1">
      <alignment horizontal="center" vertical="center"/>
    </xf>
    <xf numFmtId="49" fontId="24" fillId="0" borderId="5" xfId="5" applyNumberFormat="1" applyFont="1" applyBorder="1" applyAlignment="1" applyProtection="1">
      <alignment horizontal="center" vertical="center"/>
    </xf>
    <xf numFmtId="49" fontId="24" fillId="0" borderId="9" xfId="5" applyNumberFormat="1" applyFont="1" applyBorder="1" applyAlignment="1" applyProtection="1">
      <alignment horizontal="center" vertical="center"/>
    </xf>
    <xf numFmtId="49" fontId="24" fillId="0" borderId="11" xfId="5" applyNumberFormat="1" applyFont="1" applyBorder="1" applyAlignment="1" applyProtection="1">
      <alignment horizontal="center" vertical="center"/>
    </xf>
    <xf numFmtId="49" fontId="24" fillId="0" borderId="12" xfId="5" applyNumberFormat="1" applyFont="1" applyBorder="1" applyAlignment="1" applyProtection="1">
      <alignment horizontal="center" vertical="center"/>
    </xf>
    <xf numFmtId="49" fontId="24" fillId="0" borderId="13" xfId="5" applyNumberFormat="1" applyFont="1" applyBorder="1" applyAlignment="1" applyProtection="1">
      <alignment horizontal="center" vertical="center"/>
    </xf>
    <xf numFmtId="49" fontId="24" fillId="0" borderId="103" xfId="5" applyNumberFormat="1" applyFont="1" applyBorder="1" applyAlignment="1" applyProtection="1">
      <alignment horizontal="center" vertical="center"/>
    </xf>
    <xf numFmtId="0" fontId="24" fillId="3" borderId="121" xfId="5" applyNumberFormat="1" applyFont="1" applyFill="1" applyBorder="1" applyAlignment="1" applyProtection="1">
      <alignment horizontal="center" vertical="center"/>
      <protection locked="0"/>
    </xf>
    <xf numFmtId="49" fontId="24" fillId="0" borderId="6" xfId="5" applyNumberFormat="1" applyFont="1" applyBorder="1" applyAlignment="1" applyProtection="1">
      <alignment horizontal="center" vertical="center" wrapText="1"/>
    </xf>
    <xf numFmtId="49" fontId="24" fillId="0" borderId="4" xfId="5" applyNumberFormat="1" applyFont="1" applyBorder="1" applyAlignment="1" applyProtection="1">
      <alignment horizontal="center" vertical="center" wrapText="1"/>
    </xf>
    <xf numFmtId="49" fontId="24" fillId="0" borderId="7" xfId="5" applyNumberFormat="1" applyFont="1" applyBorder="1" applyAlignment="1" applyProtection="1">
      <alignment horizontal="center" vertical="center" wrapText="1"/>
    </xf>
    <xf numFmtId="49" fontId="24" fillId="0" borderId="84" xfId="5" applyNumberFormat="1" applyFont="1" applyBorder="1" applyAlignment="1" applyProtection="1">
      <alignment horizontal="center" vertical="center" wrapText="1"/>
    </xf>
    <xf numFmtId="49" fontId="24" fillId="0" borderId="10" xfId="5" applyNumberFormat="1" applyFont="1" applyBorder="1" applyAlignment="1" applyProtection="1">
      <alignment horizontal="center" vertical="center" wrapText="1"/>
    </xf>
    <xf numFmtId="49" fontId="24" fillId="0" borderId="8" xfId="5" applyNumberFormat="1" applyFont="1" applyBorder="1" applyAlignment="1" applyProtection="1">
      <alignment horizontal="center" vertical="center" wrapText="1"/>
    </xf>
    <xf numFmtId="49" fontId="24" fillId="0" borderId="5" xfId="5" applyNumberFormat="1" applyFont="1" applyBorder="1" applyAlignment="1" applyProtection="1">
      <alignment horizontal="center" vertical="center" wrapText="1"/>
    </xf>
    <xf numFmtId="49" fontId="24" fillId="0" borderId="9" xfId="5" applyNumberFormat="1" applyFont="1" applyBorder="1" applyAlignment="1" applyProtection="1">
      <alignment horizontal="center" vertical="center" wrapText="1"/>
    </xf>
    <xf numFmtId="49" fontId="24" fillId="0" borderId="101" xfId="5" applyNumberFormat="1" applyFont="1" applyBorder="1" applyAlignment="1" applyProtection="1">
      <alignment horizontal="center" vertical="center"/>
    </xf>
    <xf numFmtId="182" fontId="26" fillId="0" borderId="104" xfId="5" applyNumberFormat="1" applyFont="1" applyFill="1" applyBorder="1" applyAlignment="1" applyProtection="1">
      <alignment horizontal="center" vertical="center"/>
    </xf>
    <xf numFmtId="182" fontId="26" fillId="0" borderId="105" xfId="5" applyNumberFormat="1" applyFont="1" applyFill="1" applyBorder="1" applyAlignment="1" applyProtection="1">
      <alignment horizontal="center" vertical="center"/>
    </xf>
    <xf numFmtId="0" fontId="24" fillId="0" borderId="108" xfId="5" applyNumberFormat="1" applyFont="1" applyFill="1" applyBorder="1" applyAlignment="1" applyProtection="1">
      <alignment horizontal="center" vertical="center"/>
    </xf>
    <xf numFmtId="0" fontId="24" fillId="0" borderId="109" xfId="5" applyNumberFormat="1" applyFont="1" applyFill="1" applyBorder="1" applyAlignment="1" applyProtection="1">
      <alignment horizontal="center" vertical="center"/>
    </xf>
    <xf numFmtId="0" fontId="27" fillId="0" borderId="110" xfId="5" applyNumberFormat="1" applyFont="1" applyBorder="1" applyAlignment="1" applyProtection="1">
      <alignment horizontal="left" vertical="center" wrapText="1"/>
    </xf>
    <xf numFmtId="0" fontId="27" fillId="0" borderId="111" xfId="5" applyNumberFormat="1" applyFont="1" applyBorder="1" applyAlignment="1" applyProtection="1">
      <alignment horizontal="left" vertical="center" wrapText="1"/>
    </xf>
    <xf numFmtId="0" fontId="27" fillId="0" borderId="112" xfId="5" applyNumberFormat="1" applyFont="1" applyBorder="1" applyAlignment="1" applyProtection="1">
      <alignment horizontal="left" vertical="center" wrapText="1"/>
    </xf>
    <xf numFmtId="176" fontId="24" fillId="3" borderId="111" xfId="5" applyNumberFormat="1" applyFont="1" applyFill="1" applyBorder="1" applyAlignment="1" applyProtection="1">
      <alignment horizontal="center" vertical="center" wrapText="1"/>
    </xf>
    <xf numFmtId="176" fontId="24" fillId="3" borderId="112" xfId="5" applyNumberFormat="1" applyFont="1" applyFill="1" applyBorder="1" applyAlignment="1" applyProtection="1">
      <alignment horizontal="center" vertical="center" wrapText="1"/>
    </xf>
    <xf numFmtId="49" fontId="30" fillId="0" borderId="6" xfId="5" applyNumberFormat="1" applyFont="1" applyBorder="1" applyAlignment="1" applyProtection="1">
      <alignment horizontal="center" vertical="center" wrapText="1"/>
    </xf>
    <xf numFmtId="49" fontId="30" fillId="0" borderId="4" xfId="5" applyNumberFormat="1" applyFont="1" applyBorder="1" applyAlignment="1" applyProtection="1">
      <alignment horizontal="center" vertical="center" wrapText="1"/>
    </xf>
    <xf numFmtId="49" fontId="30" fillId="0" borderId="7" xfId="5" applyNumberFormat="1" applyFont="1" applyBorder="1" applyAlignment="1" applyProtection="1">
      <alignment horizontal="center" vertical="center" wrapText="1"/>
    </xf>
    <xf numFmtId="49" fontId="30" fillId="0" borderId="84" xfId="5" applyNumberFormat="1" applyFont="1" applyBorder="1" applyAlignment="1" applyProtection="1">
      <alignment horizontal="center" vertical="center" wrapText="1"/>
    </xf>
    <xf numFmtId="49" fontId="30" fillId="0" borderId="0" xfId="5" applyNumberFormat="1" applyFont="1" applyBorder="1" applyAlignment="1" applyProtection="1">
      <alignment horizontal="center" vertical="center" wrapText="1"/>
    </xf>
    <xf numFmtId="49" fontId="30" fillId="0" borderId="10" xfId="5" applyNumberFormat="1" applyFont="1" applyBorder="1" applyAlignment="1" applyProtection="1">
      <alignment horizontal="center" vertical="center" wrapText="1"/>
    </xf>
    <xf numFmtId="49" fontId="30" fillId="0" borderId="8" xfId="5" applyNumberFormat="1" applyFont="1" applyBorder="1" applyAlignment="1" applyProtection="1">
      <alignment horizontal="center" vertical="center" wrapText="1"/>
    </xf>
    <xf numFmtId="49" fontId="30" fillId="0" borderId="5" xfId="5" applyNumberFormat="1" applyFont="1" applyBorder="1" applyAlignment="1" applyProtection="1">
      <alignment horizontal="center" vertical="center" wrapText="1"/>
    </xf>
    <xf numFmtId="49" fontId="30" fillId="0" borderId="9" xfId="5" applyNumberFormat="1" applyFont="1" applyBorder="1" applyAlignment="1" applyProtection="1">
      <alignment horizontal="center" vertical="center" wrapText="1"/>
    </xf>
    <xf numFmtId="49" fontId="24" fillId="0" borderId="3" xfId="5" applyNumberFormat="1" applyFont="1" applyFill="1" applyBorder="1" applyAlignment="1" applyProtection="1">
      <alignment horizontal="center" vertical="center"/>
    </xf>
    <xf numFmtId="0" fontId="24" fillId="0" borderId="107" xfId="5" applyNumberFormat="1" applyFont="1" applyFill="1" applyBorder="1" applyAlignment="1" applyProtection="1">
      <alignment horizontal="center" vertical="center"/>
    </xf>
    <xf numFmtId="0" fontId="24" fillId="3" borderId="135" xfId="5" applyNumberFormat="1" applyFont="1" applyFill="1" applyBorder="1" applyAlignment="1" applyProtection="1">
      <alignment horizontal="center" vertical="center"/>
      <protection locked="0"/>
    </xf>
    <xf numFmtId="0" fontId="24" fillId="3" borderId="131" xfId="5" applyNumberFormat="1" applyFont="1" applyFill="1" applyBorder="1" applyAlignment="1" applyProtection="1">
      <alignment horizontal="center" vertical="center"/>
      <protection locked="0"/>
    </xf>
    <xf numFmtId="0" fontId="24" fillId="3" borderId="113" xfId="5" applyNumberFormat="1" applyFont="1" applyFill="1" applyBorder="1" applyAlignment="1" applyProtection="1">
      <alignment horizontal="center" vertical="center"/>
      <protection locked="0"/>
    </xf>
    <xf numFmtId="0" fontId="24" fillId="3" borderId="132" xfId="5" applyNumberFormat="1" applyFont="1" applyFill="1" applyBorder="1" applyAlignment="1" applyProtection="1">
      <alignment horizontal="center" vertical="center"/>
      <protection locked="0"/>
    </xf>
    <xf numFmtId="176" fontId="24" fillId="0" borderId="131" xfId="5" applyNumberFormat="1" applyFont="1" applyFill="1" applyBorder="1" applyAlignment="1" applyProtection="1">
      <alignment horizontal="center" vertical="center"/>
    </xf>
    <xf numFmtId="0" fontId="24" fillId="0" borderId="113" xfId="5" applyNumberFormat="1" applyFont="1" applyFill="1" applyBorder="1" applyAlignment="1" applyProtection="1">
      <alignment horizontal="center" vertical="center"/>
    </xf>
    <xf numFmtId="0" fontId="24" fillId="0" borderId="132" xfId="5" applyNumberFormat="1" applyFont="1" applyFill="1" applyBorder="1" applyAlignment="1" applyProtection="1">
      <alignment horizontal="center" vertical="center"/>
    </xf>
    <xf numFmtId="0" fontId="24" fillId="0" borderId="125" xfId="5" applyNumberFormat="1" applyFont="1" applyBorder="1" applyAlignment="1" applyProtection="1">
      <alignment horizontal="left" vertical="center" wrapText="1"/>
    </xf>
    <xf numFmtId="0" fontId="24" fillId="0" borderId="126" xfId="5" applyNumberFormat="1" applyFont="1" applyBorder="1" applyAlignment="1" applyProtection="1">
      <alignment horizontal="left" vertical="center" wrapText="1"/>
    </xf>
    <xf numFmtId="0" fontId="24" fillId="0" borderId="127" xfId="5" applyNumberFormat="1" applyFont="1" applyBorder="1" applyAlignment="1" applyProtection="1">
      <alignment horizontal="left" vertical="center" wrapText="1"/>
    </xf>
    <xf numFmtId="176" fontId="24" fillId="3" borderId="125" xfId="5" applyNumberFormat="1" applyFont="1" applyFill="1" applyBorder="1" applyAlignment="1" applyProtection="1">
      <alignment horizontal="center" vertical="center" wrapText="1"/>
    </xf>
    <xf numFmtId="0" fontId="24" fillId="3" borderId="126" xfId="5" applyNumberFormat="1" applyFont="1" applyFill="1" applyBorder="1" applyAlignment="1" applyProtection="1">
      <alignment horizontal="center" vertical="center" wrapText="1"/>
    </xf>
    <xf numFmtId="0" fontId="24" fillId="3" borderId="127" xfId="5" applyNumberFormat="1" applyFont="1" applyFill="1" applyBorder="1" applyAlignment="1" applyProtection="1">
      <alignment horizontal="center" vertical="center" wrapText="1"/>
    </xf>
    <xf numFmtId="0" fontId="24" fillId="3" borderId="128" xfId="5" applyNumberFormat="1" applyFont="1" applyFill="1" applyBorder="1" applyAlignment="1" applyProtection="1">
      <alignment horizontal="center" vertical="center"/>
      <protection locked="0"/>
    </xf>
    <xf numFmtId="184" fontId="24" fillId="0" borderId="6" xfId="5" applyNumberFormat="1" applyFont="1" applyBorder="1" applyAlignment="1" applyProtection="1">
      <alignment horizontal="left" vertical="center" wrapText="1"/>
    </xf>
    <xf numFmtId="184" fontId="24" fillId="0" borderId="4" xfId="5" applyNumberFormat="1" applyFont="1" applyBorder="1" applyAlignment="1" applyProtection="1">
      <alignment horizontal="left" vertical="center" wrapText="1"/>
    </xf>
    <xf numFmtId="184" fontId="24" fillId="0" borderId="7" xfId="5" applyNumberFormat="1" applyFont="1" applyBorder="1" applyAlignment="1" applyProtection="1">
      <alignment horizontal="left" vertical="center" wrapText="1"/>
    </xf>
    <xf numFmtId="184" fontId="24" fillId="0" borderId="84" xfId="5" applyNumberFormat="1" applyFont="1" applyBorder="1" applyAlignment="1" applyProtection="1">
      <alignment horizontal="left" vertical="center" wrapText="1"/>
    </xf>
    <xf numFmtId="184" fontId="24" fillId="0" borderId="0" xfId="5" applyNumberFormat="1" applyFont="1" applyBorder="1" applyAlignment="1" applyProtection="1">
      <alignment horizontal="left" vertical="center" wrapText="1"/>
    </xf>
    <xf numFmtId="184" fontId="24" fillId="0" borderId="10" xfId="5" applyNumberFormat="1" applyFont="1" applyBorder="1" applyAlignment="1" applyProtection="1">
      <alignment horizontal="left" vertical="center" wrapText="1"/>
    </xf>
    <xf numFmtId="38" fontId="24" fillId="3" borderId="101" xfId="3" applyFont="1" applyFill="1" applyBorder="1" applyAlignment="1" applyProtection="1">
      <alignment horizontal="center" vertical="center"/>
      <protection locked="0"/>
    </xf>
    <xf numFmtId="38" fontId="24" fillId="3" borderId="102" xfId="3" applyFont="1" applyFill="1" applyBorder="1" applyAlignment="1" applyProtection="1">
      <alignment horizontal="center" vertical="center"/>
      <protection locked="0"/>
    </xf>
    <xf numFmtId="38" fontId="24" fillId="3" borderId="103" xfId="3" applyFont="1" applyFill="1" applyBorder="1" applyAlignment="1" applyProtection="1">
      <alignment horizontal="center" vertical="center"/>
      <protection locked="0"/>
    </xf>
    <xf numFmtId="38" fontId="24" fillId="3" borderId="6" xfId="3" applyFont="1" applyFill="1" applyBorder="1" applyAlignment="1" applyProtection="1">
      <alignment horizontal="center" vertical="center"/>
      <protection locked="0"/>
    </xf>
    <xf numFmtId="38" fontId="24" fillId="3" borderId="4" xfId="3" applyFont="1" applyFill="1" applyBorder="1" applyAlignment="1" applyProtection="1">
      <alignment horizontal="center" vertical="center"/>
      <protection locked="0"/>
    </xf>
    <xf numFmtId="38" fontId="24" fillId="3" borderId="7" xfId="3" applyFont="1" applyFill="1" applyBorder="1" applyAlignment="1" applyProtection="1">
      <alignment horizontal="center" vertical="center"/>
      <protection locked="0"/>
    </xf>
    <xf numFmtId="183" fontId="24" fillId="0" borderId="116" xfId="5" applyNumberFormat="1" applyFont="1" applyFill="1" applyBorder="1" applyAlignment="1" applyProtection="1">
      <alignment horizontal="center" vertical="center"/>
    </xf>
    <xf numFmtId="183" fontId="24" fillId="0" borderId="117" xfId="5" applyNumberFormat="1" applyFont="1" applyFill="1" applyBorder="1" applyAlignment="1" applyProtection="1">
      <alignment horizontal="center" vertical="center"/>
    </xf>
    <xf numFmtId="183" fontId="24" fillId="0" borderId="118" xfId="5" applyNumberFormat="1" applyFont="1" applyFill="1" applyBorder="1" applyAlignment="1" applyProtection="1">
      <alignment horizontal="center" vertical="center"/>
    </xf>
    <xf numFmtId="184" fontId="24" fillId="0" borderId="125" xfId="5" applyNumberFormat="1" applyFont="1" applyBorder="1" applyAlignment="1" applyProtection="1">
      <alignment horizontal="left" vertical="center" wrapText="1"/>
    </xf>
    <xf numFmtId="184" fontId="24" fillId="0" borderId="126" xfId="5" applyNumberFormat="1" applyFont="1" applyBorder="1" applyAlignment="1" applyProtection="1">
      <alignment horizontal="left" vertical="center" wrapText="1"/>
    </xf>
    <xf numFmtId="184" fontId="24" fillId="0" borderId="127" xfId="5" applyNumberFormat="1" applyFont="1" applyBorder="1" applyAlignment="1" applyProtection="1">
      <alignment horizontal="left" vertical="center" wrapText="1"/>
    </xf>
    <xf numFmtId="184" fontId="24" fillId="0" borderId="136" xfId="5" applyNumberFormat="1" applyFont="1" applyBorder="1" applyAlignment="1" applyProtection="1">
      <alignment horizontal="left" vertical="center" wrapText="1"/>
    </xf>
    <xf numFmtId="184" fontId="24" fillId="0" borderId="137" xfId="5" applyNumberFormat="1" applyFont="1" applyBorder="1" applyAlignment="1" applyProtection="1">
      <alignment horizontal="left" vertical="center" wrapText="1"/>
    </xf>
    <xf numFmtId="184" fontId="24" fillId="0" borderId="138" xfId="5" applyNumberFormat="1" applyFont="1" applyBorder="1" applyAlignment="1" applyProtection="1">
      <alignment horizontal="left" vertical="center" wrapText="1"/>
    </xf>
    <xf numFmtId="184" fontId="30" fillId="0" borderId="125" xfId="5" applyNumberFormat="1" applyFont="1" applyBorder="1" applyAlignment="1" applyProtection="1">
      <alignment horizontal="left" vertical="center" wrapText="1"/>
    </xf>
    <xf numFmtId="184" fontId="30" fillId="0" borderId="126" xfId="5" applyNumberFormat="1" applyFont="1" applyBorder="1" applyAlignment="1" applyProtection="1">
      <alignment horizontal="left" vertical="center" wrapText="1"/>
    </xf>
    <xf numFmtId="184" fontId="30" fillId="0" borderId="127" xfId="5" applyNumberFormat="1" applyFont="1" applyBorder="1" applyAlignment="1" applyProtection="1">
      <alignment horizontal="left" vertical="center" wrapText="1"/>
    </xf>
    <xf numFmtId="184" fontId="30" fillId="0" borderId="136" xfId="5" applyNumberFormat="1" applyFont="1" applyBorder="1" applyAlignment="1" applyProtection="1">
      <alignment horizontal="left" vertical="center" wrapText="1"/>
    </xf>
    <xf numFmtId="184" fontId="30" fillId="0" borderId="137" xfId="5" applyNumberFormat="1" applyFont="1" applyBorder="1" applyAlignment="1" applyProtection="1">
      <alignment horizontal="left" vertical="center" wrapText="1"/>
    </xf>
    <xf numFmtId="184" fontId="30" fillId="0" borderId="138" xfId="5" applyNumberFormat="1" applyFont="1" applyBorder="1" applyAlignment="1" applyProtection="1">
      <alignment horizontal="left" vertical="center" wrapText="1"/>
    </xf>
    <xf numFmtId="186" fontId="24" fillId="0" borderId="106" xfId="5" applyNumberFormat="1" applyFont="1" applyFill="1" applyBorder="1" applyAlignment="1" applyProtection="1">
      <alignment horizontal="center" vertical="center"/>
    </xf>
    <xf numFmtId="184" fontId="24" fillId="0" borderId="6" xfId="5" applyNumberFormat="1" applyFont="1" applyFill="1" applyBorder="1" applyAlignment="1" applyProtection="1">
      <alignment horizontal="center" vertical="center"/>
    </xf>
    <xf numFmtId="184" fontId="24" fillId="0" borderId="4" xfId="5" applyNumberFormat="1" applyFont="1" applyFill="1" applyBorder="1" applyAlignment="1" applyProtection="1">
      <alignment horizontal="center" vertical="center"/>
    </xf>
    <xf numFmtId="184" fontId="24" fillId="0" borderId="7" xfId="5" applyNumberFormat="1" applyFont="1" applyFill="1" applyBorder="1" applyAlignment="1" applyProtection="1">
      <alignment horizontal="center" vertical="center"/>
    </xf>
    <xf numFmtId="184" fontId="24" fillId="0" borderId="8" xfId="5" applyNumberFormat="1" applyFont="1" applyFill="1" applyBorder="1" applyAlignment="1" applyProtection="1">
      <alignment horizontal="center" vertical="center"/>
    </xf>
    <xf numFmtId="184" fontId="24" fillId="0" borderId="5" xfId="5" applyNumberFormat="1" applyFont="1" applyFill="1" applyBorder="1" applyAlignment="1" applyProtection="1">
      <alignment horizontal="center" vertical="center"/>
    </xf>
    <xf numFmtId="184" fontId="24" fillId="0" borderId="9" xfId="5" applyNumberFormat="1" applyFont="1" applyFill="1" applyBorder="1" applyAlignment="1" applyProtection="1">
      <alignment horizontal="center" vertical="center"/>
    </xf>
    <xf numFmtId="0" fontId="24" fillId="0" borderId="101" xfId="5" applyNumberFormat="1" applyFont="1" applyFill="1" applyBorder="1" applyAlignment="1" applyProtection="1">
      <alignment horizontal="center" vertical="center"/>
    </xf>
    <xf numFmtId="0" fontId="24" fillId="0" borderId="102" xfId="5" applyNumberFormat="1" applyFont="1" applyFill="1" applyBorder="1" applyAlignment="1" applyProtection="1">
      <alignment horizontal="center" vertical="center"/>
    </xf>
    <xf numFmtId="0" fontId="24" fillId="0" borderId="103" xfId="5" applyNumberFormat="1" applyFont="1" applyFill="1" applyBorder="1" applyAlignment="1" applyProtection="1">
      <alignment horizontal="center" vertical="center"/>
    </xf>
    <xf numFmtId="38" fontId="24" fillId="3" borderId="119" xfId="6" applyFont="1" applyFill="1" applyBorder="1" applyAlignment="1" applyProtection="1">
      <alignment horizontal="center" vertical="center" shrinkToFit="1"/>
      <protection locked="0"/>
    </xf>
    <xf numFmtId="38" fontId="24" fillId="3" borderId="120" xfId="6" applyFont="1" applyFill="1" applyBorder="1" applyAlignment="1" applyProtection="1">
      <alignment horizontal="center" vertical="center" shrinkToFit="1"/>
      <protection locked="0"/>
    </xf>
    <xf numFmtId="38" fontId="24" fillId="3" borderId="121" xfId="6" applyFont="1" applyFill="1" applyBorder="1" applyAlignment="1" applyProtection="1">
      <alignment horizontal="center" vertical="center" shrinkToFit="1"/>
      <protection locked="0"/>
    </xf>
    <xf numFmtId="38" fontId="24" fillId="3" borderId="123" xfId="6" applyFont="1" applyFill="1" applyBorder="1" applyAlignment="1" applyProtection="1">
      <alignment horizontal="center" vertical="center" shrinkToFit="1"/>
      <protection locked="0"/>
    </xf>
    <xf numFmtId="38" fontId="24" fillId="3" borderId="124" xfId="6" applyFont="1" applyFill="1" applyBorder="1" applyAlignment="1" applyProtection="1">
      <alignment horizontal="center" vertical="center" shrinkToFit="1"/>
      <protection locked="0"/>
    </xf>
    <xf numFmtId="38" fontId="24" fillId="0" borderId="131" xfId="6" applyFont="1" applyFill="1" applyBorder="1" applyAlignment="1" applyProtection="1">
      <alignment horizontal="center" vertical="center" shrinkToFit="1"/>
    </xf>
    <xf numFmtId="38" fontId="24" fillId="0" borderId="113" xfId="6" applyFont="1" applyFill="1" applyBorder="1" applyAlignment="1" applyProtection="1">
      <alignment horizontal="center" vertical="center" shrinkToFit="1"/>
    </xf>
    <xf numFmtId="38" fontId="24" fillId="0" borderId="132" xfId="6" applyFont="1" applyFill="1" applyBorder="1" applyAlignment="1" applyProtection="1">
      <alignment horizontal="center" vertical="center" shrinkToFit="1"/>
    </xf>
    <xf numFmtId="38" fontId="24" fillId="0" borderId="135" xfId="6" applyFont="1" applyFill="1" applyBorder="1" applyAlignment="1" applyProtection="1">
      <alignment horizontal="center" vertical="center" shrinkToFit="1"/>
      <protection locked="0"/>
    </xf>
    <xf numFmtId="49" fontId="24" fillId="0" borderId="148" xfId="5" applyNumberFormat="1" applyFont="1" applyFill="1" applyBorder="1" applyAlignment="1" applyProtection="1">
      <alignment horizontal="center" vertical="center"/>
    </xf>
    <xf numFmtId="38" fontId="24" fillId="3" borderId="125" xfId="6" applyFont="1" applyFill="1" applyBorder="1" applyAlignment="1" applyProtection="1">
      <alignment horizontal="center" vertical="center" shrinkToFit="1"/>
    </xf>
    <xf numFmtId="38" fontId="24" fillId="3" borderId="126" xfId="6" applyFont="1" applyFill="1" applyBorder="1" applyAlignment="1" applyProtection="1">
      <alignment horizontal="center" vertical="center" shrinkToFit="1"/>
    </xf>
    <xf numFmtId="38" fontId="24" fillId="3" borderId="127" xfId="6" applyFont="1" applyFill="1" applyBorder="1" applyAlignment="1" applyProtection="1">
      <alignment horizontal="center" vertical="center" shrinkToFit="1"/>
    </xf>
    <xf numFmtId="38" fontId="24" fillId="3" borderId="122" xfId="6" applyFont="1" applyFill="1" applyBorder="1" applyAlignment="1" applyProtection="1">
      <alignment horizontal="center" vertical="center" shrinkToFit="1"/>
      <protection locked="0"/>
    </xf>
    <xf numFmtId="182" fontId="26" fillId="0" borderId="104" xfId="5" applyNumberFormat="1" applyFont="1" applyBorder="1" applyAlignment="1" applyProtection="1">
      <alignment horizontal="center" vertical="center"/>
    </xf>
    <xf numFmtId="38" fontId="24" fillId="0" borderId="8" xfId="6" applyFont="1" applyFill="1" applyBorder="1" applyAlignment="1" applyProtection="1">
      <alignment horizontal="center" vertical="center" shrinkToFit="1"/>
    </xf>
    <xf numFmtId="38" fontId="24" fillId="0" borderId="5" xfId="6" applyFont="1" applyFill="1" applyBorder="1" applyAlignment="1" applyProtection="1">
      <alignment horizontal="center" vertical="center" shrinkToFit="1"/>
    </xf>
    <xf numFmtId="38" fontId="24" fillId="0" borderId="9" xfId="6" applyFont="1" applyFill="1" applyBorder="1" applyAlignment="1" applyProtection="1">
      <alignment horizontal="center" vertical="center" shrinkToFit="1"/>
    </xf>
    <xf numFmtId="38" fontId="24" fillId="0" borderId="174" xfId="6" applyFont="1" applyFill="1" applyBorder="1" applyAlignment="1" applyProtection="1">
      <alignment horizontal="center" vertical="center" shrinkToFit="1"/>
    </xf>
    <xf numFmtId="38" fontId="24" fillId="0" borderId="173" xfId="6" applyFont="1" applyFill="1" applyBorder="1" applyAlignment="1" applyProtection="1">
      <alignment horizontal="center" vertical="center" shrinkToFit="1"/>
    </xf>
    <xf numFmtId="49" fontId="24" fillId="0" borderId="56" xfId="5" applyNumberFormat="1" applyFont="1" applyFill="1" applyBorder="1" applyAlignment="1" applyProtection="1">
      <alignment horizontal="center" vertical="center" wrapText="1"/>
    </xf>
    <xf numFmtId="49" fontId="24" fillId="0" borderId="0" xfId="5" applyNumberFormat="1" applyFont="1" applyFill="1" applyBorder="1" applyAlignment="1" applyProtection="1">
      <alignment horizontal="center" vertical="center" wrapText="1"/>
    </xf>
    <xf numFmtId="49" fontId="24" fillId="0" borderId="10" xfId="5" applyNumberFormat="1" applyFont="1" applyFill="1" applyBorder="1" applyAlignment="1" applyProtection="1">
      <alignment horizontal="center" vertical="center" wrapText="1"/>
    </xf>
    <xf numFmtId="38" fontId="24" fillId="0" borderId="160" xfId="6" applyFont="1" applyFill="1" applyBorder="1" applyAlignment="1" applyProtection="1">
      <alignment horizontal="center" vertical="center" shrinkToFit="1"/>
    </xf>
    <xf numFmtId="38" fontId="24" fillId="0" borderId="111" xfId="6" applyFont="1" applyFill="1" applyBorder="1" applyAlignment="1" applyProtection="1">
      <alignment horizontal="center" vertical="center" shrinkToFit="1"/>
    </xf>
    <xf numFmtId="38" fontId="24" fillId="0" borderId="163" xfId="6" applyFont="1" applyFill="1" applyBorder="1" applyAlignment="1" applyProtection="1">
      <alignment horizontal="center" vertical="center" shrinkToFit="1"/>
    </xf>
    <xf numFmtId="38" fontId="24" fillId="0" borderId="159" xfId="6" applyFont="1" applyFill="1" applyBorder="1" applyAlignment="1" applyProtection="1">
      <alignment horizontal="center" vertical="center" shrinkToFit="1"/>
    </xf>
    <xf numFmtId="38" fontId="24" fillId="0" borderId="4" xfId="6" applyFont="1" applyFill="1" applyBorder="1" applyAlignment="1" applyProtection="1">
      <alignment horizontal="center" vertical="center" shrinkToFit="1"/>
    </xf>
    <xf numFmtId="38" fontId="24" fillId="0" borderId="162" xfId="6" applyFont="1" applyFill="1" applyBorder="1" applyAlignment="1" applyProtection="1">
      <alignment horizontal="center" vertical="center" shrinkToFit="1"/>
    </xf>
    <xf numFmtId="38" fontId="24" fillId="3" borderId="110" xfId="6" applyFont="1" applyFill="1" applyBorder="1" applyAlignment="1" applyProtection="1">
      <alignment horizontal="center" vertical="center" shrinkToFit="1"/>
      <protection locked="0"/>
    </xf>
    <xf numFmtId="38" fontId="24" fillId="3" borderId="111" xfId="6" applyFont="1" applyFill="1" applyBorder="1" applyAlignment="1" applyProtection="1">
      <alignment horizontal="center" vertical="center" shrinkToFit="1"/>
      <protection locked="0"/>
    </xf>
    <xf numFmtId="38" fontId="24" fillId="3" borderId="163" xfId="6" applyFont="1" applyFill="1" applyBorder="1" applyAlignment="1" applyProtection="1">
      <alignment horizontal="center" vertical="center" shrinkToFit="1"/>
      <protection locked="0"/>
    </xf>
    <xf numFmtId="38" fontId="24" fillId="3" borderId="116" xfId="6" applyFont="1" applyFill="1" applyBorder="1" applyAlignment="1" applyProtection="1">
      <alignment horizontal="center" vertical="center" shrinkToFit="1"/>
      <protection locked="0"/>
    </xf>
    <xf numFmtId="38" fontId="24" fillId="3" borderId="117" xfId="6" applyFont="1" applyFill="1" applyBorder="1" applyAlignment="1" applyProtection="1">
      <alignment horizontal="center" vertical="center" shrinkToFit="1"/>
      <protection locked="0"/>
    </xf>
    <xf numFmtId="38" fontId="24" fillId="3" borderId="166" xfId="6" applyFont="1" applyFill="1" applyBorder="1" applyAlignment="1" applyProtection="1">
      <alignment horizontal="center" vertical="center" shrinkToFit="1"/>
      <protection locked="0"/>
    </xf>
    <xf numFmtId="38" fontId="24" fillId="0" borderId="105" xfId="6" applyFont="1" applyFill="1" applyBorder="1" applyAlignment="1" applyProtection="1">
      <alignment horizontal="center" vertical="center" shrinkToFit="1"/>
    </xf>
    <xf numFmtId="38" fontId="24" fillId="0" borderId="106" xfId="6" applyFont="1" applyFill="1" applyBorder="1" applyAlignment="1" applyProtection="1">
      <alignment horizontal="center" vertical="center" shrinkToFit="1"/>
    </xf>
    <xf numFmtId="38" fontId="24" fillId="0" borderId="6" xfId="6" applyFont="1" applyFill="1" applyBorder="1" applyAlignment="1" applyProtection="1">
      <alignment horizontal="center" vertical="center" shrinkToFit="1"/>
    </xf>
    <xf numFmtId="38" fontId="24" fillId="0" borderId="7" xfId="6" applyFont="1" applyFill="1" applyBorder="1" applyAlignment="1" applyProtection="1">
      <alignment horizontal="center" vertical="center" shrinkToFit="1"/>
    </xf>
    <xf numFmtId="38" fontId="24" fillId="0" borderId="110" xfId="6" applyFont="1" applyFill="1" applyBorder="1" applyAlignment="1" applyProtection="1">
      <alignment horizontal="center" vertical="center" shrinkToFit="1"/>
    </xf>
    <xf numFmtId="38" fontId="24" fillId="0" borderId="112" xfId="6" applyFont="1" applyFill="1" applyBorder="1" applyAlignment="1" applyProtection="1">
      <alignment horizontal="center" vertical="center" shrinkToFit="1"/>
    </xf>
    <xf numFmtId="38" fontId="24" fillId="0" borderId="101" xfId="6" applyFont="1" applyFill="1" applyBorder="1" applyAlignment="1" applyProtection="1">
      <alignment horizontal="center" vertical="center" shrinkToFit="1"/>
    </xf>
    <xf numFmtId="38" fontId="24" fillId="0" borderId="102" xfId="6" applyFont="1" applyFill="1" applyBorder="1" applyAlignment="1" applyProtection="1">
      <alignment horizontal="center" vertical="center" shrinkToFit="1"/>
    </xf>
    <xf numFmtId="38" fontId="24" fillId="0" borderId="122" xfId="6" applyFont="1" applyFill="1" applyBorder="1" applyAlignment="1" applyProtection="1">
      <alignment horizontal="center" vertical="center" shrinkToFit="1"/>
    </xf>
    <xf numFmtId="38" fontId="24" fillId="0" borderId="123" xfId="6" applyFont="1" applyFill="1" applyBorder="1" applyAlignment="1" applyProtection="1">
      <alignment horizontal="center" vertical="center" shrinkToFit="1"/>
    </xf>
    <xf numFmtId="49" fontId="24" fillId="0" borderId="84" xfId="5" applyNumberFormat="1" applyFont="1" applyFill="1" applyBorder="1" applyAlignment="1" applyProtection="1">
      <alignment horizontal="center" vertical="center" wrapText="1"/>
    </xf>
    <xf numFmtId="0" fontId="24" fillId="0" borderId="6" xfId="5" applyNumberFormat="1" applyFont="1" applyFill="1" applyBorder="1" applyAlignment="1" applyProtection="1">
      <alignment horizontal="left" vertical="center" shrinkToFit="1"/>
    </xf>
    <xf numFmtId="0" fontId="24" fillId="0" borderId="4" xfId="5" applyNumberFormat="1" applyFont="1" applyFill="1" applyBorder="1" applyAlignment="1" applyProtection="1">
      <alignment horizontal="left" vertical="center" shrinkToFit="1"/>
    </xf>
    <xf numFmtId="0" fontId="24" fillId="0" borderId="84" xfId="5" applyNumberFormat="1" applyFont="1" applyFill="1" applyBorder="1" applyAlignment="1" applyProtection="1">
      <alignment horizontal="center" vertical="center" shrinkToFit="1"/>
    </xf>
    <xf numFmtId="0" fontId="24" fillId="0" borderId="0" xfId="5" applyNumberFormat="1" applyFont="1" applyFill="1" applyBorder="1" applyAlignment="1" applyProtection="1">
      <alignment horizontal="center" vertical="center" shrinkToFit="1"/>
    </xf>
    <xf numFmtId="49" fontId="24" fillId="0" borderId="56" xfId="5" applyNumberFormat="1" applyFont="1" applyFill="1" applyBorder="1" applyAlignment="1" applyProtection="1">
      <alignment horizontal="center" vertical="center"/>
    </xf>
    <xf numFmtId="38" fontId="24" fillId="3" borderId="158" xfId="6" applyFont="1" applyFill="1" applyBorder="1" applyAlignment="1" applyProtection="1">
      <alignment horizontal="center" vertical="center" shrinkToFit="1"/>
      <protection locked="0"/>
    </xf>
    <xf numFmtId="38" fontId="24" fillId="0" borderId="161" xfId="6" applyFont="1" applyFill="1" applyBorder="1" applyAlignment="1" applyProtection="1">
      <alignment horizontal="center" vertical="center" shrinkToFit="1"/>
      <protection locked="0"/>
    </xf>
    <xf numFmtId="49" fontId="24" fillId="0" borderId="152" xfId="5" applyNumberFormat="1" applyFont="1" applyFill="1" applyBorder="1" applyAlignment="1" applyProtection="1">
      <alignment horizontal="distributed" vertical="center" wrapText="1" indent="1"/>
    </xf>
    <xf numFmtId="38" fontId="24" fillId="3" borderId="131" xfId="6" applyFont="1" applyFill="1" applyBorder="1" applyAlignment="1" applyProtection="1">
      <alignment horizontal="center" vertical="center" shrinkToFit="1"/>
    </xf>
    <xf numFmtId="38" fontId="24" fillId="3" borderId="113" xfId="6" applyFont="1" applyFill="1" applyBorder="1" applyAlignment="1" applyProtection="1">
      <alignment horizontal="center" vertical="center" shrinkToFit="1"/>
    </xf>
    <xf numFmtId="38" fontId="24" fillId="3" borderId="132" xfId="6" applyFont="1" applyFill="1" applyBorder="1" applyAlignment="1" applyProtection="1">
      <alignment horizontal="center" vertical="center" shrinkToFit="1"/>
    </xf>
    <xf numFmtId="38" fontId="24" fillId="3" borderId="133" xfId="6" applyFont="1" applyFill="1" applyBorder="1" applyAlignment="1" applyProtection="1">
      <alignment horizontal="center" vertical="center" shrinkToFit="1"/>
      <protection locked="0"/>
    </xf>
    <xf numFmtId="38" fontId="24" fillId="3" borderId="134" xfId="6" applyFont="1" applyFill="1" applyBorder="1" applyAlignment="1" applyProtection="1">
      <alignment horizontal="center" vertical="center" shrinkToFit="1"/>
      <protection locked="0"/>
    </xf>
    <xf numFmtId="38" fontId="24" fillId="3" borderId="135" xfId="6" applyFont="1" applyFill="1" applyBorder="1" applyAlignment="1" applyProtection="1">
      <alignment horizontal="center" vertical="center" shrinkToFit="1"/>
      <protection locked="0"/>
    </xf>
    <xf numFmtId="49" fontId="24" fillId="0" borderId="1" xfId="5" applyNumberFormat="1" applyFont="1" applyFill="1" applyBorder="1" applyAlignment="1" applyProtection="1">
      <alignment horizontal="distributed" vertical="center" wrapText="1" indent="1"/>
    </xf>
    <xf numFmtId="49" fontId="26" fillId="0" borderId="102" xfId="5" applyNumberFormat="1" applyFont="1" applyFill="1" applyBorder="1" applyAlignment="1" applyProtection="1">
      <alignment horizontal="center" vertical="center" wrapText="1"/>
    </xf>
    <xf numFmtId="49" fontId="26" fillId="0" borderId="103" xfId="5" applyNumberFormat="1" applyFont="1" applyFill="1" applyBorder="1" applyAlignment="1" applyProtection="1">
      <alignment horizontal="center" vertical="center" wrapText="1"/>
    </xf>
    <xf numFmtId="0" fontId="24" fillId="0" borderId="112" xfId="5" applyNumberFormat="1" applyFont="1" applyFill="1" applyBorder="1" applyAlignment="1" applyProtection="1">
      <alignment vertical="center" shrinkToFit="1"/>
    </xf>
    <xf numFmtId="0" fontId="24" fillId="0" borderId="148" xfId="5" applyNumberFormat="1" applyFont="1" applyFill="1" applyBorder="1" applyAlignment="1" applyProtection="1">
      <alignment vertical="center" shrinkToFit="1"/>
    </xf>
    <xf numFmtId="38" fontId="24" fillId="3" borderId="110" xfId="6" applyFont="1" applyFill="1" applyBorder="1" applyAlignment="1" applyProtection="1">
      <alignment horizontal="center" vertical="center" shrinkToFit="1"/>
    </xf>
    <xf numFmtId="38" fontId="24" fillId="3" borderId="111" xfId="6" applyFont="1" applyFill="1" applyBorder="1" applyAlignment="1" applyProtection="1">
      <alignment horizontal="center" vertical="center" shrinkToFit="1"/>
    </xf>
    <xf numFmtId="38" fontId="24" fillId="3" borderId="112" xfId="6" applyFont="1" applyFill="1" applyBorder="1" applyAlignment="1" applyProtection="1">
      <alignment horizontal="center" vertical="center" shrinkToFit="1"/>
    </xf>
    <xf numFmtId="38" fontId="24" fillId="0" borderId="108" xfId="6" applyFont="1" applyFill="1" applyBorder="1" applyAlignment="1" applyProtection="1">
      <alignment horizontal="center" vertical="center" shrinkToFit="1"/>
    </xf>
    <xf numFmtId="38" fontId="24" fillId="0" borderId="109" xfId="6" applyFont="1" applyFill="1" applyBorder="1" applyAlignment="1" applyProtection="1">
      <alignment horizontal="center" vertical="center" shrinkToFit="1"/>
    </xf>
    <xf numFmtId="38" fontId="24" fillId="0" borderId="107" xfId="6" applyFont="1" applyFill="1" applyBorder="1" applyAlignment="1" applyProtection="1">
      <alignment horizontal="center" vertical="center" shrinkToFit="1"/>
    </xf>
    <xf numFmtId="49" fontId="24" fillId="0" borderId="153" xfId="5" applyNumberFormat="1" applyFont="1" applyFill="1" applyBorder="1" applyAlignment="1" applyProtection="1">
      <alignment horizontal="distributed" vertical="center" wrapText="1" indent="1"/>
    </xf>
    <xf numFmtId="49" fontId="26" fillId="0" borderId="1" xfId="5" applyNumberFormat="1" applyFont="1" applyFill="1" applyBorder="1" applyAlignment="1" applyProtection="1">
      <alignment horizontal="center" vertical="center" textRotation="255"/>
    </xf>
    <xf numFmtId="49" fontId="26" fillId="0" borderId="16" xfId="5" applyNumberFormat="1" applyFont="1" applyFill="1" applyBorder="1" applyAlignment="1" applyProtection="1">
      <alignment horizontal="center" vertical="center" textRotation="255"/>
    </xf>
    <xf numFmtId="49" fontId="26" fillId="0" borderId="2" xfId="5" applyNumberFormat="1" applyFont="1" applyFill="1" applyBorder="1" applyAlignment="1" applyProtection="1">
      <alignment horizontal="center" vertical="center" textRotation="255"/>
    </xf>
    <xf numFmtId="38" fontId="24" fillId="0" borderId="11" xfId="6" applyFont="1" applyFill="1" applyBorder="1" applyAlignment="1" applyProtection="1">
      <alignment horizontal="center" vertical="center" shrinkToFit="1"/>
    </xf>
    <xf numFmtId="38" fontId="24" fillId="0" borderId="12" xfId="6" applyFont="1" applyFill="1" applyBorder="1" applyAlignment="1" applyProtection="1">
      <alignment horizontal="center" vertical="center" shrinkToFit="1"/>
    </xf>
    <xf numFmtId="38" fontId="24" fillId="0" borderId="13" xfId="6" applyFont="1" applyFill="1" applyBorder="1" applyAlignment="1" applyProtection="1">
      <alignment horizontal="center" vertical="center" shrinkToFit="1"/>
    </xf>
    <xf numFmtId="49" fontId="24" fillId="0" borderId="148" xfId="5" applyNumberFormat="1" applyFont="1" applyFill="1" applyBorder="1" applyAlignment="1" applyProtection="1">
      <alignment horizontal="distributed" vertical="center" wrapText="1" indent="1"/>
    </xf>
    <xf numFmtId="49" fontId="24" fillId="0" borderId="11" xfId="5" applyNumberFormat="1" applyFont="1" applyFill="1" applyBorder="1" applyAlignment="1" applyProtection="1">
      <alignment horizontal="left" vertical="center" shrinkToFit="1"/>
    </xf>
    <xf numFmtId="49" fontId="24" fillId="0" borderId="12" xfId="5" applyNumberFormat="1" applyFont="1" applyFill="1" applyBorder="1" applyAlignment="1" applyProtection="1">
      <alignment horizontal="left" vertical="center" shrinkToFit="1"/>
    </xf>
    <xf numFmtId="49" fontId="24" fillId="0" borderId="13" xfId="5" applyNumberFormat="1" applyFont="1" applyFill="1" applyBorder="1" applyAlignment="1" applyProtection="1">
      <alignment horizontal="left" vertical="center" shrinkToFit="1"/>
    </xf>
    <xf numFmtId="38" fontId="24" fillId="3" borderId="11" xfId="6" applyFont="1" applyFill="1" applyBorder="1" applyAlignment="1" applyProtection="1">
      <alignment horizontal="center" vertical="center" shrinkToFit="1"/>
    </xf>
    <xf numFmtId="38" fontId="24" fillId="3" borderId="12" xfId="6" applyFont="1" applyFill="1" applyBorder="1" applyAlignment="1" applyProtection="1">
      <alignment horizontal="center" vertical="center" shrinkToFit="1"/>
    </xf>
    <xf numFmtId="38" fontId="24" fillId="3" borderId="13" xfId="6" applyFont="1" applyFill="1" applyBorder="1" applyAlignment="1" applyProtection="1">
      <alignment horizontal="center" vertical="center" shrinkToFit="1"/>
    </xf>
    <xf numFmtId="38" fontId="24" fillId="3" borderId="107" xfId="6" applyFont="1" applyFill="1" applyBorder="1" applyAlignment="1" applyProtection="1">
      <alignment horizontal="center" vertical="center" shrinkToFit="1"/>
      <protection locked="0"/>
    </xf>
    <xf numFmtId="38" fontId="24" fillId="3" borderId="108" xfId="6" applyFont="1" applyFill="1" applyBorder="1" applyAlignment="1" applyProtection="1">
      <alignment horizontal="center" vertical="center" shrinkToFit="1"/>
      <protection locked="0"/>
    </xf>
    <xf numFmtId="38" fontId="24" fillId="3" borderId="109" xfId="6" applyFont="1" applyFill="1" applyBorder="1" applyAlignment="1" applyProtection="1">
      <alignment horizontal="center" vertical="center" shrinkToFit="1"/>
      <protection locked="0"/>
    </xf>
    <xf numFmtId="49" fontId="24" fillId="0" borderId="3" xfId="5" applyNumberFormat="1" applyFont="1" applyFill="1" applyBorder="1" applyAlignment="1" applyProtection="1">
      <alignment horizontal="center" vertical="center" wrapText="1"/>
    </xf>
    <xf numFmtId="49" fontId="24" fillId="0" borderId="149" xfId="5" applyNumberFormat="1" applyFont="1" applyFill="1" applyBorder="1" applyAlignment="1" applyProtection="1">
      <alignment horizontal="center" vertical="center" textRotation="255"/>
    </xf>
    <xf numFmtId="49" fontId="24" fillId="0" borderId="150" xfId="5" applyNumberFormat="1" applyFont="1" applyFill="1" applyBorder="1" applyAlignment="1" applyProtection="1">
      <alignment horizontal="center" vertical="center" textRotation="255"/>
    </xf>
    <xf numFmtId="0" fontId="24" fillId="0" borderId="127" xfId="5" applyNumberFormat="1" applyFont="1" applyFill="1" applyBorder="1" applyAlignment="1" applyProtection="1">
      <alignment vertical="center" shrinkToFit="1"/>
    </xf>
    <xf numFmtId="0" fontId="24" fillId="0" borderId="154" xfId="5" applyNumberFormat="1" applyFont="1" applyFill="1" applyBorder="1" applyAlignment="1" applyProtection="1">
      <alignment vertical="center" shrinkToFit="1"/>
    </xf>
    <xf numFmtId="177" fontId="24" fillId="0" borderId="4" xfId="3" applyNumberFormat="1" applyFont="1" applyFill="1" applyBorder="1" applyAlignment="1" applyProtection="1">
      <alignment horizontal="center" vertical="center" shrinkToFit="1"/>
    </xf>
    <xf numFmtId="177" fontId="24" fillId="0" borderId="7" xfId="3" applyNumberFormat="1" applyFont="1" applyFill="1" applyBorder="1" applyAlignment="1" applyProtection="1">
      <alignment horizontal="center" vertical="center" shrinkToFit="1"/>
    </xf>
    <xf numFmtId="177" fontId="24" fillId="0" borderId="113" xfId="3" applyNumberFormat="1" applyFont="1" applyFill="1" applyBorder="1" applyAlignment="1" applyProtection="1">
      <alignment horizontal="center" vertical="center" shrinkToFit="1"/>
    </xf>
    <xf numFmtId="177" fontId="24" fillId="0" borderId="132" xfId="3" applyNumberFormat="1" applyFont="1" applyFill="1" applyBorder="1" applyAlignment="1" applyProtection="1">
      <alignment horizontal="center" vertical="center" shrinkToFit="1"/>
    </xf>
    <xf numFmtId="49" fontId="24" fillId="0" borderId="6" xfId="5" applyNumberFormat="1" applyFont="1" applyFill="1" applyBorder="1" applyAlignment="1" applyProtection="1">
      <alignment vertical="center" shrinkToFit="1"/>
    </xf>
    <xf numFmtId="49" fontId="24" fillId="0" borderId="4" xfId="5" applyNumberFormat="1" applyFont="1" applyFill="1" applyBorder="1" applyAlignment="1" applyProtection="1">
      <alignment vertical="center" shrinkToFit="1"/>
    </xf>
    <xf numFmtId="49" fontId="24" fillId="0" borderId="7" xfId="5" applyNumberFormat="1" applyFont="1" applyFill="1" applyBorder="1" applyAlignment="1" applyProtection="1">
      <alignment vertical="center" shrinkToFit="1"/>
    </xf>
    <xf numFmtId="177" fontId="24" fillId="0" borderId="6" xfId="3" applyNumberFormat="1" applyFont="1" applyFill="1" applyBorder="1" applyAlignment="1" applyProtection="1">
      <alignment horizontal="center" vertical="center" shrinkToFit="1"/>
    </xf>
    <xf numFmtId="177" fontId="24" fillId="0" borderId="101" xfId="3" applyNumberFormat="1" applyFont="1" applyFill="1" applyBorder="1" applyAlignment="1" applyProtection="1">
      <alignment horizontal="center" vertical="center" shrinkToFit="1"/>
    </xf>
    <xf numFmtId="177" fontId="24" fillId="0" borderId="102" xfId="3" applyNumberFormat="1" applyFont="1" applyFill="1" applyBorder="1" applyAlignment="1" applyProtection="1">
      <alignment horizontal="center" vertical="center" shrinkToFit="1"/>
    </xf>
    <xf numFmtId="177" fontId="24" fillId="0" borderId="131" xfId="3" applyNumberFormat="1" applyFont="1" applyFill="1" applyBorder="1" applyAlignment="1" applyProtection="1">
      <alignment horizontal="center" vertical="center" shrinkToFit="1"/>
    </xf>
    <xf numFmtId="177" fontId="24" fillId="0" borderId="133" xfId="3" applyNumberFormat="1" applyFont="1" applyFill="1" applyBorder="1" applyAlignment="1" applyProtection="1">
      <alignment horizontal="center" vertical="center" shrinkToFit="1"/>
    </xf>
    <xf numFmtId="177" fontId="24" fillId="0" borderId="134" xfId="3" applyNumberFormat="1" applyFont="1" applyFill="1" applyBorder="1" applyAlignment="1" applyProtection="1">
      <alignment horizontal="center" vertical="center" shrinkToFit="1"/>
    </xf>
    <xf numFmtId="49" fontId="24" fillId="0" borderId="11" xfId="5" applyNumberFormat="1" applyFont="1" applyFill="1" applyBorder="1" applyAlignment="1" applyProtection="1">
      <alignment horizontal="center" vertical="center"/>
    </xf>
    <xf numFmtId="49" fontId="24" fillId="0" borderId="12" xfId="5" applyNumberFormat="1" applyFont="1" applyFill="1" applyBorder="1" applyAlignment="1" applyProtection="1">
      <alignment horizontal="center" vertical="center"/>
    </xf>
    <xf numFmtId="49" fontId="24" fillId="0" borderId="13" xfId="5" applyNumberFormat="1" applyFont="1" applyFill="1" applyBorder="1" applyAlignment="1" applyProtection="1">
      <alignment horizontal="center" vertical="center"/>
    </xf>
    <xf numFmtId="177" fontId="24" fillId="0" borderId="11" xfId="3" applyNumberFormat="1" applyFont="1" applyFill="1" applyBorder="1" applyAlignment="1" applyProtection="1">
      <alignment horizontal="center" vertical="center" shrinkToFit="1"/>
    </xf>
    <xf numFmtId="177" fontId="24" fillId="0" borderId="12" xfId="3" applyNumberFormat="1" applyFont="1" applyFill="1" applyBorder="1" applyAlignment="1" applyProtection="1">
      <alignment horizontal="center" vertical="center" shrinkToFit="1"/>
    </xf>
    <xf numFmtId="177" fontId="24" fillId="0" borderId="13" xfId="3" applyNumberFormat="1" applyFont="1" applyFill="1" applyBorder="1" applyAlignment="1" applyProtection="1">
      <alignment horizontal="center" vertical="center" shrinkToFit="1"/>
    </xf>
    <xf numFmtId="177" fontId="24" fillId="0" borderId="119" xfId="3" applyNumberFormat="1" applyFont="1" applyFill="1" applyBorder="1" applyAlignment="1" applyProtection="1">
      <alignment horizontal="center" vertical="center" shrinkToFit="1"/>
    </xf>
    <xf numFmtId="177" fontId="24" fillId="0" borderId="120" xfId="3" applyNumberFormat="1" applyFont="1" applyFill="1" applyBorder="1" applyAlignment="1" applyProtection="1">
      <alignment horizontal="center" vertical="center" shrinkToFit="1"/>
    </xf>
    <xf numFmtId="0" fontId="24" fillId="0" borderId="155" xfId="5" applyNumberFormat="1" applyFont="1" applyFill="1" applyBorder="1" applyAlignment="1" applyProtection="1">
      <alignment horizontal="left" vertical="center" shrinkToFit="1"/>
    </xf>
    <xf numFmtId="0" fontId="24" fillId="0" borderId="111" xfId="5" applyNumberFormat="1" applyFont="1" applyFill="1" applyBorder="1" applyAlignment="1" applyProtection="1">
      <alignment horizontal="left" vertical="center" shrinkToFit="1"/>
    </xf>
    <xf numFmtId="0" fontId="24" fillId="0" borderId="111" xfId="5" applyNumberFormat="1" applyFont="1" applyFill="1" applyBorder="1" applyAlignment="1" applyProtection="1">
      <alignment horizontal="center" vertical="center" shrinkToFit="1"/>
    </xf>
    <xf numFmtId="0" fontId="24" fillId="0" borderId="112" xfId="5" applyNumberFormat="1" applyFont="1" applyFill="1" applyBorder="1" applyAlignment="1" applyProtection="1">
      <alignment horizontal="center" vertical="center" shrinkToFit="1"/>
    </xf>
    <xf numFmtId="177" fontId="24" fillId="0" borderId="110" xfId="3" applyNumberFormat="1" applyFont="1" applyFill="1" applyBorder="1" applyAlignment="1" applyProtection="1">
      <alignment horizontal="center" vertical="center" shrinkToFit="1"/>
    </xf>
    <xf numFmtId="177" fontId="24" fillId="0" borderId="111" xfId="3" applyNumberFormat="1" applyFont="1" applyFill="1" applyBorder="1" applyAlignment="1" applyProtection="1">
      <alignment horizontal="center" vertical="center" shrinkToFit="1"/>
    </xf>
    <xf numFmtId="177" fontId="24" fillId="0" borderId="112" xfId="3" applyNumberFormat="1" applyFont="1" applyFill="1" applyBorder="1" applyAlignment="1" applyProtection="1">
      <alignment horizontal="center" vertical="center" shrinkToFit="1"/>
    </xf>
    <xf numFmtId="177" fontId="24" fillId="0" borderId="122" xfId="3" applyNumberFormat="1" applyFont="1" applyFill="1" applyBorder="1" applyAlignment="1" applyProtection="1">
      <alignment horizontal="center" vertical="center" shrinkToFit="1"/>
    </xf>
    <xf numFmtId="177" fontId="24" fillId="0" borderId="123" xfId="3" applyNumberFormat="1" applyFont="1" applyFill="1" applyBorder="1" applyAlignment="1" applyProtection="1">
      <alignment horizontal="center" vertical="center" shrinkToFit="1"/>
    </xf>
    <xf numFmtId="177" fontId="24" fillId="0" borderId="160" xfId="3" applyNumberFormat="1" applyFont="1" applyFill="1" applyBorder="1" applyAlignment="1" applyProtection="1">
      <alignment horizontal="center" vertical="center" shrinkToFit="1"/>
    </xf>
    <xf numFmtId="49" fontId="24" fillId="0" borderId="110" xfId="5" applyNumberFormat="1" applyFont="1" applyFill="1" applyBorder="1" applyAlignment="1" applyProtection="1">
      <alignment vertical="center" shrinkToFit="1"/>
    </xf>
    <xf numFmtId="49" fontId="24" fillId="0" borderId="111" xfId="5" applyNumberFormat="1" applyFont="1" applyFill="1" applyBorder="1" applyAlignment="1" applyProtection="1">
      <alignment vertical="center" shrinkToFit="1"/>
    </xf>
    <xf numFmtId="49" fontId="24" fillId="0" borderId="112" xfId="5" applyNumberFormat="1" applyFont="1" applyFill="1" applyBorder="1" applyAlignment="1" applyProtection="1">
      <alignment vertical="center" shrinkToFit="1"/>
    </xf>
    <xf numFmtId="49" fontId="24" fillId="0" borderId="131" xfId="5" applyNumberFormat="1" applyFont="1" applyFill="1" applyBorder="1" applyAlignment="1" applyProtection="1">
      <alignment vertical="center" shrinkToFit="1"/>
    </xf>
    <xf numFmtId="49" fontId="24" fillId="0" borderId="113" xfId="5" applyNumberFormat="1" applyFont="1" applyFill="1" applyBorder="1" applyAlignment="1" applyProtection="1">
      <alignment vertical="center" shrinkToFit="1"/>
    </xf>
    <xf numFmtId="49" fontId="24" fillId="0" borderId="132" xfId="5" applyNumberFormat="1" applyFont="1" applyFill="1" applyBorder="1" applyAlignment="1" applyProtection="1">
      <alignment vertical="center" shrinkToFit="1"/>
    </xf>
    <xf numFmtId="177" fontId="24" fillId="0" borderId="163" xfId="3" applyNumberFormat="1" applyFont="1" applyFill="1" applyBorder="1" applyAlignment="1" applyProtection="1">
      <alignment horizontal="center" vertical="center" shrinkToFit="1"/>
    </xf>
    <xf numFmtId="177" fontId="24" fillId="0" borderId="121" xfId="3" applyNumberFormat="1" applyFont="1" applyFill="1" applyBorder="1" applyAlignment="1" applyProtection="1">
      <alignment horizontal="center" vertical="center" shrinkToFit="1"/>
    </xf>
    <xf numFmtId="0" fontId="24" fillId="0" borderId="151" xfId="5" applyNumberFormat="1" applyFont="1" applyFill="1" applyBorder="1" applyAlignment="1" applyProtection="1">
      <alignment horizontal="left" vertical="center" shrinkToFit="1"/>
    </xf>
    <xf numFmtId="0" fontId="24" fillId="0" borderId="113" xfId="5" applyNumberFormat="1" applyFont="1" applyFill="1" applyBorder="1" applyAlignment="1" applyProtection="1">
      <alignment horizontal="left" vertical="center" shrinkToFit="1"/>
    </xf>
    <xf numFmtId="0" fontId="24" fillId="0" borderId="113" xfId="5" applyNumberFormat="1" applyFont="1" applyFill="1" applyBorder="1" applyAlignment="1" applyProtection="1">
      <alignment horizontal="center" vertical="center" shrinkToFit="1"/>
    </xf>
    <xf numFmtId="0" fontId="24" fillId="0" borderId="132" xfId="5" applyNumberFormat="1" applyFont="1" applyFill="1" applyBorder="1" applyAlignment="1" applyProtection="1">
      <alignment horizontal="center" vertical="center" shrinkToFit="1"/>
    </xf>
    <xf numFmtId="177" fontId="24" fillId="0" borderId="161" xfId="3" applyNumberFormat="1" applyFont="1" applyFill="1" applyBorder="1" applyAlignment="1" applyProtection="1">
      <alignment horizontal="center" vertical="center" shrinkToFit="1"/>
    </xf>
    <xf numFmtId="177" fontId="24" fillId="0" borderId="164" xfId="3" applyNumberFormat="1" applyFont="1" applyFill="1" applyBorder="1" applyAlignment="1" applyProtection="1">
      <alignment horizontal="center" vertical="center" shrinkToFit="1"/>
    </xf>
    <xf numFmtId="177" fontId="24" fillId="0" borderId="117" xfId="3" applyNumberFormat="1" applyFont="1" applyFill="1" applyBorder="1" applyAlignment="1" applyProtection="1">
      <alignment horizontal="center" vertical="center" shrinkToFit="1"/>
    </xf>
    <xf numFmtId="177" fontId="24" fillId="0" borderId="118" xfId="3" applyNumberFormat="1" applyFont="1" applyFill="1" applyBorder="1" applyAlignment="1" applyProtection="1">
      <alignment horizontal="center" vertical="center" shrinkToFit="1"/>
    </xf>
    <xf numFmtId="177" fontId="24" fillId="0" borderId="107" xfId="3" applyNumberFormat="1" applyFont="1" applyFill="1" applyBorder="1" applyAlignment="1" applyProtection="1">
      <alignment horizontal="center" vertical="center" shrinkToFit="1"/>
    </xf>
    <xf numFmtId="177" fontId="24" fillId="0" borderId="108" xfId="3" applyNumberFormat="1" applyFont="1" applyFill="1" applyBorder="1" applyAlignment="1" applyProtection="1">
      <alignment horizontal="center" vertical="center" shrinkToFit="1"/>
    </xf>
    <xf numFmtId="177" fontId="24" fillId="0" borderId="115" xfId="3" applyNumberFormat="1" applyFont="1" applyFill="1" applyBorder="1" applyAlignment="1" applyProtection="1">
      <alignment horizontal="center" vertical="center" shrinkToFit="1"/>
    </xf>
    <xf numFmtId="177" fontId="24" fillId="0" borderId="116" xfId="3" applyNumberFormat="1" applyFont="1" applyFill="1" applyBorder="1" applyAlignment="1" applyProtection="1">
      <alignment horizontal="center" vertical="center" shrinkToFit="1"/>
    </xf>
    <xf numFmtId="177" fontId="24" fillId="0" borderId="158" xfId="3" applyNumberFormat="1" applyFont="1" applyFill="1" applyBorder="1" applyAlignment="1" applyProtection="1">
      <alignment horizontal="center" vertical="center" shrinkToFit="1"/>
    </xf>
    <xf numFmtId="49" fontId="24" fillId="0" borderId="116" xfId="5" applyNumberFormat="1" applyFont="1" applyFill="1" applyBorder="1" applyAlignment="1" applyProtection="1">
      <alignment vertical="center" shrinkToFit="1"/>
    </xf>
    <xf numFmtId="49" fontId="24" fillId="0" borderId="117" xfId="5" applyNumberFormat="1" applyFont="1" applyFill="1" applyBorder="1" applyAlignment="1" applyProtection="1">
      <alignment vertical="center" shrinkToFit="1"/>
    </xf>
    <xf numFmtId="49" fontId="24" fillId="0" borderId="118" xfId="5" applyNumberFormat="1" applyFont="1" applyFill="1" applyBorder="1" applyAlignment="1" applyProtection="1">
      <alignment vertical="center" shrinkToFit="1"/>
    </xf>
    <xf numFmtId="177" fontId="24" fillId="0" borderId="159" xfId="3" applyNumberFormat="1" applyFont="1" applyFill="1" applyBorder="1" applyAlignment="1" applyProtection="1">
      <alignment horizontal="center" vertical="center" shrinkToFit="1"/>
    </xf>
    <xf numFmtId="177" fontId="24" fillId="0" borderId="162" xfId="3" applyNumberFormat="1" applyFont="1" applyFill="1" applyBorder="1" applyAlignment="1" applyProtection="1">
      <alignment horizontal="center" vertical="center" shrinkToFit="1"/>
    </xf>
    <xf numFmtId="0" fontId="24" fillId="0" borderId="0" xfId="5" applyNumberFormat="1" applyFont="1" applyBorder="1" applyAlignment="1" applyProtection="1">
      <alignment horizontal="right" vertical="center"/>
    </xf>
    <xf numFmtId="0" fontId="5" fillId="3" borderId="77" xfId="0" applyFont="1" applyFill="1" applyBorder="1" applyAlignment="1">
      <alignment horizontal="right" vertical="center"/>
    </xf>
    <xf numFmtId="0" fontId="5" fillId="3" borderId="76" xfId="0" applyFont="1" applyFill="1" applyBorder="1" applyAlignment="1">
      <alignment horizontal="right" vertical="center"/>
    </xf>
    <xf numFmtId="0" fontId="5" fillId="3" borderId="80" xfId="0" applyFont="1" applyFill="1" applyBorder="1" applyAlignment="1">
      <alignment horizontal="right" vertical="center"/>
    </xf>
    <xf numFmtId="0" fontId="5" fillId="3" borderId="0" xfId="0" applyFont="1" applyFill="1" applyBorder="1" applyAlignment="1">
      <alignment horizontal="right" vertical="center"/>
    </xf>
    <xf numFmtId="0" fontId="5" fillId="3" borderId="75" xfId="0" applyFont="1" applyFill="1" applyBorder="1" applyAlignment="1">
      <alignment horizontal="right" vertical="center"/>
    </xf>
    <xf numFmtId="0" fontId="5" fillId="3" borderId="74" xfId="0" applyFont="1" applyFill="1" applyBorder="1" applyAlignment="1">
      <alignment horizontal="right" vertical="center"/>
    </xf>
    <xf numFmtId="0" fontId="5" fillId="2" borderId="7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4" xfId="0" applyFont="1" applyFill="1" applyBorder="1" applyAlignment="1">
      <alignment horizontal="center" vertical="center"/>
    </xf>
    <xf numFmtId="0" fontId="5" fillId="3" borderId="95" xfId="0" applyFont="1" applyFill="1" applyBorder="1" applyAlignment="1">
      <alignment horizontal="right" vertical="center"/>
    </xf>
    <xf numFmtId="0" fontId="5" fillId="3" borderId="84" xfId="0" applyFont="1" applyFill="1" applyBorder="1" applyAlignment="1">
      <alignment horizontal="right" vertical="center"/>
    </xf>
    <xf numFmtId="0" fontId="5" fillId="3" borderId="8" xfId="0" applyFont="1" applyFill="1" applyBorder="1" applyAlignment="1">
      <alignment horizontal="right" vertical="center"/>
    </xf>
    <xf numFmtId="0" fontId="5" fillId="3" borderId="5" xfId="0" applyFont="1" applyFill="1" applyBorder="1" applyAlignment="1">
      <alignment horizontal="right" vertical="center"/>
    </xf>
    <xf numFmtId="0" fontId="5" fillId="2" borderId="9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65"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5" fillId="2" borderId="81" xfId="0" applyFont="1" applyFill="1" applyBorder="1" applyAlignment="1">
      <alignment horizontal="center" vertical="center" shrinkToFit="1"/>
    </xf>
    <xf numFmtId="0" fontId="5" fillId="2" borderId="99"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156" xfId="0" applyFont="1" applyFill="1" applyBorder="1" applyAlignment="1">
      <alignment horizontal="center" vertical="center" wrapText="1"/>
    </xf>
    <xf numFmtId="0" fontId="5" fillId="2" borderId="157" xfId="0" applyFont="1" applyFill="1" applyBorder="1" applyAlignment="1">
      <alignment horizontal="center" vertical="center" wrapText="1"/>
    </xf>
    <xf numFmtId="0" fontId="5" fillId="2" borderId="88" xfId="0" applyFont="1" applyFill="1" applyBorder="1" applyAlignment="1">
      <alignment horizontal="center" vertical="center" wrapText="1" shrinkToFit="1"/>
    </xf>
    <xf numFmtId="0" fontId="5" fillId="2" borderId="83" xfId="0" applyFont="1" applyFill="1" applyBorder="1" applyAlignment="1">
      <alignment horizontal="center" vertical="center" wrapText="1" shrinkToFit="1"/>
    </xf>
    <xf numFmtId="0" fontId="5" fillId="2" borderId="88"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87" xfId="0" applyFont="1" applyFill="1" applyBorder="1" applyAlignment="1">
      <alignment horizontal="right" vertical="center"/>
    </xf>
    <xf numFmtId="0" fontId="5" fillId="2" borderId="75" xfId="0" applyFont="1" applyFill="1" applyBorder="1" applyAlignment="1">
      <alignment horizontal="right" vertical="center"/>
    </xf>
    <xf numFmtId="0" fontId="5" fillId="3" borderId="86" xfId="0" applyFont="1" applyFill="1" applyBorder="1" applyAlignment="1">
      <alignment horizontal="right" vertical="center"/>
    </xf>
    <xf numFmtId="0" fontId="5" fillId="2" borderId="85"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75" xfId="0" applyFont="1" applyFill="1" applyBorder="1" applyAlignment="1">
      <alignment horizontal="center" vertical="center"/>
    </xf>
    <xf numFmtId="0" fontId="33" fillId="0" borderId="3" xfId="0" applyFont="1" applyBorder="1" applyAlignment="1">
      <alignment horizontal="left" vertical="top" wrapText="1"/>
    </xf>
    <xf numFmtId="0" fontId="22" fillId="3" borderId="6" xfId="0" applyFont="1" applyFill="1" applyBorder="1">
      <alignment vertical="center"/>
    </xf>
    <xf numFmtId="0" fontId="22" fillId="3" borderId="4" xfId="0" applyFont="1" applyFill="1" applyBorder="1">
      <alignment vertical="center"/>
    </xf>
    <xf numFmtId="0" fontId="22" fillId="3" borderId="7" xfId="0" applyFont="1" applyFill="1" applyBorder="1">
      <alignment vertical="center"/>
    </xf>
    <xf numFmtId="0" fontId="22" fillId="3" borderId="84" xfId="0" applyFont="1" applyFill="1" applyBorder="1">
      <alignment vertical="center"/>
    </xf>
    <xf numFmtId="0" fontId="22" fillId="3" borderId="0" xfId="0" applyFont="1" applyFill="1" applyBorder="1">
      <alignment vertical="center"/>
    </xf>
    <xf numFmtId="0" fontId="22" fillId="3" borderId="10" xfId="0" applyFont="1" applyFill="1" applyBorder="1">
      <alignment vertical="center"/>
    </xf>
    <xf numFmtId="0" fontId="22" fillId="3" borderId="8" xfId="0" applyFont="1" applyFill="1" applyBorder="1">
      <alignment vertical="center"/>
    </xf>
    <xf numFmtId="0" fontId="22" fillId="3" borderId="5" xfId="0" applyFont="1" applyFill="1" applyBorder="1">
      <alignment vertical="center"/>
    </xf>
    <xf numFmtId="0" fontId="22" fillId="3" borderId="9" xfId="0" applyFont="1" applyFill="1" applyBorder="1">
      <alignment vertical="center"/>
    </xf>
    <xf numFmtId="181" fontId="5" fillId="0" borderId="11" xfId="0" applyNumberFormat="1" applyFont="1" applyFill="1" applyBorder="1" applyAlignment="1">
      <alignment horizontal="center" vertical="center" wrapText="1"/>
    </xf>
    <xf numFmtId="181" fontId="5" fillId="0" borderId="12" xfId="0" applyNumberFormat="1"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0" fontId="5" fillId="3" borderId="77"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7" xfId="0" applyFont="1" applyFill="1" applyBorder="1" applyAlignment="1">
      <alignment horizontal="center" vertical="center"/>
    </xf>
    <xf numFmtId="0" fontId="5" fillId="3" borderId="77" xfId="0" applyFont="1" applyFill="1" applyBorder="1">
      <alignment vertical="center"/>
    </xf>
    <xf numFmtId="0" fontId="5" fillId="3" borderId="74" xfId="0" applyFont="1" applyFill="1" applyBorder="1">
      <alignment vertical="center"/>
    </xf>
    <xf numFmtId="179" fontId="5" fillId="0" borderId="83" xfId="0" applyNumberFormat="1" applyFont="1" applyFill="1" applyBorder="1" applyAlignment="1">
      <alignment horizontal="center" vertical="center" wrapText="1" shrinkToFit="1"/>
    </xf>
    <xf numFmtId="0" fontId="25" fillId="2" borderId="0" xfId="0" applyFont="1" applyFill="1" applyBorder="1" applyAlignment="1">
      <alignment vertical="top" wrapText="1"/>
    </xf>
    <xf numFmtId="177" fontId="24" fillId="0" borderId="135" xfId="3" applyNumberFormat="1" applyFont="1" applyFill="1" applyBorder="1" applyAlignment="1" applyProtection="1">
      <alignment horizontal="center" vertical="center" shrinkToFit="1"/>
    </xf>
    <xf numFmtId="180" fontId="5" fillId="0" borderId="11"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0" fontId="22" fillId="3" borderId="11" xfId="0" applyFont="1" applyFill="1" applyBorder="1" applyAlignment="1">
      <alignment horizontal="right" vertical="center"/>
    </xf>
    <xf numFmtId="0" fontId="22" fillId="3" borderId="12" xfId="0" applyFont="1" applyFill="1" applyBorder="1" applyAlignment="1">
      <alignment horizontal="right" vertical="center"/>
    </xf>
    <xf numFmtId="0" fontId="22" fillId="3" borderId="13" xfId="0" applyFont="1" applyFill="1" applyBorder="1" applyAlignment="1">
      <alignment horizontal="right" vertical="center"/>
    </xf>
    <xf numFmtId="0" fontId="22" fillId="3" borderId="6"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7" xfId="0" applyFont="1" applyFill="1" applyBorder="1" applyAlignment="1">
      <alignment horizontal="right" vertical="center" wrapText="1"/>
    </xf>
    <xf numFmtId="0" fontId="22" fillId="3" borderId="84" xfId="0" applyFont="1" applyFill="1" applyBorder="1" applyAlignment="1">
      <alignment horizontal="right" vertical="center" wrapText="1"/>
    </xf>
    <xf numFmtId="0" fontId="22" fillId="3" borderId="0" xfId="0" applyFont="1" applyFill="1" applyBorder="1" applyAlignment="1">
      <alignment horizontal="right" vertical="center" wrapText="1"/>
    </xf>
    <xf numFmtId="0" fontId="22" fillId="3" borderId="10" xfId="0" applyFont="1" applyFill="1" applyBorder="1" applyAlignment="1">
      <alignment horizontal="right" vertical="center" wrapText="1"/>
    </xf>
    <xf numFmtId="0" fontId="22" fillId="3" borderId="8" xfId="0" applyFont="1" applyFill="1" applyBorder="1" applyAlignment="1">
      <alignment horizontal="right" vertical="center" wrapText="1"/>
    </xf>
    <xf numFmtId="0" fontId="22" fillId="3" borderId="5" xfId="0" applyFont="1" applyFill="1" applyBorder="1" applyAlignment="1">
      <alignment horizontal="right" vertical="center" wrapText="1"/>
    </xf>
    <xf numFmtId="0" fontId="22" fillId="3" borderId="9" xfId="0" applyFont="1" applyFill="1" applyBorder="1" applyAlignment="1">
      <alignment horizontal="right" vertical="center" wrapText="1"/>
    </xf>
    <xf numFmtId="0" fontId="22" fillId="3" borderId="6" xfId="0" applyFont="1" applyFill="1" applyBorder="1" applyAlignment="1">
      <alignment horizontal="right" vertical="center"/>
    </xf>
    <xf numFmtId="0" fontId="22" fillId="3" borderId="4" xfId="0" applyFont="1" applyFill="1" applyBorder="1" applyAlignment="1">
      <alignment horizontal="right" vertical="center"/>
    </xf>
    <xf numFmtId="0" fontId="22" fillId="3" borderId="7" xfId="0" applyFont="1" applyFill="1" applyBorder="1" applyAlignment="1">
      <alignment horizontal="right" vertical="center"/>
    </xf>
    <xf numFmtId="0" fontId="22" fillId="3" borderId="8" xfId="0" applyFont="1" applyFill="1" applyBorder="1" applyAlignment="1">
      <alignment horizontal="right" vertical="center"/>
    </xf>
    <xf numFmtId="0" fontId="22" fillId="3" borderId="5" xfId="0" applyFont="1" applyFill="1" applyBorder="1" applyAlignment="1">
      <alignment horizontal="right" vertical="center"/>
    </xf>
    <xf numFmtId="0" fontId="22" fillId="3" borderId="9" xfId="0" applyFont="1" applyFill="1" applyBorder="1" applyAlignment="1">
      <alignment horizontal="right" vertical="center"/>
    </xf>
    <xf numFmtId="0" fontId="5" fillId="2" borderId="6" xfId="0" applyFont="1" applyFill="1" applyBorder="1" applyAlignment="1">
      <alignment horizontal="left" vertical="center"/>
    </xf>
    <xf numFmtId="0" fontId="5" fillId="2" borderId="4" xfId="0" applyFont="1" applyFill="1" applyBorder="1" applyAlignment="1">
      <alignment horizontal="left" vertical="center"/>
    </xf>
    <xf numFmtId="0" fontId="5" fillId="2" borderId="7" xfId="0" applyFont="1" applyFill="1" applyBorder="1" applyAlignment="1">
      <alignment horizontal="left" vertical="center"/>
    </xf>
    <xf numFmtId="0" fontId="34" fillId="2" borderId="11" xfId="0" applyFont="1" applyFill="1" applyBorder="1" applyAlignment="1">
      <alignment vertical="center" wrapText="1"/>
    </xf>
    <xf numFmtId="0" fontId="34" fillId="2" borderId="12" xfId="0" applyFont="1" applyFill="1" applyBorder="1" applyAlignment="1">
      <alignment vertical="center" wrapText="1"/>
    </xf>
    <xf numFmtId="0" fontId="34" fillId="2" borderId="13" xfId="0" applyFont="1" applyFill="1" applyBorder="1" applyAlignment="1">
      <alignment vertical="center" wrapText="1"/>
    </xf>
    <xf numFmtId="0" fontId="36" fillId="2" borderId="3" xfId="0" applyFont="1" applyFill="1" applyBorder="1" applyAlignment="1">
      <alignment vertical="center" wrapText="1"/>
    </xf>
    <xf numFmtId="0" fontId="34" fillId="2" borderId="3"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22" fillId="3" borderId="84" xfId="0" applyFont="1" applyFill="1" applyBorder="1" applyAlignment="1">
      <alignment horizontal="right" vertical="center"/>
    </xf>
    <xf numFmtId="0" fontId="22" fillId="3" borderId="0" xfId="0" applyFont="1" applyFill="1" applyBorder="1" applyAlignment="1">
      <alignment horizontal="right" vertical="center"/>
    </xf>
    <xf numFmtId="0" fontId="22" fillId="3" borderId="10" xfId="0" applyFont="1" applyFill="1" applyBorder="1" applyAlignment="1">
      <alignment horizontal="right" vertical="center"/>
    </xf>
    <xf numFmtId="0" fontId="22" fillId="3" borderId="6" xfId="0" applyFont="1" applyFill="1" applyBorder="1" applyAlignment="1">
      <alignment vertical="center"/>
    </xf>
    <xf numFmtId="0" fontId="22" fillId="3" borderId="4" xfId="0" applyFont="1" applyFill="1" applyBorder="1" applyAlignment="1">
      <alignment vertical="center"/>
    </xf>
    <xf numFmtId="0" fontId="22" fillId="3" borderId="7" xfId="0" applyFont="1" applyFill="1" applyBorder="1" applyAlignment="1">
      <alignment vertical="center"/>
    </xf>
    <xf numFmtId="0" fontId="22" fillId="3" borderId="84" xfId="0" applyFont="1" applyFill="1" applyBorder="1" applyAlignment="1">
      <alignment vertical="center"/>
    </xf>
    <xf numFmtId="0" fontId="22" fillId="3" borderId="0" xfId="0" applyFont="1" applyFill="1" applyBorder="1" applyAlignment="1">
      <alignment vertical="center"/>
    </xf>
    <xf numFmtId="0" fontId="22" fillId="3" borderId="10" xfId="0" applyFont="1" applyFill="1" applyBorder="1" applyAlignment="1">
      <alignment vertical="center"/>
    </xf>
    <xf numFmtId="0" fontId="22" fillId="3" borderId="8" xfId="0" applyFont="1" applyFill="1" applyBorder="1" applyAlignment="1">
      <alignment vertical="center"/>
    </xf>
    <xf numFmtId="0" fontId="22" fillId="3" borderId="5" xfId="0" applyFont="1" applyFill="1" applyBorder="1" applyAlignment="1">
      <alignment vertical="center"/>
    </xf>
    <xf numFmtId="0" fontId="22" fillId="3" borderId="9" xfId="0" applyFont="1" applyFill="1" applyBorder="1" applyAlignment="1">
      <alignment vertical="center"/>
    </xf>
    <xf numFmtId="0" fontId="22" fillId="3" borderId="6"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84"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7"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22" fillId="2" borderId="3" xfId="0" applyFont="1" applyFill="1" applyBorder="1" applyAlignment="1">
      <alignment horizontal="center" vertical="center"/>
    </xf>
    <xf numFmtId="0" fontId="32" fillId="0" borderId="3" xfId="0" applyFont="1" applyBorder="1" applyAlignment="1">
      <alignment horizontal="left" vertical="top"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3" borderId="6" xfId="0" applyFont="1" applyFill="1" applyBorder="1" applyAlignment="1">
      <alignment vertical="center" wrapText="1"/>
    </xf>
    <xf numFmtId="0" fontId="5" fillId="3" borderId="4"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5" xfId="0" applyFont="1" applyFill="1" applyBorder="1" applyAlignment="1">
      <alignment vertical="center" wrapText="1"/>
    </xf>
    <xf numFmtId="0" fontId="5" fillId="3" borderId="9"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3" xfId="0" applyFont="1" applyFill="1" applyBorder="1" applyAlignment="1">
      <alignment horizontal="center" vertical="center" wrapText="1"/>
    </xf>
    <xf numFmtId="0" fontId="25" fillId="2" borderId="6"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6" xfId="0" applyFont="1" applyFill="1" applyBorder="1" applyAlignment="1">
      <alignment horizontal="right" vertical="center"/>
    </xf>
    <xf numFmtId="0" fontId="25" fillId="2" borderId="0"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9" xfId="0" applyFont="1" applyFill="1" applyBorder="1" applyAlignment="1">
      <alignment horizontal="left" vertical="top" wrapText="1"/>
    </xf>
    <xf numFmtId="0" fontId="5" fillId="2" borderId="1" xfId="0" applyFont="1" applyFill="1" applyBorder="1" applyAlignment="1">
      <alignment horizontal="left" vertical="center"/>
    </xf>
    <xf numFmtId="0" fontId="5" fillId="2" borderId="16" xfId="0" applyFont="1" applyFill="1" applyBorder="1" applyAlignment="1">
      <alignment horizontal="left" vertical="center"/>
    </xf>
    <xf numFmtId="0" fontId="5" fillId="2" borderId="2" xfId="0" applyFont="1" applyFill="1" applyBorder="1" applyAlignment="1">
      <alignment horizontal="left" vertical="center"/>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5" fillId="2" borderId="5" xfId="0" applyFont="1" applyFill="1" applyBorder="1" applyAlignment="1">
      <alignment horizontal="left" vertical="center"/>
    </xf>
    <xf numFmtId="0" fontId="5" fillId="2" borderId="9" xfId="0" applyFont="1" applyFill="1" applyBorder="1" applyAlignment="1">
      <alignment horizontal="left" vertical="center"/>
    </xf>
    <xf numFmtId="0" fontId="34" fillId="2" borderId="3" xfId="0" applyFont="1" applyFill="1" applyBorder="1" applyAlignment="1">
      <alignment horizontal="center" vertical="center" wrapText="1"/>
    </xf>
    <xf numFmtId="0" fontId="34" fillId="2" borderId="3" xfId="0" applyFont="1" applyFill="1" applyBorder="1" applyAlignment="1">
      <alignment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5" fillId="2" borderId="5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0" xfId="0" applyFont="1" applyFill="1" applyBorder="1" applyAlignment="1">
      <alignment horizontal="left" vertical="top" wrapText="1"/>
    </xf>
    <xf numFmtId="0" fontId="34" fillId="3" borderId="6" xfId="0" applyFont="1" applyFill="1" applyBorder="1" applyAlignment="1">
      <alignment vertical="center" wrapText="1"/>
    </xf>
    <xf numFmtId="0" fontId="34" fillId="3" borderId="4" xfId="0" applyFont="1" applyFill="1" applyBorder="1" applyAlignment="1">
      <alignment vertical="center" wrapText="1"/>
    </xf>
    <xf numFmtId="0" fontId="34" fillId="3" borderId="7" xfId="0" applyFont="1" applyFill="1" applyBorder="1" applyAlignment="1">
      <alignment vertical="center" wrapText="1"/>
    </xf>
    <xf numFmtId="0" fontId="34" fillId="3" borderId="8" xfId="0" applyFont="1" applyFill="1" applyBorder="1" applyAlignment="1">
      <alignment vertical="center" wrapText="1"/>
    </xf>
    <xf numFmtId="0" fontId="34" fillId="3" borderId="5" xfId="0" applyFont="1" applyFill="1" applyBorder="1" applyAlignment="1">
      <alignment vertical="center" wrapText="1"/>
    </xf>
    <xf numFmtId="0" fontId="34" fillId="3" borderId="9" xfId="0" applyFont="1" applyFill="1" applyBorder="1" applyAlignment="1">
      <alignment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49" fontId="22" fillId="2" borderId="34" xfId="0" applyNumberFormat="1" applyFont="1" applyFill="1" applyBorder="1" applyAlignment="1" applyProtection="1">
      <alignment horizontal="center" vertical="center" wrapText="1"/>
    </xf>
    <xf numFmtId="49" fontId="22" fillId="2" borderId="33" xfId="0" applyNumberFormat="1" applyFont="1" applyFill="1" applyBorder="1" applyAlignment="1" applyProtection="1">
      <alignment horizontal="center" vertical="center" wrapText="1"/>
    </xf>
    <xf numFmtId="49" fontId="22" fillId="2" borderId="36" xfId="0" applyNumberFormat="1" applyFont="1" applyFill="1" applyBorder="1" applyAlignment="1" applyProtection="1">
      <alignment horizontal="center" vertical="center" wrapText="1"/>
    </xf>
    <xf numFmtId="177" fontId="5" fillId="3" borderId="52" xfId="3" applyNumberFormat="1" applyFont="1" applyFill="1" applyBorder="1" applyAlignment="1" applyProtection="1">
      <alignment horizontal="center" vertical="center"/>
      <protection locked="0"/>
    </xf>
    <xf numFmtId="177" fontId="5" fillId="3" borderId="53" xfId="3" applyNumberFormat="1" applyFont="1" applyFill="1" applyBorder="1" applyAlignment="1" applyProtection="1">
      <alignment horizontal="center" vertical="center"/>
      <protection locked="0"/>
    </xf>
    <xf numFmtId="177" fontId="5" fillId="3" borderId="54" xfId="3" applyNumberFormat="1" applyFont="1" applyFill="1" applyBorder="1" applyAlignment="1" applyProtection="1">
      <alignment horizontal="center" vertical="center"/>
      <protection locked="0"/>
    </xf>
    <xf numFmtId="177" fontId="5" fillId="2" borderId="40" xfId="3" applyNumberFormat="1" applyFont="1" applyFill="1" applyBorder="1" applyAlignment="1" applyProtection="1">
      <alignment vertical="center"/>
      <protection locked="0"/>
    </xf>
    <xf numFmtId="177" fontId="5" fillId="2" borderId="33" xfId="3" applyNumberFormat="1" applyFont="1" applyFill="1" applyBorder="1" applyAlignment="1" applyProtection="1">
      <alignment vertical="center"/>
      <protection locked="0"/>
    </xf>
    <xf numFmtId="177" fontId="5" fillId="2" borderId="48" xfId="3" applyNumberFormat="1" applyFont="1" applyFill="1" applyBorder="1" applyAlignment="1" applyProtection="1">
      <alignment vertical="center"/>
      <protection locked="0"/>
    </xf>
    <xf numFmtId="177" fontId="5" fillId="2" borderId="0" xfId="3" applyNumberFormat="1" applyFont="1" applyFill="1" applyBorder="1" applyAlignment="1" applyProtection="1">
      <alignment vertical="center"/>
      <protection locked="0"/>
    </xf>
    <xf numFmtId="49" fontId="22" fillId="2" borderId="37" xfId="0" applyNumberFormat="1" applyFont="1" applyFill="1" applyBorder="1" applyAlignment="1" applyProtection="1">
      <alignment horizontal="center" vertical="center" shrinkToFit="1"/>
    </xf>
    <xf numFmtId="49" fontId="22" fillId="2" borderId="38" xfId="0" applyNumberFormat="1" applyFont="1" applyFill="1" applyBorder="1" applyAlignment="1" applyProtection="1">
      <alignment horizontal="center" vertical="center" shrinkToFit="1"/>
    </xf>
    <xf numFmtId="49" fontId="22" fillId="2" borderId="39" xfId="0" applyNumberFormat="1" applyFont="1" applyFill="1" applyBorder="1" applyAlignment="1" applyProtection="1">
      <alignment horizontal="center" vertical="center" shrinkToFit="1"/>
    </xf>
    <xf numFmtId="177" fontId="5" fillId="3" borderId="43" xfId="3" applyNumberFormat="1" applyFont="1" applyFill="1" applyBorder="1" applyAlignment="1" applyProtection="1">
      <alignment horizontal="center" vertical="center"/>
      <protection locked="0"/>
    </xf>
    <xf numFmtId="177" fontId="5" fillId="3" borderId="38" xfId="3" applyNumberFormat="1" applyFont="1" applyFill="1" applyBorder="1" applyAlignment="1" applyProtection="1">
      <alignment horizontal="center" vertical="center"/>
      <protection locked="0"/>
    </xf>
    <xf numFmtId="177" fontId="5" fillId="3" borderId="45" xfId="3" applyNumberFormat="1" applyFont="1" applyFill="1" applyBorder="1" applyAlignment="1" applyProtection="1">
      <alignment horizontal="center" vertical="center"/>
      <protection locked="0"/>
    </xf>
    <xf numFmtId="177" fontId="5" fillId="2" borderId="43" xfId="3" applyNumberFormat="1" applyFont="1" applyFill="1" applyBorder="1" applyAlignment="1" applyProtection="1">
      <alignment vertical="center"/>
      <protection locked="0"/>
    </xf>
    <xf numFmtId="177" fontId="5" fillId="2" borderId="38" xfId="3" applyNumberFormat="1" applyFont="1" applyFill="1" applyBorder="1" applyAlignment="1" applyProtection="1">
      <alignment vertical="center"/>
      <protection locked="0"/>
    </xf>
    <xf numFmtId="49" fontId="22" fillId="2" borderId="29" xfId="0" applyNumberFormat="1" applyFont="1" applyFill="1" applyBorder="1" applyAlignment="1" applyProtection="1">
      <alignment horizontal="left"/>
    </xf>
    <xf numFmtId="49" fontId="22" fillId="2" borderId="30" xfId="0" applyNumberFormat="1" applyFont="1" applyFill="1" applyBorder="1" applyAlignment="1" applyProtection="1">
      <alignment horizontal="left"/>
    </xf>
    <xf numFmtId="49" fontId="22" fillId="2" borderId="31" xfId="0" applyNumberFormat="1" applyFont="1" applyFill="1" applyBorder="1" applyAlignment="1" applyProtection="1">
      <alignment horizontal="left"/>
    </xf>
    <xf numFmtId="178" fontId="33" fillId="3" borderId="17" xfId="0" applyNumberFormat="1" applyFont="1" applyFill="1" applyBorder="1" applyAlignment="1" applyProtection="1">
      <alignment horizontal="center" vertical="center" wrapText="1"/>
    </xf>
    <xf numFmtId="178" fontId="33" fillId="3" borderId="18" xfId="0" applyNumberFormat="1" applyFont="1" applyFill="1" applyBorder="1" applyAlignment="1" applyProtection="1">
      <alignment horizontal="center" vertical="center" wrapText="1"/>
    </xf>
    <xf numFmtId="178" fontId="33" fillId="2" borderId="55" xfId="0" applyNumberFormat="1" applyFont="1" applyFill="1" applyBorder="1" applyAlignment="1" applyProtection="1">
      <alignment horizontal="center" vertical="center" wrapText="1"/>
    </xf>
    <xf numFmtId="178" fontId="33" fillId="2" borderId="94" xfId="0" applyNumberFormat="1" applyFont="1" applyFill="1" applyBorder="1" applyAlignment="1" applyProtection="1">
      <alignment horizontal="center" vertical="center" wrapText="1"/>
    </xf>
    <xf numFmtId="178" fontId="33" fillId="2" borderId="18" xfId="0" applyNumberFormat="1" applyFont="1" applyFill="1" applyBorder="1" applyAlignment="1" applyProtection="1">
      <alignment horizontal="center" vertical="center" wrapText="1"/>
    </xf>
    <xf numFmtId="178" fontId="33" fillId="2" borderId="93" xfId="0" applyNumberFormat="1" applyFont="1" applyFill="1" applyBorder="1" applyAlignment="1" applyProtection="1">
      <alignment horizontal="center" vertical="center" wrapText="1"/>
    </xf>
    <xf numFmtId="49" fontId="22" fillId="2" borderId="17" xfId="0" applyNumberFormat="1" applyFont="1" applyFill="1" applyBorder="1" applyAlignment="1" applyProtection="1">
      <alignment horizontal="center" vertical="center" wrapText="1"/>
    </xf>
    <xf numFmtId="49" fontId="22" fillId="2" borderId="18" xfId="0" applyNumberFormat="1" applyFont="1" applyFill="1" applyBorder="1" applyAlignment="1" applyProtection="1">
      <alignment horizontal="center" vertical="center" wrapText="1"/>
    </xf>
    <xf numFmtId="49" fontId="22" fillId="2" borderId="27" xfId="0" applyNumberFormat="1" applyFont="1" applyFill="1" applyBorder="1" applyAlignment="1" applyProtection="1">
      <alignment horizontal="center" vertical="center" wrapText="1"/>
    </xf>
    <xf numFmtId="49" fontId="22" fillId="2" borderId="48"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35" fillId="2" borderId="92" xfId="0" applyNumberFormat="1" applyFont="1" applyFill="1" applyBorder="1" applyAlignment="1" applyProtection="1">
      <alignment horizontal="distributed" vertical="center" wrapText="1" indent="1"/>
    </xf>
    <xf numFmtId="49" fontId="35" fillId="2" borderId="49" xfId="0" applyNumberFormat="1" applyFont="1" applyFill="1" applyBorder="1" applyAlignment="1" applyProtection="1">
      <alignment horizontal="distributed" vertical="center" wrapText="1" indent="1"/>
    </xf>
    <xf numFmtId="49" fontId="35" fillId="2" borderId="91" xfId="0" applyNumberFormat="1" applyFont="1" applyFill="1" applyBorder="1" applyAlignment="1" applyProtection="1">
      <alignment horizontal="distributed" vertical="center" wrapText="1" indent="1"/>
    </xf>
    <xf numFmtId="177" fontId="5" fillId="3" borderId="50" xfId="3" applyNumberFormat="1" applyFont="1" applyFill="1" applyBorder="1" applyAlignment="1" applyProtection="1">
      <alignment horizontal="center" vertical="center"/>
      <protection locked="0"/>
    </xf>
    <xf numFmtId="177" fontId="5" fillId="3" borderId="49" xfId="3" applyNumberFormat="1" applyFont="1" applyFill="1" applyBorder="1" applyAlignment="1" applyProtection="1">
      <alignment horizontal="center" vertical="center"/>
      <protection locked="0"/>
    </xf>
    <xf numFmtId="177" fontId="5" fillId="3" borderId="51" xfId="3" applyNumberFormat="1" applyFont="1" applyFill="1" applyBorder="1" applyAlignment="1" applyProtection="1">
      <alignment horizontal="center" vertical="center"/>
      <protection locked="0"/>
    </xf>
    <xf numFmtId="177" fontId="5" fillId="2" borderId="25" xfId="3" applyNumberFormat="1" applyFont="1" applyFill="1" applyBorder="1" applyAlignment="1" applyProtection="1">
      <alignment vertical="center"/>
      <protection locked="0"/>
    </xf>
    <xf numFmtId="177" fontId="5" fillId="2" borderId="14" xfId="3" applyNumberFormat="1" applyFont="1" applyFill="1" applyBorder="1" applyAlignment="1" applyProtection="1">
      <alignment vertical="center"/>
      <protection locked="0"/>
    </xf>
    <xf numFmtId="0" fontId="5" fillId="2" borderId="0" xfId="0" applyFont="1" applyFill="1" applyAlignment="1">
      <alignment horizontal="left" vertical="center" wrapText="1"/>
    </xf>
    <xf numFmtId="0" fontId="5" fillId="2" borderId="3" xfId="0" applyFont="1" applyFill="1" applyBorder="1" applyAlignment="1">
      <alignment horizontal="left" vertical="center"/>
    </xf>
    <xf numFmtId="0" fontId="34" fillId="2" borderId="1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wrapText="1"/>
    </xf>
    <xf numFmtId="177" fontId="5" fillId="2" borderId="21" xfId="3" applyNumberFormat="1" applyFont="1" applyFill="1" applyBorder="1" applyAlignment="1" applyProtection="1">
      <alignment vertical="center" shrinkToFit="1"/>
      <protection locked="0"/>
    </xf>
    <xf numFmtId="177" fontId="5" fillId="2" borderId="20" xfId="3" applyNumberFormat="1" applyFont="1" applyFill="1" applyBorder="1" applyAlignment="1" applyProtection="1">
      <alignment vertical="center" shrinkToFit="1"/>
      <protection locked="0"/>
    </xf>
    <xf numFmtId="177" fontId="5" fillId="2" borderId="48" xfId="3" applyNumberFormat="1" applyFont="1" applyFill="1" applyBorder="1" applyAlignment="1" applyProtection="1">
      <alignment vertical="center" shrinkToFit="1"/>
      <protection locked="0"/>
    </xf>
    <xf numFmtId="177" fontId="5" fillId="2" borderId="0" xfId="3" applyNumberFormat="1" applyFont="1" applyFill="1" applyBorder="1" applyAlignment="1" applyProtection="1">
      <alignment vertical="center" shrinkToFit="1"/>
      <protection locked="0"/>
    </xf>
    <xf numFmtId="49" fontId="38" fillId="2" borderId="0" xfId="0" applyNumberFormat="1" applyFont="1" applyFill="1" applyBorder="1" applyAlignment="1" applyProtection="1">
      <alignment horizontal="left" vertical="center" wrapText="1"/>
    </xf>
    <xf numFmtId="0" fontId="5" fillId="2" borderId="3" xfId="0" applyFont="1" applyFill="1" applyBorder="1" applyAlignment="1">
      <alignment horizontal="center" vertical="center"/>
    </xf>
    <xf numFmtId="0" fontId="36" fillId="2" borderId="3" xfId="0" applyFont="1" applyFill="1" applyBorder="1" applyAlignment="1">
      <alignment horizontal="left" vertical="center" wrapText="1"/>
    </xf>
    <xf numFmtId="0" fontId="25" fillId="2" borderId="6"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84" xfId="0" applyFont="1" applyFill="1" applyBorder="1" applyAlignment="1">
      <alignment horizontal="left" vertical="top" wrapText="1"/>
    </xf>
    <xf numFmtId="0" fontId="25" fillId="2" borderId="8"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5" fillId="2" borderId="8" xfId="0" applyFont="1" applyFill="1" applyBorder="1" applyAlignment="1">
      <alignment horizontal="left" vertical="center"/>
    </xf>
    <xf numFmtId="0" fontId="37" fillId="2" borderId="6" xfId="0" applyFont="1" applyFill="1" applyBorder="1" applyAlignment="1">
      <alignment horizontal="center" vertical="center"/>
    </xf>
    <xf numFmtId="0" fontId="37" fillId="2" borderId="8" xfId="0" applyFont="1" applyFill="1" applyBorder="1" applyAlignment="1">
      <alignment horizontal="center" vertical="center"/>
    </xf>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37" fillId="2" borderId="7" xfId="0" applyFont="1" applyFill="1" applyBorder="1" applyAlignment="1">
      <alignment horizontal="center" vertical="center"/>
    </xf>
    <xf numFmtId="0" fontId="37" fillId="2" borderId="9" xfId="0" applyFont="1" applyFill="1" applyBorder="1" applyAlignment="1">
      <alignment horizontal="center" vertical="center"/>
    </xf>
    <xf numFmtId="0" fontId="35" fillId="2" borderId="8"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3" borderId="5" xfId="0" applyFont="1" applyFill="1" applyBorder="1" applyAlignment="1">
      <alignment horizontal="left" vertical="center" wrapText="1"/>
    </xf>
    <xf numFmtId="0" fontId="36" fillId="2" borderId="3" xfId="0" applyFont="1" applyFill="1" applyBorder="1" applyAlignment="1">
      <alignment horizontal="center" vertical="center" wrapText="1"/>
    </xf>
    <xf numFmtId="0" fontId="25" fillId="0" borderId="6" xfId="0" applyFont="1" applyFill="1" applyBorder="1" applyAlignment="1">
      <alignment horizontal="left" vertical="top"/>
    </xf>
    <xf numFmtId="0" fontId="25" fillId="0" borderId="4" xfId="0" applyFont="1" applyFill="1" applyBorder="1" applyAlignment="1">
      <alignment horizontal="left" vertical="top"/>
    </xf>
    <xf numFmtId="0" fontId="25" fillId="0" borderId="7" xfId="0" applyFont="1" applyFill="1" applyBorder="1" applyAlignment="1">
      <alignment horizontal="left" vertical="top"/>
    </xf>
    <xf numFmtId="0" fontId="25" fillId="0" borderId="8" xfId="0" applyFont="1" applyFill="1" applyBorder="1" applyAlignment="1">
      <alignment horizontal="left" vertical="top"/>
    </xf>
    <xf numFmtId="0" fontId="25" fillId="0" borderId="5" xfId="0" applyFont="1" applyFill="1" applyBorder="1" applyAlignment="1">
      <alignment horizontal="left" vertical="top"/>
    </xf>
    <xf numFmtId="0" fontId="25" fillId="0" borderId="9" xfId="0" applyFont="1" applyFill="1" applyBorder="1" applyAlignment="1">
      <alignment horizontal="left" vertical="top"/>
    </xf>
    <xf numFmtId="0" fontId="5" fillId="2" borderId="56" xfId="0" applyFont="1" applyFill="1" applyBorder="1" applyAlignment="1">
      <alignment horizontal="left" vertical="center"/>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9" xfId="0" applyFont="1" applyFill="1" applyBorder="1" applyAlignment="1">
      <alignment horizontal="left" vertical="top" wrapText="1"/>
    </xf>
    <xf numFmtId="0" fontId="22" fillId="0" borderId="3" xfId="0" applyFont="1" applyBorder="1" applyAlignment="1">
      <alignment horizontal="center" vertical="center"/>
    </xf>
    <xf numFmtId="0" fontId="22" fillId="0" borderId="6" xfId="0" applyFont="1" applyBorder="1" applyAlignment="1">
      <alignment horizontal="left" vertical="center" wrapText="1"/>
    </xf>
    <xf numFmtId="0" fontId="22" fillId="0" borderId="4"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25" fillId="2" borderId="56" xfId="0" applyFont="1" applyFill="1" applyBorder="1" applyAlignment="1">
      <alignment horizontal="left" vertical="top" wrapText="1"/>
    </xf>
    <xf numFmtId="0" fontId="5" fillId="2" borderId="0" xfId="0" applyFont="1" applyFill="1" applyAlignment="1">
      <alignment horizontal="left" vertical="top" wrapText="1"/>
    </xf>
    <xf numFmtId="38" fontId="24" fillId="0" borderId="116" xfId="6" applyFont="1" applyFill="1" applyBorder="1" applyAlignment="1" applyProtection="1">
      <alignment horizontal="center" vertical="center" shrinkToFit="1"/>
    </xf>
    <xf numFmtId="38" fontId="24" fillId="0" borderId="117" xfId="6" applyFont="1" applyFill="1" applyBorder="1" applyAlignment="1" applyProtection="1">
      <alignment horizontal="center" vertical="center" shrinkToFit="1"/>
    </xf>
    <xf numFmtId="38" fontId="24" fillId="0" borderId="118" xfId="6" applyFont="1" applyFill="1" applyBorder="1" applyAlignment="1" applyProtection="1">
      <alignment horizontal="center" vertical="center" shrinkToFit="1"/>
    </xf>
    <xf numFmtId="38" fontId="24" fillId="0" borderId="119" xfId="6" applyFont="1" applyFill="1" applyBorder="1" applyAlignment="1" applyProtection="1">
      <alignment horizontal="center" vertical="center" shrinkToFit="1"/>
      <protection locked="0"/>
    </xf>
    <xf numFmtId="38" fontId="24" fillId="0" borderId="120" xfId="6" applyFont="1" applyFill="1" applyBorder="1" applyAlignment="1" applyProtection="1">
      <alignment horizontal="center" vertical="center" shrinkToFit="1"/>
      <protection locked="0"/>
    </xf>
    <xf numFmtId="38" fontId="24" fillId="0" borderId="158" xfId="6" applyFont="1" applyFill="1" applyBorder="1" applyAlignment="1" applyProtection="1">
      <alignment horizontal="center" vertical="center" shrinkToFit="1"/>
      <protection locked="0"/>
    </xf>
    <xf numFmtId="38" fontId="24" fillId="0" borderId="117" xfId="6" applyFont="1" applyFill="1" applyBorder="1" applyAlignment="1" applyProtection="1">
      <alignment horizontal="center" vertical="center" shrinkToFit="1"/>
      <protection locked="0"/>
    </xf>
    <xf numFmtId="38" fontId="24" fillId="0" borderId="166" xfId="6" applyFont="1" applyFill="1" applyBorder="1" applyAlignment="1" applyProtection="1">
      <alignment horizontal="center" vertical="center" shrinkToFit="1"/>
      <protection locked="0"/>
    </xf>
    <xf numFmtId="38" fontId="24" fillId="0" borderId="102" xfId="6" applyFont="1" applyFill="1" applyBorder="1" applyAlignment="1" applyProtection="1">
      <alignment horizontal="center" vertical="center" shrinkToFit="1"/>
      <protection locked="0"/>
    </xf>
    <xf numFmtId="38" fontId="24" fillId="0" borderId="103" xfId="6" applyFont="1" applyFill="1" applyBorder="1" applyAlignment="1" applyProtection="1">
      <alignment horizontal="center" vertical="center" shrinkToFit="1"/>
      <protection locked="0"/>
    </xf>
    <xf numFmtId="38" fontId="24" fillId="0" borderId="125" xfId="6" applyFont="1" applyFill="1" applyBorder="1" applyAlignment="1" applyProtection="1">
      <alignment horizontal="center" vertical="center" shrinkToFit="1"/>
    </xf>
    <xf numFmtId="38" fontId="24" fillId="0" borderId="126" xfId="6" applyFont="1" applyFill="1" applyBorder="1" applyAlignment="1" applyProtection="1">
      <alignment horizontal="center" vertical="center" shrinkToFit="1"/>
    </xf>
    <xf numFmtId="38" fontId="24" fillId="0" borderId="127" xfId="6" applyFont="1" applyFill="1" applyBorder="1" applyAlignment="1" applyProtection="1">
      <alignment horizontal="center" vertical="center" shrinkToFit="1"/>
    </xf>
    <xf numFmtId="38" fontId="24" fillId="0" borderId="122" xfId="6" applyFont="1" applyFill="1" applyBorder="1" applyAlignment="1" applyProtection="1">
      <alignment horizontal="center" vertical="center" shrinkToFit="1"/>
      <protection locked="0"/>
    </xf>
    <xf numFmtId="38" fontId="24" fillId="0" borderId="123" xfId="6" applyFont="1" applyFill="1" applyBorder="1" applyAlignment="1" applyProtection="1">
      <alignment horizontal="center" vertical="center" shrinkToFit="1"/>
      <protection locked="0"/>
    </xf>
    <xf numFmtId="38" fontId="24" fillId="0" borderId="160" xfId="6" applyFont="1" applyFill="1" applyBorder="1" applyAlignment="1" applyProtection="1">
      <alignment horizontal="center" vertical="center" shrinkToFit="1"/>
      <protection locked="0"/>
    </xf>
    <xf numFmtId="38" fontId="24" fillId="0" borderId="111" xfId="6" applyFont="1" applyFill="1" applyBorder="1" applyAlignment="1" applyProtection="1">
      <alignment horizontal="center" vertical="center" shrinkToFit="1"/>
      <protection locked="0"/>
    </xf>
    <xf numFmtId="38" fontId="24" fillId="0" borderId="163" xfId="6" applyFont="1" applyFill="1" applyBorder="1" applyAlignment="1" applyProtection="1">
      <alignment horizontal="center" vertical="center" shrinkToFit="1"/>
      <protection locked="0"/>
    </xf>
    <xf numFmtId="38" fontId="24" fillId="0" borderId="124" xfId="6" applyFont="1" applyFill="1" applyBorder="1" applyAlignment="1" applyProtection="1">
      <alignment horizontal="center" vertical="center" shrinkToFit="1"/>
      <protection locked="0"/>
    </xf>
    <xf numFmtId="49" fontId="24" fillId="0" borderId="6" xfId="5" applyNumberFormat="1" applyFont="1" applyFill="1" applyBorder="1" applyAlignment="1" applyProtection="1">
      <alignment horizontal="center" vertical="center" shrinkToFit="1"/>
    </xf>
    <xf numFmtId="49" fontId="24" fillId="0" borderId="4" xfId="5" applyNumberFormat="1" applyFont="1" applyFill="1" applyBorder="1" applyAlignment="1" applyProtection="1">
      <alignment horizontal="center" vertical="center" shrinkToFit="1"/>
    </xf>
    <xf numFmtId="49" fontId="24" fillId="0" borderId="7" xfId="5" applyNumberFormat="1" applyFont="1" applyFill="1" applyBorder="1" applyAlignment="1" applyProtection="1">
      <alignment horizontal="center" vertical="center" shrinkToFit="1"/>
    </xf>
    <xf numFmtId="49" fontId="24" fillId="0" borderId="56" xfId="5" applyNumberFormat="1" applyFont="1" applyFill="1" applyBorder="1" applyAlignment="1" applyProtection="1">
      <alignment horizontal="center" vertical="center" shrinkToFit="1"/>
    </xf>
    <xf numFmtId="49" fontId="24" fillId="0" borderId="0" xfId="5" applyNumberFormat="1" applyFont="1" applyFill="1" applyBorder="1" applyAlignment="1" applyProtection="1">
      <alignment horizontal="center" vertical="center" shrinkToFit="1"/>
    </xf>
    <xf numFmtId="49" fontId="24" fillId="0" borderId="10" xfId="5" applyNumberFormat="1" applyFont="1" applyFill="1" applyBorder="1" applyAlignment="1" applyProtection="1">
      <alignment horizontal="center" vertical="center" shrinkToFit="1"/>
    </xf>
    <xf numFmtId="49" fontId="24" fillId="0" borderId="8" xfId="5" applyNumberFormat="1" applyFont="1" applyFill="1" applyBorder="1" applyAlignment="1" applyProtection="1">
      <alignment horizontal="center" vertical="center" shrinkToFit="1"/>
    </xf>
    <xf numFmtId="49" fontId="24" fillId="0" borderId="5" xfId="5" applyNumberFormat="1" applyFont="1" applyFill="1" applyBorder="1" applyAlignment="1" applyProtection="1">
      <alignment horizontal="center" vertical="center" shrinkToFit="1"/>
    </xf>
    <xf numFmtId="49" fontId="24" fillId="0" borderId="9" xfId="5" applyNumberFormat="1" applyFont="1" applyFill="1" applyBorder="1" applyAlignment="1" applyProtection="1">
      <alignment horizontal="center" vertical="center" shrinkToFit="1"/>
    </xf>
    <xf numFmtId="38" fontId="24" fillId="0" borderId="103" xfId="6" applyFont="1" applyFill="1" applyBorder="1" applyAlignment="1" applyProtection="1">
      <alignment horizontal="center" vertical="center" shrinkToFit="1"/>
    </xf>
    <xf numFmtId="38" fontId="24" fillId="0" borderId="124" xfId="6" applyFont="1" applyFill="1" applyBorder="1" applyAlignment="1" applyProtection="1">
      <alignment horizontal="center" vertical="center" shrinkToFit="1"/>
    </xf>
    <xf numFmtId="0" fontId="22"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10" xfId="0" applyFont="1" applyFill="1" applyBorder="1" applyAlignment="1">
      <alignment vertic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84" xfId="0" applyFont="1" applyFill="1" applyBorder="1" applyAlignment="1">
      <alignment horizontal="left" vertical="center"/>
    </xf>
    <xf numFmtId="0" fontId="22" fillId="4" borderId="0" xfId="0" applyFont="1" applyFill="1" applyBorder="1" applyAlignment="1">
      <alignment horizontal="left" vertical="center"/>
    </xf>
    <xf numFmtId="0" fontId="22" fillId="4" borderId="10" xfId="0" applyFont="1" applyFill="1" applyBorder="1" applyAlignment="1">
      <alignment horizontal="left" vertical="center"/>
    </xf>
    <xf numFmtId="0" fontId="22"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49" fontId="33" fillId="2" borderId="0" xfId="0" applyNumberFormat="1" applyFont="1" applyFill="1" applyBorder="1" applyAlignment="1" applyProtection="1">
      <alignment horizontal="left" vertical="center" wrapText="1"/>
    </xf>
    <xf numFmtId="0" fontId="32" fillId="0" borderId="6" xfId="0" applyFont="1" applyBorder="1" applyAlignment="1">
      <alignment horizontal="left" vertical="center" wrapText="1"/>
    </xf>
    <xf numFmtId="0" fontId="32" fillId="0" borderId="4"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5" fillId="2" borderId="6"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7" xfId="0" applyFont="1" applyFill="1" applyBorder="1" applyAlignment="1">
      <alignment horizontal="left" vertical="top" wrapText="1"/>
    </xf>
    <xf numFmtId="0" fontId="35" fillId="2" borderId="56"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0" xfId="0" applyFont="1" applyFill="1" applyBorder="1" applyAlignment="1">
      <alignment horizontal="left" vertical="top"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22" fillId="4" borderId="3" xfId="0" applyFont="1" applyFill="1" applyBorder="1" applyAlignment="1">
      <alignment horizontal="center" vertical="center"/>
    </xf>
    <xf numFmtId="0" fontId="33" fillId="4" borderId="84"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3" fillId="4" borderId="10" xfId="0" applyFont="1" applyFill="1" applyBorder="1" applyAlignment="1">
      <alignment horizontal="left" vertical="center" wrapText="1"/>
    </xf>
    <xf numFmtId="0" fontId="32" fillId="4" borderId="84"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10" xfId="0" applyFont="1" applyFill="1" applyBorder="1" applyAlignment="1">
      <alignment horizontal="left" vertical="center" wrapText="1"/>
    </xf>
    <xf numFmtId="0" fontId="22" fillId="4" borderId="84" xfId="0" applyFont="1" applyFill="1" applyBorder="1" applyAlignment="1">
      <alignment vertical="center"/>
    </xf>
    <xf numFmtId="0" fontId="32" fillId="2" borderId="84"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10" xfId="0"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lignment vertical="center"/>
    </xf>
    <xf numFmtId="0" fontId="15" fillId="0" borderId="0" xfId="0" applyFont="1" applyAlignment="1">
      <alignment horizontal="justify" vertical="center" wrapText="1"/>
    </xf>
    <xf numFmtId="0" fontId="7" fillId="0" borderId="0" xfId="0" applyFont="1" applyAlignment="1">
      <alignment vertical="center"/>
    </xf>
    <xf numFmtId="0" fontId="15" fillId="0" borderId="0" xfId="0" applyFont="1" applyAlignment="1">
      <alignment horizontal="left" vertical="center" wrapText="1"/>
    </xf>
    <xf numFmtId="0" fontId="6" fillId="0" borderId="0" xfId="0" applyFont="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wrapText="1"/>
    </xf>
    <xf numFmtId="0" fontId="15" fillId="0" borderId="0" xfId="0" applyFont="1" applyAlignment="1">
      <alignment horizontal="center" vertical="top"/>
    </xf>
    <xf numFmtId="0" fontId="6" fillId="0" borderId="0" xfId="0" applyFont="1" applyAlignment="1">
      <alignment horizontal="distributed"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5" fillId="0" borderId="72" xfId="0" applyFont="1" applyBorder="1" applyAlignment="1">
      <alignment horizontal="left" vertical="center" shrinkToFit="1"/>
    </xf>
    <xf numFmtId="0" fontId="5" fillId="0" borderId="71" xfId="0" applyFont="1" applyBorder="1" applyAlignment="1">
      <alignment horizontal="left" vertical="center" shrinkToFit="1"/>
    </xf>
    <xf numFmtId="0" fontId="5" fillId="0" borderId="70" xfId="0" applyFont="1" applyBorder="1" applyAlignment="1">
      <alignment horizontal="left" vertical="center" shrinkToFit="1"/>
    </xf>
    <xf numFmtId="0" fontId="7" fillId="0" borderId="0" xfId="0" applyFont="1" applyBorder="1" applyAlignment="1">
      <alignment horizontal="left" vertical="center" shrinkToFit="1"/>
    </xf>
    <xf numFmtId="0" fontId="2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20" fillId="0" borderId="0" xfId="0" applyFont="1" applyAlignment="1">
      <alignment horizontal="distributed"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37" fillId="3" borderId="4" xfId="0" applyFont="1" applyFill="1" applyBorder="1" applyAlignment="1">
      <alignment horizontal="center" vertical="center"/>
    </xf>
    <xf numFmtId="0" fontId="37" fillId="3"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9" xfId="0" applyFont="1" applyFill="1" applyBorder="1" applyAlignment="1">
      <alignment horizontal="center" vertical="center"/>
    </xf>
    <xf numFmtId="0" fontId="25" fillId="0" borderId="8" xfId="0" applyFont="1" applyFill="1" applyBorder="1" applyAlignment="1">
      <alignment horizontal="left" vertical="top" wrapText="1"/>
    </xf>
    <xf numFmtId="0" fontId="25" fillId="0" borderId="5" xfId="0" applyFont="1" applyFill="1" applyBorder="1" applyAlignment="1">
      <alignment horizontal="left" vertical="top" wrapText="1"/>
    </xf>
    <xf numFmtId="0" fontId="5" fillId="3" borderId="5" xfId="0" applyFont="1" applyFill="1" applyBorder="1" applyAlignment="1">
      <alignment horizontal="right" vertical="top" wrapText="1"/>
    </xf>
    <xf numFmtId="0" fontId="5" fillId="3" borderId="9" xfId="0" applyFont="1" applyFill="1" applyBorder="1" applyAlignment="1">
      <alignment horizontal="right" vertical="top" wrapText="1"/>
    </xf>
    <xf numFmtId="49" fontId="22" fillId="0" borderId="0" xfId="0" applyNumberFormat="1" applyFont="1" applyFill="1" applyBorder="1" applyAlignment="1" applyProtection="1">
      <alignment horizontal="left" vertical="center" wrapText="1"/>
    </xf>
    <xf numFmtId="49" fontId="22" fillId="0" borderId="0" xfId="0" applyNumberFormat="1" applyFont="1" applyFill="1" applyBorder="1" applyAlignment="1" applyProtection="1">
      <alignment horizontal="left" vertical="center"/>
    </xf>
    <xf numFmtId="177" fontId="5" fillId="2" borderId="21" xfId="3" applyNumberFormat="1" applyFont="1" applyFill="1" applyBorder="1" applyAlignment="1" applyProtection="1">
      <alignment horizontal="center" vertical="center" shrinkToFit="1"/>
      <protection locked="0"/>
    </xf>
    <xf numFmtId="177" fontId="5" fillId="2" borderId="20" xfId="3" applyNumberFormat="1" applyFont="1" applyFill="1" applyBorder="1" applyAlignment="1" applyProtection="1">
      <alignment horizontal="center" vertical="center" shrinkToFit="1"/>
      <protection locked="0"/>
    </xf>
    <xf numFmtId="38" fontId="5" fillId="2" borderId="0" xfId="3" applyFont="1" applyFill="1" applyBorder="1" applyAlignment="1" applyProtection="1">
      <alignment horizontal="center" vertical="center"/>
    </xf>
    <xf numFmtId="0" fontId="5" fillId="3" borderId="11"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8" xfId="0" applyFont="1" applyFill="1" applyBorder="1" applyAlignment="1">
      <alignment horizontal="center" vertical="center"/>
    </xf>
    <xf numFmtId="0" fontId="5" fillId="0"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2" borderId="84" xfId="0" applyFont="1" applyFill="1" applyBorder="1" applyAlignment="1">
      <alignment horizontal="left" vertical="top" wrapText="1"/>
    </xf>
    <xf numFmtId="0" fontId="5" fillId="2" borderId="6" xfId="0" applyFont="1" applyFill="1" applyBorder="1" applyAlignment="1">
      <alignment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5" xfId="0" applyFont="1" applyFill="1" applyBorder="1" applyAlignment="1">
      <alignment vertical="top" wrapText="1"/>
    </xf>
    <xf numFmtId="0" fontId="5" fillId="2" borderId="9" xfId="0" applyFont="1" applyFill="1" applyBorder="1" applyAlignment="1">
      <alignment vertical="top" wrapText="1"/>
    </xf>
    <xf numFmtId="49" fontId="22" fillId="0" borderId="92" xfId="0" applyNumberFormat="1" applyFont="1" applyFill="1" applyBorder="1" applyAlignment="1" applyProtection="1">
      <alignment horizontal="center" vertical="center" wrapText="1"/>
    </xf>
    <xf numFmtId="49" fontId="22" fillId="0" borderId="49" xfId="0" applyNumberFormat="1" applyFont="1" applyFill="1" applyBorder="1" applyAlignment="1" applyProtection="1">
      <alignment horizontal="center" vertical="center" wrapText="1"/>
    </xf>
    <xf numFmtId="49" fontId="22" fillId="0" borderId="91" xfId="0" applyNumberFormat="1" applyFont="1" applyFill="1" applyBorder="1" applyAlignment="1" applyProtection="1">
      <alignment horizontal="center" vertical="center" wrapText="1"/>
    </xf>
    <xf numFmtId="49" fontId="32" fillId="0" borderId="34" xfId="0" applyNumberFormat="1" applyFont="1" applyFill="1" applyBorder="1" applyAlignment="1" applyProtection="1">
      <alignment horizontal="center" vertical="center" wrapText="1"/>
    </xf>
    <xf numFmtId="49" fontId="32" fillId="0" borderId="192" xfId="0" applyNumberFormat="1" applyFont="1" applyFill="1" applyBorder="1" applyAlignment="1" applyProtection="1">
      <alignment horizontal="center" vertical="center" wrapText="1"/>
    </xf>
    <xf numFmtId="49" fontId="32" fillId="0" borderId="69" xfId="0" applyNumberFormat="1" applyFont="1" applyFill="1" applyBorder="1" applyAlignment="1" applyProtection="1">
      <alignment horizontal="center" vertical="center" wrapText="1"/>
    </xf>
    <xf numFmtId="49" fontId="32" fillId="0" borderId="171" xfId="0" applyNumberFormat="1" applyFont="1" applyFill="1" applyBorder="1" applyAlignment="1" applyProtection="1">
      <alignment horizontal="center" vertical="center" wrapText="1"/>
    </xf>
    <xf numFmtId="49" fontId="32" fillId="0" borderId="35" xfId="0" applyNumberFormat="1" applyFont="1" applyFill="1" applyBorder="1" applyAlignment="1" applyProtection="1">
      <alignment horizontal="center" vertical="center" wrapText="1"/>
    </xf>
    <xf numFmtId="49" fontId="32" fillId="0" borderId="194" xfId="0" applyNumberFormat="1" applyFont="1" applyFill="1" applyBorder="1" applyAlignment="1" applyProtection="1">
      <alignment horizontal="center" vertical="center" wrapText="1"/>
    </xf>
    <xf numFmtId="38" fontId="24" fillId="0" borderId="110" xfId="3" applyFont="1" applyBorder="1" applyAlignment="1" applyProtection="1">
      <alignment horizontal="center" vertical="center"/>
    </xf>
    <xf numFmtId="38" fontId="24" fillId="0" borderId="163" xfId="3" applyFont="1" applyBorder="1" applyAlignment="1" applyProtection="1">
      <alignment horizontal="center" vertical="center"/>
    </xf>
    <xf numFmtId="38" fontId="24" fillId="0" borderId="175" xfId="3" applyFont="1" applyFill="1" applyBorder="1" applyAlignment="1" applyProtection="1">
      <alignment horizontal="center" vertical="center"/>
    </xf>
    <xf numFmtId="38" fontId="24" fillId="0" borderId="176" xfId="3" applyFont="1" applyFill="1" applyBorder="1" applyAlignment="1" applyProtection="1">
      <alignment horizontal="center" vertical="center"/>
    </xf>
    <xf numFmtId="0" fontId="40" fillId="0" borderId="125" xfId="5" applyNumberFormat="1" applyFont="1" applyBorder="1" applyAlignment="1" applyProtection="1">
      <alignment horizontal="left" vertical="center" wrapText="1" shrinkToFit="1"/>
    </xf>
    <xf numFmtId="0" fontId="40" fillId="0" borderId="126" xfId="5" applyNumberFormat="1" applyFont="1" applyBorder="1" applyAlignment="1" applyProtection="1">
      <alignment horizontal="left" vertical="center" wrapText="1" shrinkToFit="1"/>
    </xf>
    <xf numFmtId="38" fontId="24" fillId="3" borderId="123" xfId="3" applyFont="1" applyFill="1" applyBorder="1" applyAlignment="1" applyProtection="1">
      <alignment horizontal="center" vertical="center"/>
      <protection locked="0"/>
    </xf>
    <xf numFmtId="38" fontId="24" fillId="3" borderId="124" xfId="3" applyFont="1" applyFill="1" applyBorder="1" applyAlignment="1" applyProtection="1">
      <alignment horizontal="center" vertical="center"/>
      <protection locked="0"/>
    </xf>
    <xf numFmtId="38" fontId="24" fillId="0" borderId="139" xfId="3" applyFont="1" applyBorder="1" applyAlignment="1" applyProtection="1">
      <alignment horizontal="center" vertical="center"/>
    </xf>
    <xf numFmtId="38" fontId="24" fillId="0" borderId="140" xfId="3" applyFont="1" applyBorder="1" applyAlignment="1" applyProtection="1">
      <alignment horizontal="center" vertical="center"/>
    </xf>
    <xf numFmtId="180" fontId="5" fillId="3" borderId="11" xfId="0" applyNumberFormat="1" applyFont="1" applyFill="1" applyBorder="1" applyAlignment="1">
      <alignment horizontal="center" vertical="center"/>
    </xf>
    <xf numFmtId="180" fontId="5" fillId="3" borderId="12" xfId="0" applyNumberFormat="1" applyFont="1" applyFill="1" applyBorder="1" applyAlignment="1">
      <alignment horizontal="center" vertical="center"/>
    </xf>
    <xf numFmtId="180" fontId="5" fillId="3" borderId="13" xfId="0" applyNumberFormat="1" applyFont="1" applyFill="1" applyBorder="1" applyAlignment="1">
      <alignment horizontal="center" vertical="center"/>
    </xf>
    <xf numFmtId="0" fontId="5" fillId="2" borderId="8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82" fontId="24" fillId="0" borderId="8" xfId="5" applyNumberFormat="1" applyFont="1" applyFill="1" applyBorder="1" applyAlignment="1" applyProtection="1">
      <alignment horizontal="center" vertical="center"/>
      <protection locked="0"/>
    </xf>
    <xf numFmtId="182" fontId="24" fillId="0" borderId="5" xfId="5" applyNumberFormat="1" applyFont="1" applyFill="1" applyBorder="1" applyAlignment="1" applyProtection="1">
      <alignment horizontal="center" vertical="center"/>
      <protection locked="0"/>
    </xf>
    <xf numFmtId="0" fontId="20" fillId="3" borderId="6"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9" xfId="0" applyFont="1" applyFill="1" applyBorder="1" applyAlignment="1">
      <alignment horizontal="center" vertical="center"/>
    </xf>
    <xf numFmtId="38" fontId="24" fillId="3" borderId="172" xfId="3" applyFont="1" applyFill="1" applyBorder="1" applyAlignment="1" applyProtection="1">
      <alignment horizontal="center" vertical="center"/>
      <protection locked="0"/>
    </xf>
    <xf numFmtId="38" fontId="24" fillId="3" borderId="138" xfId="3" applyFont="1" applyFill="1" applyBorder="1" applyAlignment="1" applyProtection="1">
      <alignment horizontal="center" vertical="center"/>
      <protection locked="0"/>
    </xf>
    <xf numFmtId="38" fontId="24" fillId="3" borderId="160" xfId="3" applyFont="1" applyFill="1" applyBorder="1" applyAlignment="1" applyProtection="1">
      <alignment horizontal="center" vertical="center"/>
      <protection locked="0"/>
    </xf>
    <xf numFmtId="38" fontId="24" fillId="3" borderId="112" xfId="3" applyFont="1" applyFill="1" applyBorder="1" applyAlignment="1" applyProtection="1">
      <alignment horizontal="center" vertical="center"/>
      <protection locked="0"/>
    </xf>
    <xf numFmtId="0" fontId="40" fillId="0" borderId="110" xfId="5" applyNumberFormat="1" applyFont="1" applyFill="1" applyBorder="1" applyAlignment="1" applyProtection="1">
      <alignment horizontal="left" vertical="center" wrapText="1" shrinkToFit="1"/>
    </xf>
    <xf numFmtId="0" fontId="40" fillId="0" borderId="111" xfId="5" applyNumberFormat="1" applyFont="1" applyFill="1" applyBorder="1" applyAlignment="1" applyProtection="1">
      <alignment horizontal="left" vertical="center" wrapText="1" shrinkToFit="1"/>
    </xf>
    <xf numFmtId="38" fontId="24" fillId="0" borderId="122" xfId="3" applyFont="1" applyBorder="1" applyAlignment="1" applyProtection="1">
      <alignment horizontal="center" vertical="center"/>
    </xf>
    <xf numFmtId="38" fontId="24" fillId="0" borderId="123" xfId="3" applyFont="1" applyBorder="1" applyAlignment="1" applyProtection="1">
      <alignment horizontal="center" vertical="center"/>
    </xf>
    <xf numFmtId="38" fontId="24" fillId="0" borderId="115" xfId="3" applyFont="1" applyBorder="1" applyAlignment="1" applyProtection="1">
      <alignment horizontal="center" vertical="center"/>
    </xf>
    <xf numFmtId="38" fontId="24" fillId="0" borderId="13" xfId="3" applyFont="1" applyBorder="1" applyAlignment="1" applyProtection="1">
      <alignment horizontal="center" vertical="center"/>
    </xf>
    <xf numFmtId="38" fontId="24" fillId="0" borderId="11" xfId="3" applyFont="1" applyBorder="1" applyAlignment="1" applyProtection="1">
      <alignment horizontal="center" vertical="center"/>
    </xf>
    <xf numFmtId="38" fontId="24" fillId="0" borderId="114" xfId="3" applyFont="1" applyBorder="1" applyAlignment="1" applyProtection="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182" fontId="24" fillId="3" borderId="8" xfId="5" applyNumberFormat="1" applyFont="1" applyFill="1" applyBorder="1" applyAlignment="1" applyProtection="1">
      <alignment horizontal="center" vertical="center"/>
      <protection locked="0"/>
    </xf>
    <xf numFmtId="182" fontId="24" fillId="3" borderId="5" xfId="5" applyNumberFormat="1" applyFont="1" applyFill="1" applyBorder="1" applyAlignment="1" applyProtection="1">
      <alignment horizontal="center" vertical="center"/>
      <protection locked="0"/>
    </xf>
    <xf numFmtId="38" fontId="5" fillId="0" borderId="14" xfId="3" applyFont="1" applyFill="1" applyBorder="1" applyAlignment="1" applyProtection="1">
      <alignment horizontal="center" vertical="center"/>
    </xf>
    <xf numFmtId="38" fontId="5" fillId="0" borderId="24" xfId="3" applyFont="1" applyFill="1" applyBorder="1" applyAlignment="1" applyProtection="1">
      <alignment horizontal="center" vertical="center"/>
    </xf>
    <xf numFmtId="38" fontId="24" fillId="0" borderId="119" xfId="3" applyFont="1" applyBorder="1" applyAlignment="1" applyProtection="1">
      <alignment horizontal="center" vertical="center"/>
    </xf>
    <xf numFmtId="38" fontId="24" fillId="0" borderId="120" xfId="3" applyFont="1" applyBorder="1" applyAlignment="1" applyProtection="1">
      <alignment horizontal="center" vertical="center"/>
    </xf>
    <xf numFmtId="38" fontId="24" fillId="3" borderId="158" xfId="3" applyFont="1" applyFill="1" applyBorder="1" applyAlignment="1" applyProtection="1">
      <alignment horizontal="center" vertical="center"/>
      <protection locked="0"/>
    </xf>
    <xf numFmtId="38" fontId="24" fillId="3" borderId="118" xfId="3" applyFont="1" applyFill="1" applyBorder="1" applyAlignment="1" applyProtection="1">
      <alignment horizontal="center" vertical="center"/>
      <protection locked="0"/>
    </xf>
    <xf numFmtId="38" fontId="24" fillId="3" borderId="168" xfId="3" applyFont="1" applyFill="1" applyBorder="1" applyAlignment="1" applyProtection="1">
      <alignment horizontal="center" vertical="center"/>
      <protection locked="0"/>
    </xf>
    <xf numFmtId="38" fontId="24" fillId="3" borderId="127" xfId="3" applyFont="1" applyFill="1" applyBorder="1" applyAlignment="1" applyProtection="1">
      <alignment horizontal="center" vertical="center"/>
      <protection locked="0"/>
    </xf>
    <xf numFmtId="49" fontId="22" fillId="0" borderId="17" xfId="0" applyNumberFormat="1" applyFont="1" applyFill="1" applyBorder="1" applyAlignment="1" applyProtection="1">
      <alignment horizontal="center" vertical="center" wrapText="1"/>
    </xf>
    <xf numFmtId="49" fontId="22" fillId="0" borderId="18" xfId="0" applyNumberFormat="1" applyFont="1" applyFill="1" applyBorder="1" applyAlignment="1" applyProtection="1">
      <alignment horizontal="center" vertical="center" wrapText="1"/>
    </xf>
    <xf numFmtId="49" fontId="22" fillId="0" borderId="27" xfId="0" applyNumberFormat="1" applyFont="1" applyFill="1" applyBorder="1" applyAlignment="1" applyProtection="1">
      <alignment horizontal="center" vertical="center" wrapText="1"/>
    </xf>
    <xf numFmtId="177" fontId="5" fillId="0" borderId="25" xfId="3" applyNumberFormat="1" applyFont="1" applyFill="1" applyBorder="1" applyAlignment="1" applyProtection="1">
      <alignment vertical="center"/>
      <protection locked="0"/>
    </xf>
    <xf numFmtId="177" fontId="5" fillId="0" borderId="14" xfId="3" applyNumberFormat="1" applyFont="1" applyFill="1" applyBorder="1" applyAlignment="1" applyProtection="1">
      <alignment vertical="center"/>
      <protection locked="0"/>
    </xf>
    <xf numFmtId="0" fontId="35" fillId="2" borderId="5" xfId="0" applyFont="1" applyFill="1" applyBorder="1" applyAlignment="1">
      <alignment horizontal="left" vertical="top" wrapText="1"/>
    </xf>
    <xf numFmtId="0" fontId="35" fillId="2" borderId="9" xfId="0" applyFont="1" applyFill="1" applyBorder="1" applyAlignment="1">
      <alignment horizontal="left" vertical="top" wrapText="1"/>
    </xf>
    <xf numFmtId="49" fontId="22" fillId="0" borderId="29" xfId="0" applyNumberFormat="1" applyFont="1" applyFill="1" applyBorder="1" applyAlignment="1" applyProtection="1">
      <alignment horizontal="left"/>
    </xf>
    <xf numFmtId="49" fontId="22" fillId="0" borderId="30" xfId="0" applyNumberFormat="1" applyFont="1" applyFill="1" applyBorder="1" applyAlignment="1" applyProtection="1">
      <alignment horizontal="left"/>
    </xf>
    <xf numFmtId="49" fontId="22" fillId="0" borderId="31" xfId="0" applyNumberFormat="1" applyFont="1" applyFill="1" applyBorder="1" applyAlignment="1" applyProtection="1">
      <alignment horizontal="left"/>
    </xf>
    <xf numFmtId="178" fontId="33" fillId="0" borderId="17" xfId="0" applyNumberFormat="1" applyFont="1" applyFill="1" applyBorder="1" applyAlignment="1" applyProtection="1">
      <alignment horizontal="center" vertical="center" wrapText="1"/>
    </xf>
    <xf numFmtId="178" fontId="33" fillId="0" borderId="18" xfId="0" applyNumberFormat="1" applyFont="1" applyFill="1" applyBorder="1" applyAlignment="1" applyProtection="1">
      <alignment horizontal="center" vertical="center" wrapText="1"/>
    </xf>
    <xf numFmtId="178" fontId="33" fillId="0" borderId="94" xfId="0" applyNumberFormat="1" applyFont="1" applyFill="1" applyBorder="1" applyAlignment="1" applyProtection="1">
      <alignment horizontal="center" vertical="center" wrapText="1"/>
    </xf>
    <xf numFmtId="178" fontId="33" fillId="0" borderId="28" xfId="0" applyNumberFormat="1" applyFont="1" applyFill="1" applyBorder="1" applyAlignment="1" applyProtection="1">
      <alignment horizontal="center" vertical="center" wrapText="1"/>
    </xf>
    <xf numFmtId="0" fontId="5" fillId="2" borderId="84" xfId="0" applyFont="1" applyFill="1" applyBorder="1" applyAlignment="1">
      <alignment horizontal="right" vertical="center"/>
    </xf>
    <xf numFmtId="0" fontId="5" fillId="2" borderId="8" xfId="0" applyFont="1" applyFill="1" applyBorder="1" applyAlignment="1">
      <alignment horizontal="right" vertical="center"/>
    </xf>
    <xf numFmtId="38" fontId="5" fillId="0" borderId="33" xfId="3" applyFont="1" applyFill="1" applyBorder="1" applyAlignment="1" applyProtection="1">
      <alignment horizontal="center" vertical="center"/>
    </xf>
    <xf numFmtId="38" fontId="5" fillId="0" borderId="42" xfId="3" applyFont="1" applyFill="1" applyBorder="1" applyAlignment="1" applyProtection="1">
      <alignment horizontal="center" vertical="center"/>
    </xf>
    <xf numFmtId="177" fontId="5" fillId="0" borderId="40" xfId="3" applyNumberFormat="1" applyFont="1" applyFill="1" applyBorder="1" applyAlignment="1" applyProtection="1">
      <alignment vertical="center"/>
      <protection locked="0"/>
    </xf>
    <xf numFmtId="177" fontId="5" fillId="0" borderId="33" xfId="3" applyNumberFormat="1" applyFont="1" applyFill="1" applyBorder="1" applyAlignment="1" applyProtection="1">
      <alignment vertical="center"/>
      <protection locked="0"/>
    </xf>
    <xf numFmtId="177" fontId="5" fillId="3" borderId="185" xfId="3" applyNumberFormat="1" applyFont="1" applyFill="1" applyBorder="1" applyAlignment="1" applyProtection="1">
      <alignment horizontal="center" vertical="center"/>
      <protection locked="0"/>
    </xf>
    <xf numFmtId="177" fontId="5" fillId="3" borderId="33" xfId="3" applyNumberFormat="1" applyFont="1" applyFill="1" applyBorder="1" applyAlignment="1" applyProtection="1">
      <alignment horizontal="center" vertical="center"/>
      <protection locked="0"/>
    </xf>
    <xf numFmtId="177" fontId="5" fillId="3" borderId="40" xfId="3" applyNumberFormat="1" applyFont="1" applyFill="1" applyBorder="1" applyAlignment="1" applyProtection="1">
      <alignment horizontal="center" vertical="center"/>
      <protection locked="0"/>
    </xf>
    <xf numFmtId="177" fontId="5" fillId="3" borderId="186" xfId="3" applyNumberFormat="1" applyFont="1" applyFill="1" applyBorder="1" applyAlignment="1" applyProtection="1">
      <alignment horizontal="center" vertical="center"/>
      <protection locked="0"/>
    </xf>
    <xf numFmtId="177" fontId="5" fillId="3" borderId="187" xfId="3" applyNumberFormat="1" applyFont="1" applyFill="1" applyBorder="1" applyAlignment="1" applyProtection="1">
      <alignment horizontal="center" vertical="center"/>
      <protection locked="0"/>
    </xf>
    <xf numFmtId="177" fontId="5" fillId="3" borderId="189" xfId="3" applyNumberFormat="1" applyFont="1" applyFill="1" applyBorder="1" applyAlignment="1" applyProtection="1">
      <alignment horizontal="center" vertical="center"/>
      <protection locked="0"/>
    </xf>
    <xf numFmtId="177" fontId="5" fillId="0" borderId="186" xfId="3" applyNumberFormat="1" applyFont="1" applyFill="1" applyBorder="1" applyAlignment="1" applyProtection="1">
      <alignment vertical="center"/>
      <protection locked="0"/>
    </xf>
    <xf numFmtId="177" fontId="5" fillId="0" borderId="187" xfId="3" applyNumberFormat="1" applyFont="1" applyFill="1" applyBorder="1" applyAlignment="1" applyProtection="1">
      <alignment vertical="center"/>
      <protection locked="0"/>
    </xf>
    <xf numFmtId="38" fontId="5" fillId="0" borderId="187" xfId="3" applyFont="1" applyFill="1" applyBorder="1" applyAlignment="1" applyProtection="1">
      <alignment horizontal="center" vertical="center"/>
    </xf>
    <xf numFmtId="38" fontId="5" fillId="0" borderId="193" xfId="3" applyFont="1" applyFill="1" applyBorder="1" applyAlignment="1" applyProtection="1">
      <alignment horizontal="center" vertical="center"/>
    </xf>
    <xf numFmtId="0" fontId="5" fillId="0" borderId="8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3" borderId="89" xfId="3" applyNumberFormat="1" applyFont="1" applyFill="1" applyBorder="1" applyAlignment="1" applyProtection="1">
      <alignment horizontal="center" vertical="center"/>
      <protection locked="0"/>
    </xf>
    <xf numFmtId="177" fontId="5" fillId="3" borderId="67" xfId="3" applyNumberFormat="1"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5" fillId="2" borderId="3"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1" xfId="0" applyFont="1" applyFill="1" applyBorder="1" applyAlignment="1">
      <alignment horizontal="center" vertical="center" wrapText="1"/>
    </xf>
    <xf numFmtId="0" fontId="22" fillId="0" borderId="0" xfId="0" applyFont="1" applyBorder="1" applyAlignment="1">
      <alignment horizontal="left" vertical="center" wrapText="1"/>
    </xf>
    <xf numFmtId="38" fontId="24" fillId="0" borderId="102" xfId="3" applyFont="1" applyFill="1" applyBorder="1" applyAlignment="1" applyProtection="1">
      <alignment horizontal="center" vertical="center"/>
    </xf>
    <xf numFmtId="38" fontId="24" fillId="0" borderId="103" xfId="3" applyFont="1" applyFill="1" applyBorder="1" applyAlignment="1" applyProtection="1">
      <alignment horizontal="center" vertical="center"/>
    </xf>
    <xf numFmtId="49" fontId="24" fillId="0" borderId="108" xfId="5" applyNumberFormat="1" applyFont="1" applyBorder="1" applyAlignment="1" applyProtection="1">
      <alignment horizontal="center" vertical="center"/>
    </xf>
    <xf numFmtId="49" fontId="24" fillId="0" borderId="109" xfId="5" applyNumberFormat="1" applyFont="1" applyBorder="1" applyAlignment="1" applyProtection="1">
      <alignment horizontal="center" vertical="center"/>
    </xf>
    <xf numFmtId="0" fontId="40" fillId="0" borderId="116" xfId="5" applyNumberFormat="1" applyFont="1" applyBorder="1" applyAlignment="1" applyProtection="1">
      <alignment horizontal="left" vertical="center" wrapText="1" shrinkToFit="1"/>
    </xf>
    <xf numFmtId="0" fontId="40" fillId="0" borderId="117" xfId="5" applyNumberFormat="1" applyFont="1" applyBorder="1" applyAlignment="1" applyProtection="1">
      <alignment horizontal="left" vertical="center" wrapText="1" shrinkToFit="1"/>
    </xf>
    <xf numFmtId="38" fontId="24" fillId="3" borderId="120" xfId="3" applyFont="1" applyFill="1" applyBorder="1" applyAlignment="1" applyProtection="1">
      <alignment horizontal="center" vertical="center"/>
      <protection locked="0"/>
    </xf>
    <xf numFmtId="38" fontId="24" fillId="3" borderId="121" xfId="3" applyFont="1" applyFill="1" applyBorder="1" applyAlignment="1" applyProtection="1">
      <alignment horizontal="center" vertical="center"/>
      <protection locked="0"/>
    </xf>
    <xf numFmtId="38" fontId="24" fillId="0" borderId="101" xfId="3" applyFont="1" applyBorder="1" applyAlignment="1" applyProtection="1">
      <alignment horizontal="center" vertical="center"/>
    </xf>
    <xf numFmtId="38" fontId="24" fillId="0" borderId="102" xfId="3" applyFont="1" applyBorder="1" applyAlignment="1" applyProtection="1">
      <alignment horizontal="center" vertical="center"/>
    </xf>
    <xf numFmtId="49" fontId="24" fillId="0" borderId="107" xfId="5" applyNumberFormat="1" applyFont="1" applyBorder="1" applyAlignment="1" applyProtection="1">
      <alignment horizontal="center" vertical="center"/>
    </xf>
    <xf numFmtId="49" fontId="24" fillId="0" borderId="11" xfId="5" applyNumberFormat="1" applyFont="1" applyBorder="1" applyAlignment="1" applyProtection="1">
      <alignment horizontal="center" vertical="center" shrinkToFit="1"/>
    </xf>
    <xf numFmtId="49" fontId="24" fillId="0" borderId="12" xfId="5" applyNumberFormat="1" applyFont="1" applyBorder="1" applyAlignment="1" applyProtection="1">
      <alignment horizontal="center" vertical="center" shrinkToFit="1"/>
    </xf>
    <xf numFmtId="49" fontId="24" fillId="0" borderId="108" xfId="5" applyNumberFormat="1" applyFont="1" applyBorder="1" applyAlignment="1" applyProtection="1">
      <alignment horizontal="center" vertical="center" wrapText="1"/>
    </xf>
    <xf numFmtId="49" fontId="24" fillId="0" borderId="109" xfId="5" applyNumberFormat="1" applyFont="1" applyBorder="1" applyAlignment="1" applyProtection="1">
      <alignment horizontal="center" vertical="center" wrapText="1"/>
    </xf>
    <xf numFmtId="0" fontId="40" fillId="0" borderId="110" xfId="5" applyNumberFormat="1" applyFont="1" applyBorder="1" applyAlignment="1" applyProtection="1">
      <alignment horizontal="left" vertical="center" wrapText="1" shrinkToFit="1"/>
    </xf>
    <xf numFmtId="0" fontId="40" fillId="0" borderId="111" xfId="5" applyNumberFormat="1" applyFont="1" applyBorder="1" applyAlignment="1" applyProtection="1">
      <alignment horizontal="left" vertical="center" wrapText="1" shrinkToFit="1"/>
    </xf>
    <xf numFmtId="0" fontId="41" fillId="0" borderId="110" xfId="5" applyNumberFormat="1" applyFont="1" applyBorder="1" applyAlignment="1" applyProtection="1">
      <alignment horizontal="left" vertical="center" wrapText="1" shrinkToFit="1"/>
    </xf>
    <xf numFmtId="0" fontId="41" fillId="0" borderId="111" xfId="5" applyNumberFormat="1" applyFont="1" applyBorder="1" applyAlignment="1" applyProtection="1">
      <alignment horizontal="left" vertical="center" wrapText="1" shrinkToFit="1"/>
    </xf>
    <xf numFmtId="38" fontId="24" fillId="0" borderId="134" xfId="3" applyFont="1" applyFill="1" applyBorder="1" applyAlignment="1" applyProtection="1">
      <alignment horizontal="center" vertical="center"/>
    </xf>
    <xf numFmtId="38" fontId="24" fillId="0" borderId="135" xfId="3" applyFont="1" applyFill="1" applyBorder="1" applyAlignment="1" applyProtection="1">
      <alignment horizontal="center" vertical="center"/>
    </xf>
    <xf numFmtId="38" fontId="24" fillId="0" borderId="128" xfId="3" applyFont="1" applyBorder="1" applyAlignment="1" applyProtection="1">
      <alignment horizontal="center" vertical="center"/>
    </xf>
    <xf numFmtId="38" fontId="24" fillId="0" borderId="129" xfId="3" applyFont="1" applyBorder="1" applyAlignment="1" applyProtection="1">
      <alignment horizontal="center" vertical="center"/>
    </xf>
    <xf numFmtId="38" fontId="24" fillId="0" borderId="125" xfId="3" applyFont="1" applyBorder="1" applyAlignment="1" applyProtection="1">
      <alignment horizontal="center" vertical="center"/>
    </xf>
    <xf numFmtId="38" fontId="24" fillId="0" borderId="167" xfId="3" applyFont="1" applyBorder="1" applyAlignment="1" applyProtection="1">
      <alignment horizontal="center" vertical="center"/>
    </xf>
    <xf numFmtId="38" fontId="24" fillId="3" borderId="161" xfId="3" applyFont="1" applyFill="1" applyBorder="1" applyAlignment="1" applyProtection="1">
      <alignment horizontal="center" vertical="center"/>
      <protection locked="0"/>
    </xf>
    <xf numFmtId="38" fontId="24" fillId="3" borderId="132" xfId="3" applyFont="1" applyFill="1" applyBorder="1" applyAlignment="1" applyProtection="1">
      <alignment horizontal="center" vertical="center"/>
      <protection locked="0"/>
    </xf>
    <xf numFmtId="0" fontId="40" fillId="0" borderId="131" xfId="5" applyNumberFormat="1" applyFont="1" applyBorder="1" applyAlignment="1" applyProtection="1">
      <alignment horizontal="left" vertical="center" wrapText="1" shrinkToFit="1"/>
    </xf>
    <xf numFmtId="0" fontId="40" fillId="0" borderId="113" xfId="5" applyNumberFormat="1" applyFont="1" applyBorder="1" applyAlignment="1" applyProtection="1">
      <alignment horizontal="left" vertical="center" wrapText="1" shrinkToFit="1"/>
    </xf>
    <xf numFmtId="49" fontId="24" fillId="0" borderId="3" xfId="5" applyNumberFormat="1" applyFont="1" applyBorder="1" applyAlignment="1" applyProtection="1">
      <alignment horizontal="center" vertical="center"/>
    </xf>
    <xf numFmtId="38" fontId="24" fillId="0" borderId="107" xfId="3" applyFont="1" applyBorder="1" applyAlignment="1" applyProtection="1">
      <alignment horizontal="center" vertical="center"/>
    </xf>
    <xf numFmtId="38" fontId="24" fillId="0" borderId="108" xfId="3" applyFont="1" applyBorder="1" applyAlignment="1" applyProtection="1">
      <alignment horizontal="center" vertical="center"/>
    </xf>
    <xf numFmtId="187" fontId="24" fillId="3" borderId="102" xfId="5" applyNumberFormat="1" applyFont="1" applyFill="1" applyBorder="1" applyAlignment="1" applyProtection="1">
      <alignment horizontal="right" vertical="center" shrinkToFit="1"/>
      <protection locked="0"/>
    </xf>
    <xf numFmtId="187" fontId="24" fillId="3" borderId="103" xfId="5" applyNumberFormat="1" applyFont="1" applyFill="1" applyBorder="1" applyAlignment="1" applyProtection="1">
      <alignment horizontal="right" vertical="center" shrinkToFit="1"/>
      <protection locked="0"/>
    </xf>
    <xf numFmtId="0" fontId="24" fillId="0" borderId="108" xfId="5" applyNumberFormat="1" applyFont="1" applyBorder="1" applyAlignment="1" applyProtection="1">
      <alignment horizontal="center" vertical="center"/>
    </xf>
    <xf numFmtId="0" fontId="24" fillId="0" borderId="109" xfId="5" applyNumberFormat="1" applyFont="1" applyBorder="1" applyAlignment="1" applyProtection="1">
      <alignment horizontal="center" vertical="center"/>
    </xf>
    <xf numFmtId="0" fontId="24" fillId="0" borderId="6" xfId="5" applyNumberFormat="1" applyFont="1" applyBorder="1" applyAlignment="1" applyProtection="1">
      <alignment horizontal="left" vertical="center" wrapText="1"/>
    </xf>
    <xf numFmtId="0" fontId="24" fillId="0" borderId="4" xfId="5" applyNumberFormat="1" applyFont="1" applyBorder="1" applyAlignment="1" applyProtection="1">
      <alignment horizontal="left" vertical="center" wrapText="1"/>
    </xf>
    <xf numFmtId="0" fontId="24" fillId="0" borderId="7" xfId="5" applyNumberFormat="1" applyFont="1" applyBorder="1" applyAlignment="1" applyProtection="1">
      <alignment horizontal="left" vertical="center" wrapText="1"/>
    </xf>
    <xf numFmtId="0" fontId="24" fillId="0" borderId="84" xfId="5" applyNumberFormat="1" applyFont="1" applyBorder="1" applyAlignment="1" applyProtection="1">
      <alignment horizontal="left" vertical="center" wrapText="1"/>
    </xf>
    <xf numFmtId="0" fontId="24" fillId="0" borderId="10" xfId="5" applyNumberFormat="1" applyFont="1" applyBorder="1" applyAlignment="1" applyProtection="1">
      <alignment horizontal="left" vertical="center" wrapText="1"/>
    </xf>
    <xf numFmtId="49" fontId="30" fillId="0" borderId="11" xfId="5" applyNumberFormat="1" applyFont="1" applyBorder="1" applyAlignment="1" applyProtection="1">
      <alignment horizontal="center" vertical="center" shrinkToFit="1"/>
    </xf>
    <xf numFmtId="49" fontId="30" fillId="0" borderId="114" xfId="5" applyNumberFormat="1" applyFont="1" applyBorder="1" applyAlignment="1" applyProtection="1">
      <alignment horizontal="center" vertical="center" shrinkToFit="1"/>
    </xf>
    <xf numFmtId="49" fontId="30" fillId="0" borderId="108" xfId="5" applyNumberFormat="1" applyFont="1" applyBorder="1" applyAlignment="1" applyProtection="1">
      <alignment horizontal="center" vertical="center" wrapText="1"/>
    </xf>
    <xf numFmtId="49" fontId="30" fillId="0" borderId="109" xfId="5" applyNumberFormat="1" applyFont="1" applyBorder="1" applyAlignment="1" applyProtection="1">
      <alignment horizontal="center" vertical="center" wrapText="1"/>
    </xf>
    <xf numFmtId="38" fontId="24" fillId="0" borderId="177" xfId="3" applyFont="1" applyFill="1" applyBorder="1" applyAlignment="1" applyProtection="1">
      <alignment horizontal="center" vertical="center"/>
    </xf>
    <xf numFmtId="38" fontId="24" fillId="0" borderId="7" xfId="3" applyFont="1" applyFill="1" applyBorder="1" applyAlignment="1" applyProtection="1">
      <alignment horizontal="center" vertical="center"/>
    </xf>
    <xf numFmtId="38" fontId="24" fillId="0" borderId="178" xfId="3" applyFont="1" applyFill="1" applyBorder="1" applyAlignment="1" applyProtection="1">
      <alignment horizontal="center" vertical="center"/>
    </xf>
    <xf numFmtId="38" fontId="24" fillId="0" borderId="10" xfId="3" applyFont="1" applyFill="1" applyBorder="1" applyAlignment="1" applyProtection="1">
      <alignment horizontal="center" vertical="center"/>
    </xf>
    <xf numFmtId="38" fontId="24" fillId="0" borderId="126" xfId="3" applyFont="1" applyBorder="1" applyAlignment="1" applyProtection="1">
      <alignment horizontal="center" vertical="center"/>
    </xf>
    <xf numFmtId="38" fontId="24" fillId="0" borderId="84" xfId="3" applyFont="1" applyBorder="1" applyAlignment="1" applyProtection="1">
      <alignment horizontal="center" vertical="center"/>
    </xf>
    <xf numFmtId="38" fontId="24" fillId="0" borderId="0" xfId="3" applyFont="1" applyBorder="1" applyAlignment="1" applyProtection="1">
      <alignment horizontal="center" vertical="center"/>
    </xf>
    <xf numFmtId="187" fontId="24" fillId="3" borderId="159" xfId="5" applyNumberFormat="1" applyFont="1" applyFill="1" applyBorder="1" applyAlignment="1" applyProtection="1">
      <alignment horizontal="center" vertical="center" shrinkToFit="1"/>
      <protection locked="0"/>
    </xf>
    <xf numFmtId="187" fontId="24" fillId="3" borderId="7" xfId="5" applyNumberFormat="1" applyFont="1" applyFill="1" applyBorder="1" applyAlignment="1" applyProtection="1">
      <alignment horizontal="center" vertical="center" shrinkToFit="1"/>
      <protection locked="0"/>
    </xf>
    <xf numFmtId="187" fontId="24" fillId="0" borderId="172" xfId="5" applyNumberFormat="1" applyFont="1" applyFill="1" applyBorder="1" applyAlignment="1" applyProtection="1">
      <alignment horizontal="center" vertical="center" shrinkToFit="1"/>
      <protection locked="0"/>
    </xf>
    <xf numFmtId="187" fontId="24" fillId="0" borderId="138" xfId="5" applyNumberFormat="1" applyFont="1" applyFill="1" applyBorder="1" applyAlignment="1" applyProtection="1">
      <alignment horizontal="center" vertical="center" shrinkToFit="1"/>
      <protection locked="0"/>
    </xf>
    <xf numFmtId="187" fontId="24" fillId="3" borderId="129" xfId="5" applyNumberFormat="1" applyFont="1" applyFill="1" applyBorder="1" applyAlignment="1" applyProtection="1">
      <alignment horizontal="right" vertical="center" shrinkToFit="1"/>
      <protection locked="0"/>
    </xf>
    <xf numFmtId="187" fontId="24" fillId="3" borderId="130" xfId="5" applyNumberFormat="1" applyFont="1" applyFill="1" applyBorder="1" applyAlignment="1" applyProtection="1">
      <alignment horizontal="right" vertical="center" shrinkToFit="1"/>
      <protection locked="0"/>
    </xf>
    <xf numFmtId="0" fontId="24" fillId="0" borderId="136" xfId="5" applyNumberFormat="1" applyFont="1" applyBorder="1" applyAlignment="1" applyProtection="1">
      <alignment horizontal="left" vertical="center" wrapText="1"/>
    </xf>
    <xf numFmtId="0" fontId="24" fillId="0" borderId="137" xfId="5" applyNumberFormat="1" applyFont="1" applyBorder="1" applyAlignment="1" applyProtection="1">
      <alignment horizontal="left" vertical="center" wrapText="1"/>
    </xf>
    <xf numFmtId="0" fontId="24" fillId="0" borderId="138" xfId="5" applyNumberFormat="1" applyFont="1" applyBorder="1" applyAlignment="1" applyProtection="1">
      <alignment horizontal="left" vertical="center" wrapText="1"/>
    </xf>
    <xf numFmtId="38" fontId="24" fillId="0" borderId="171" xfId="3" applyFont="1" applyBorder="1" applyAlignment="1" applyProtection="1">
      <alignment horizontal="center" vertical="center"/>
    </xf>
    <xf numFmtId="185" fontId="24" fillId="3" borderId="169" xfId="3" applyNumberFormat="1" applyFont="1" applyFill="1" applyBorder="1" applyAlignment="1" applyProtection="1">
      <alignment horizontal="right" vertical="center" shrinkToFit="1"/>
      <protection locked="0"/>
    </xf>
    <xf numFmtId="185" fontId="24" fillId="3" borderId="170" xfId="3" applyNumberFormat="1" applyFont="1" applyFill="1" applyBorder="1" applyAlignment="1" applyProtection="1">
      <alignment horizontal="right" vertical="center" shrinkToFit="1"/>
      <protection locked="0"/>
    </xf>
    <xf numFmtId="38" fontId="24" fillId="0" borderId="136" xfId="3" applyFont="1" applyBorder="1" applyAlignment="1" applyProtection="1">
      <alignment horizontal="center" vertical="center"/>
    </xf>
    <xf numFmtId="38" fontId="24" fillId="0" borderId="182" xfId="3" applyFont="1" applyBorder="1" applyAlignment="1" applyProtection="1">
      <alignment horizontal="center" vertical="center"/>
    </xf>
    <xf numFmtId="187" fontId="24" fillId="3" borderId="169" xfId="5" applyNumberFormat="1" applyFont="1" applyFill="1" applyBorder="1" applyAlignment="1" applyProtection="1">
      <alignment horizontal="right" vertical="center" shrinkToFit="1"/>
      <protection locked="0"/>
    </xf>
    <xf numFmtId="187" fontId="24" fillId="3" borderId="170" xfId="5" applyNumberFormat="1" applyFont="1" applyFill="1" applyBorder="1" applyAlignment="1" applyProtection="1">
      <alignment horizontal="right" vertical="center" shrinkToFit="1"/>
      <protection locked="0"/>
    </xf>
    <xf numFmtId="185" fontId="24" fillId="3" borderId="140" xfId="3" applyNumberFormat="1" applyFont="1" applyFill="1" applyBorder="1" applyAlignment="1" applyProtection="1">
      <alignment horizontal="right" vertical="center" shrinkToFit="1"/>
      <protection locked="0"/>
    </xf>
    <xf numFmtId="185" fontId="24" fillId="3" borderId="141" xfId="3" applyNumberFormat="1" applyFont="1" applyFill="1" applyBorder="1" applyAlignment="1" applyProtection="1">
      <alignment horizontal="right" vertical="center" shrinkToFit="1"/>
      <protection locked="0"/>
    </xf>
    <xf numFmtId="185" fontId="24" fillId="3" borderId="105" xfId="3" applyNumberFormat="1" applyFont="1" applyFill="1" applyBorder="1" applyAlignment="1" applyProtection="1">
      <alignment horizontal="right" vertical="center" shrinkToFit="1"/>
      <protection locked="0"/>
    </xf>
    <xf numFmtId="185" fontId="24" fillId="3" borderId="106" xfId="3" applyNumberFormat="1" applyFont="1" applyFill="1" applyBorder="1" applyAlignment="1" applyProtection="1">
      <alignment horizontal="right" vertical="center" shrinkToFit="1"/>
      <protection locked="0"/>
    </xf>
    <xf numFmtId="185" fontId="24" fillId="0" borderId="104" xfId="3" applyNumberFormat="1" applyFont="1" applyBorder="1" applyAlignment="1" applyProtection="1">
      <alignment horizontal="right" vertical="center" shrinkToFit="1"/>
    </xf>
    <xf numFmtId="185" fontId="24" fillId="0" borderId="105" xfId="3" applyNumberFormat="1" applyFont="1" applyBorder="1" applyAlignment="1" applyProtection="1">
      <alignment horizontal="right" vertical="center" shrinkToFit="1"/>
    </xf>
    <xf numFmtId="185" fontId="24" fillId="0" borderId="105" xfId="3" applyNumberFormat="1" applyFont="1" applyFill="1" applyBorder="1" applyAlignment="1" applyProtection="1">
      <alignment horizontal="right" vertical="center" shrinkToFit="1"/>
      <protection locked="0"/>
    </xf>
    <xf numFmtId="185" fontId="24" fillId="0" borderId="106" xfId="3" applyNumberFormat="1" applyFont="1" applyFill="1" applyBorder="1" applyAlignment="1" applyProtection="1">
      <alignment horizontal="right" vertical="center" shrinkToFit="1"/>
      <protection locked="0"/>
    </xf>
    <xf numFmtId="185" fontId="24" fillId="0" borderId="104" xfId="3" applyNumberFormat="1" applyFont="1" applyFill="1" applyBorder="1" applyAlignment="1" applyProtection="1">
      <alignment horizontal="right" vertical="center" shrinkToFit="1"/>
    </xf>
    <xf numFmtId="185" fontId="24" fillId="0" borderId="105" xfId="3" applyNumberFormat="1" applyFont="1" applyFill="1" applyBorder="1" applyAlignment="1" applyProtection="1">
      <alignment horizontal="right" vertical="center" shrinkToFit="1"/>
    </xf>
    <xf numFmtId="187" fontId="24" fillId="0" borderId="102" xfId="5" applyNumberFormat="1" applyFont="1" applyFill="1" applyBorder="1" applyAlignment="1" applyProtection="1">
      <alignment horizontal="right" vertical="center" shrinkToFit="1"/>
      <protection locked="0"/>
    </xf>
    <xf numFmtId="187" fontId="24" fillId="0" borderId="103" xfId="5" applyNumberFormat="1" applyFont="1" applyFill="1" applyBorder="1" applyAlignment="1" applyProtection="1">
      <alignment horizontal="right" vertical="center" shrinkToFit="1"/>
      <protection locked="0"/>
    </xf>
    <xf numFmtId="187" fontId="24" fillId="0" borderId="101" xfId="5" applyNumberFormat="1" applyFont="1" applyFill="1" applyBorder="1" applyAlignment="1" applyProtection="1">
      <alignment horizontal="right" vertical="center" shrinkToFit="1"/>
    </xf>
    <xf numFmtId="187" fontId="24" fillId="0" borderId="102" xfId="5" applyNumberFormat="1" applyFont="1" applyFill="1" applyBorder="1" applyAlignment="1" applyProtection="1">
      <alignment horizontal="right" vertical="center" shrinkToFit="1"/>
    </xf>
    <xf numFmtId="0" fontId="24" fillId="0" borderId="6" xfId="5" applyNumberFormat="1" applyFont="1" applyBorder="1" applyAlignment="1" applyProtection="1">
      <alignment horizontal="center" vertical="center" wrapText="1"/>
    </xf>
    <xf numFmtId="0" fontId="24" fillId="0" borderId="4" xfId="5" applyNumberFormat="1" applyFont="1" applyBorder="1" applyAlignment="1" applyProtection="1">
      <alignment horizontal="center" vertical="center" wrapText="1"/>
    </xf>
    <xf numFmtId="0" fontId="24" fillId="0" borderId="7" xfId="5" applyNumberFormat="1" applyFont="1" applyBorder="1" applyAlignment="1" applyProtection="1">
      <alignment horizontal="center" vertical="center" wrapText="1"/>
    </xf>
    <xf numFmtId="0" fontId="24" fillId="0" borderId="8" xfId="5" applyNumberFormat="1" applyFont="1" applyBorder="1" applyAlignment="1" applyProtection="1">
      <alignment horizontal="center" vertical="center" wrapText="1"/>
    </xf>
    <xf numFmtId="0" fontId="24" fillId="0" borderId="5" xfId="5" applyNumberFormat="1" applyFont="1" applyBorder="1" applyAlignment="1" applyProtection="1">
      <alignment horizontal="center" vertical="center" wrapText="1"/>
    </xf>
    <xf numFmtId="0" fontId="24" fillId="0" borderId="9" xfId="5" applyNumberFormat="1" applyFont="1" applyBorder="1" applyAlignment="1" applyProtection="1">
      <alignment horizontal="center" vertical="center" wrapText="1"/>
    </xf>
    <xf numFmtId="187" fontId="24" fillId="0" borderId="101" xfId="5" applyNumberFormat="1" applyFont="1" applyBorder="1" applyAlignment="1" applyProtection="1">
      <alignment horizontal="right" vertical="center" shrinkToFit="1"/>
    </xf>
    <xf numFmtId="187" fontId="24" fillId="0" borderId="102" xfId="5" applyNumberFormat="1" applyFont="1" applyBorder="1" applyAlignment="1" applyProtection="1">
      <alignment horizontal="right" vertical="center" shrinkToFit="1"/>
    </xf>
    <xf numFmtId="187" fontId="24" fillId="0" borderId="159" xfId="5" applyNumberFormat="1" applyFont="1" applyFill="1" applyBorder="1" applyAlignment="1" applyProtection="1">
      <alignment horizontal="right" vertical="top" shrinkToFit="1"/>
      <protection locked="0"/>
    </xf>
    <xf numFmtId="187" fontId="24" fillId="0" borderId="7" xfId="5" applyNumberFormat="1" applyFont="1" applyFill="1" applyBorder="1" applyAlignment="1" applyProtection="1">
      <alignment horizontal="right" vertical="top" shrinkToFit="1"/>
      <protection locked="0"/>
    </xf>
    <xf numFmtId="187" fontId="24" fillId="0" borderId="174" xfId="5" applyNumberFormat="1" applyFont="1" applyFill="1" applyBorder="1" applyAlignment="1" applyProtection="1">
      <alignment horizontal="right" vertical="top" shrinkToFit="1"/>
      <protection locked="0"/>
    </xf>
    <xf numFmtId="187" fontId="24" fillId="0" borderId="9" xfId="5" applyNumberFormat="1" applyFont="1" applyFill="1" applyBorder="1" applyAlignment="1" applyProtection="1">
      <alignment horizontal="right" vertical="top" shrinkToFit="1"/>
      <protection locked="0"/>
    </xf>
    <xf numFmtId="187" fontId="24" fillId="0" borderId="6" xfId="5" applyNumberFormat="1" applyFont="1" applyFill="1" applyBorder="1" applyAlignment="1" applyProtection="1">
      <alignment horizontal="right" vertical="top" shrinkToFit="1"/>
    </xf>
    <xf numFmtId="187" fontId="24" fillId="0" borderId="162" xfId="5" applyNumberFormat="1" applyFont="1" applyFill="1" applyBorder="1" applyAlignment="1" applyProtection="1">
      <alignment horizontal="right" vertical="top" shrinkToFit="1"/>
    </xf>
    <xf numFmtId="187" fontId="24" fillId="0" borderId="8" xfId="5" applyNumberFormat="1" applyFont="1" applyFill="1" applyBorder="1" applyAlignment="1" applyProtection="1">
      <alignment horizontal="right" vertical="top" shrinkToFit="1"/>
    </xf>
    <xf numFmtId="187" fontId="24" fillId="0" borderId="173" xfId="5" applyNumberFormat="1" applyFont="1" applyFill="1" applyBorder="1" applyAlignment="1" applyProtection="1">
      <alignment horizontal="right" vertical="top" shrinkToFit="1"/>
    </xf>
    <xf numFmtId="38" fontId="24" fillId="0" borderId="179" xfId="3" applyFont="1" applyFill="1" applyBorder="1" applyAlignment="1" applyProtection="1">
      <alignment horizontal="center" vertical="center"/>
    </xf>
    <xf numFmtId="38" fontId="24" fillId="0" borderId="127" xfId="3" applyFont="1" applyFill="1" applyBorder="1" applyAlignment="1" applyProtection="1">
      <alignment horizontal="center" vertical="center"/>
    </xf>
    <xf numFmtId="38" fontId="24" fillId="0" borderId="191" xfId="3" applyFont="1" applyFill="1" applyBorder="1" applyAlignment="1" applyProtection="1">
      <alignment horizontal="center" vertical="center"/>
    </xf>
    <xf numFmtId="38" fontId="24" fillId="0" borderId="138" xfId="3" applyFont="1" applyFill="1" applyBorder="1" applyAlignment="1" applyProtection="1">
      <alignment horizontal="center" vertical="center"/>
    </xf>
    <xf numFmtId="187" fontId="24" fillId="3" borderId="168" xfId="5" applyNumberFormat="1" applyFont="1" applyFill="1" applyBorder="1" applyAlignment="1" applyProtection="1">
      <alignment horizontal="center" vertical="center" shrinkToFit="1"/>
      <protection locked="0"/>
    </xf>
    <xf numFmtId="187" fontId="24" fillId="3" borderId="127" xfId="5" applyNumberFormat="1" applyFont="1" applyFill="1" applyBorder="1" applyAlignment="1" applyProtection="1">
      <alignment horizontal="center" vertical="center" shrinkToFit="1"/>
      <protection locked="0"/>
    </xf>
    <xf numFmtId="49" fontId="24" fillId="0" borderId="1" xfId="5" applyNumberFormat="1" applyFont="1" applyBorder="1" applyAlignment="1" applyProtection="1">
      <alignment horizontal="center" vertical="center" textRotation="255" wrapText="1"/>
    </xf>
    <xf numFmtId="49" fontId="24" fillId="0" borderId="16" xfId="5" applyNumberFormat="1" applyFont="1" applyBorder="1" applyAlignment="1" applyProtection="1">
      <alignment horizontal="center" vertical="center" textRotation="255" wrapText="1"/>
    </xf>
    <xf numFmtId="49" fontId="24" fillId="0" borderId="1" xfId="5" applyNumberFormat="1" applyFont="1" applyBorder="1" applyAlignment="1" applyProtection="1">
      <alignment horizontal="center" vertical="center"/>
    </xf>
    <xf numFmtId="182" fontId="24" fillId="0" borderId="9" xfId="5" applyNumberFormat="1" applyFont="1" applyFill="1" applyBorder="1" applyAlignment="1" applyProtection="1">
      <alignment horizontal="center" vertical="center"/>
      <protection locked="0"/>
    </xf>
    <xf numFmtId="49" fontId="24" fillId="0" borderId="4" xfId="5" applyNumberFormat="1" applyFont="1" applyBorder="1" applyAlignment="1" applyProtection="1">
      <alignment horizontal="left" vertical="center" shrinkToFit="1"/>
    </xf>
    <xf numFmtId="38" fontId="24" fillId="0" borderId="119" xfId="3" applyFont="1" applyBorder="1" applyAlignment="1" applyProtection="1">
      <alignment horizontal="right" vertical="center" shrinkToFit="1"/>
    </xf>
    <xf numFmtId="38" fontId="24" fillId="0" borderId="120" xfId="3" applyFont="1" applyBorder="1" applyAlignment="1" applyProtection="1">
      <alignment horizontal="right" vertical="center" shrinkToFit="1"/>
    </xf>
    <xf numFmtId="38" fontId="24" fillId="3" borderId="120" xfId="3" applyFont="1" applyFill="1" applyBorder="1" applyAlignment="1" applyProtection="1">
      <alignment horizontal="right" vertical="center" shrinkToFit="1"/>
      <protection locked="0"/>
    </xf>
    <xf numFmtId="38" fontId="24" fillId="3" borderId="121" xfId="3" applyFont="1" applyFill="1" applyBorder="1" applyAlignment="1" applyProtection="1">
      <alignment horizontal="right" vertical="center" shrinkToFit="1"/>
      <protection locked="0"/>
    </xf>
    <xf numFmtId="38" fontId="24" fillId="0" borderId="139" xfId="3" applyFont="1" applyBorder="1" applyAlignment="1" applyProtection="1">
      <alignment horizontal="right" vertical="center" shrinkToFit="1"/>
    </xf>
    <xf numFmtId="38" fontId="24" fillId="0" borderId="140" xfId="3" applyFont="1" applyBorder="1" applyAlignment="1" applyProtection="1">
      <alignment horizontal="right" vertical="center" shrinkToFit="1"/>
    </xf>
    <xf numFmtId="38" fontId="24" fillId="3" borderId="123" xfId="3" applyFont="1" applyFill="1" applyBorder="1" applyAlignment="1" applyProtection="1">
      <alignment horizontal="right" vertical="center" shrinkToFit="1"/>
      <protection locked="0"/>
    </xf>
    <xf numFmtId="38" fontId="24" fillId="3" borderId="124" xfId="3" applyFont="1" applyFill="1" applyBorder="1" applyAlignment="1" applyProtection="1">
      <alignment horizontal="right" vertical="center" shrinkToFit="1"/>
      <protection locked="0"/>
    </xf>
    <xf numFmtId="49" fontId="24" fillId="0" borderId="116" xfId="5" applyNumberFormat="1" applyFont="1" applyBorder="1" applyAlignment="1" applyProtection="1">
      <alignment horizontal="center" vertical="center"/>
    </xf>
    <xf numFmtId="49" fontId="24" fillId="0" borderId="117" xfId="5" applyNumberFormat="1" applyFont="1" applyBorder="1" applyAlignment="1" applyProtection="1">
      <alignment horizontal="center" vertical="center"/>
    </xf>
    <xf numFmtId="49" fontId="24" fillId="0" borderId="118" xfId="5" applyNumberFormat="1" applyFont="1" applyBorder="1" applyAlignment="1" applyProtection="1">
      <alignment horizontal="center" vertical="center"/>
    </xf>
    <xf numFmtId="38" fontId="24" fillId="0" borderId="119" xfId="3" applyFont="1" applyBorder="1" applyAlignment="1" applyProtection="1">
      <alignment horizontal="right" vertical="center"/>
    </xf>
    <xf numFmtId="38" fontId="24" fillId="0" borderId="120" xfId="3" applyFont="1" applyBorder="1" applyAlignment="1" applyProtection="1">
      <alignment horizontal="right" vertical="center"/>
    </xf>
    <xf numFmtId="38" fontId="24" fillId="3" borderId="120" xfId="3" applyFont="1" applyFill="1" applyBorder="1" applyAlignment="1" applyProtection="1">
      <alignment horizontal="right" vertical="center"/>
      <protection locked="0"/>
    </xf>
    <xf numFmtId="38" fontId="24" fillId="3" borderId="121" xfId="3" applyFont="1" applyFill="1" applyBorder="1" applyAlignment="1" applyProtection="1">
      <alignment horizontal="right" vertical="center"/>
      <protection locked="0"/>
    </xf>
    <xf numFmtId="38" fontId="24" fillId="3" borderId="120" xfId="3" applyFont="1" applyFill="1" applyBorder="1" applyAlignment="1" applyProtection="1">
      <alignment horizontal="right" vertical="center"/>
    </xf>
    <xf numFmtId="38" fontId="24" fillId="3" borderId="121" xfId="3" applyFont="1" applyFill="1" applyBorder="1" applyAlignment="1" applyProtection="1">
      <alignment horizontal="right" vertical="center"/>
    </xf>
    <xf numFmtId="38" fontId="24" fillId="0" borderId="108" xfId="3" applyFont="1" applyBorder="1" applyAlignment="1" applyProtection="1">
      <alignment horizontal="right" vertical="center"/>
    </xf>
    <xf numFmtId="38" fontId="24" fillId="0" borderId="109" xfId="3" applyFont="1" applyBorder="1" applyAlignment="1" applyProtection="1">
      <alignment horizontal="right" vertical="center"/>
    </xf>
    <xf numFmtId="38" fontId="24" fillId="0" borderId="11" xfId="3" applyFont="1" applyBorder="1" applyAlignment="1" applyProtection="1">
      <alignment horizontal="right" vertical="center"/>
    </xf>
    <xf numFmtId="38" fontId="24" fillId="0" borderId="12" xfId="3" applyFont="1" applyBorder="1" applyAlignment="1" applyProtection="1">
      <alignment horizontal="right" vertical="center"/>
    </xf>
    <xf numFmtId="38" fontId="24" fillId="0" borderId="114" xfId="3" applyFont="1" applyBorder="1" applyAlignment="1" applyProtection="1">
      <alignment horizontal="right" vertical="center"/>
    </xf>
    <xf numFmtId="38" fontId="24" fillId="0" borderId="133" xfId="3" applyFont="1" applyBorder="1" applyAlignment="1" applyProtection="1">
      <alignment horizontal="right" vertical="center"/>
    </xf>
    <xf numFmtId="38" fontId="24" fillId="0" borderId="134" xfId="3" applyFont="1" applyBorder="1" applyAlignment="1" applyProtection="1">
      <alignment horizontal="right" vertical="center"/>
    </xf>
    <xf numFmtId="38" fontId="24" fillId="3" borderId="134" xfId="3" applyFont="1" applyFill="1" applyBorder="1" applyAlignment="1" applyProtection="1">
      <alignment horizontal="right" vertical="center"/>
    </xf>
    <xf numFmtId="38" fontId="24" fillId="3" borderId="135" xfId="3" applyFont="1" applyFill="1" applyBorder="1" applyAlignment="1" applyProtection="1">
      <alignment horizontal="right" vertical="center"/>
    </xf>
    <xf numFmtId="38" fontId="24" fillId="3" borderId="183" xfId="3" applyFont="1" applyFill="1" applyBorder="1" applyAlignment="1" applyProtection="1">
      <alignment horizontal="right" vertical="center"/>
      <protection locked="0"/>
    </xf>
    <xf numFmtId="38" fontId="24" fillId="3" borderId="0" xfId="3" applyFont="1" applyFill="1" applyBorder="1" applyAlignment="1" applyProtection="1">
      <alignment horizontal="right" vertical="center"/>
      <protection locked="0"/>
    </xf>
    <xf numFmtId="38" fontId="24" fillId="3" borderId="10" xfId="3" applyFont="1" applyFill="1" applyBorder="1" applyAlignment="1" applyProtection="1">
      <alignment horizontal="right" vertical="center"/>
      <protection locked="0"/>
    </xf>
    <xf numFmtId="38" fontId="24" fillId="3" borderId="160" xfId="3" applyFont="1" applyFill="1" applyBorder="1" applyAlignment="1" applyProtection="1">
      <alignment horizontal="right" vertical="center"/>
      <protection locked="0"/>
    </xf>
    <xf numFmtId="38" fontId="24" fillId="3" borderId="111" xfId="3" applyFont="1" applyFill="1" applyBorder="1" applyAlignment="1" applyProtection="1">
      <alignment horizontal="right" vertical="center"/>
      <protection locked="0"/>
    </xf>
    <xf numFmtId="38" fontId="24" fillId="3" borderId="112" xfId="3" applyFont="1" applyFill="1" applyBorder="1" applyAlignment="1" applyProtection="1">
      <alignment horizontal="right" vertical="center"/>
      <protection locked="0"/>
    </xf>
    <xf numFmtId="38" fontId="24" fillId="0" borderId="110" xfId="3" applyFont="1" applyBorder="1" applyAlignment="1" applyProtection="1">
      <alignment horizontal="right" vertical="center"/>
    </xf>
    <xf numFmtId="38" fontId="24" fillId="0" borderId="111" xfId="3" applyFont="1" applyBorder="1" applyAlignment="1" applyProtection="1">
      <alignment horizontal="right" vertical="center"/>
    </xf>
    <xf numFmtId="38" fontId="24" fillId="0" borderId="163" xfId="3" applyFont="1" applyBorder="1" applyAlignment="1" applyProtection="1">
      <alignment horizontal="right" vertical="center"/>
    </xf>
    <xf numFmtId="49" fontId="24" fillId="0" borderId="131" xfId="5" applyNumberFormat="1" applyFont="1" applyBorder="1" applyAlignment="1" applyProtection="1">
      <alignment horizontal="center" vertical="center"/>
    </xf>
    <xf numFmtId="49" fontId="24" fillId="0" borderId="113" xfId="5" applyNumberFormat="1" applyFont="1" applyBorder="1" applyAlignment="1" applyProtection="1">
      <alignment horizontal="center" vertical="center"/>
    </xf>
    <xf numFmtId="49" fontId="24" fillId="0" borderId="132" xfId="5" applyNumberFormat="1" applyFont="1" applyBorder="1" applyAlignment="1" applyProtection="1">
      <alignment horizontal="center" vertical="center"/>
    </xf>
    <xf numFmtId="38" fontId="24" fillId="3" borderId="134" xfId="3" applyFont="1" applyFill="1" applyBorder="1" applyAlignment="1" applyProtection="1">
      <alignment horizontal="right" vertical="center"/>
      <protection locked="0"/>
    </xf>
    <xf numFmtId="38" fontId="24" fillId="3" borderId="135" xfId="3" applyFont="1" applyFill="1" applyBorder="1" applyAlignment="1" applyProtection="1">
      <alignment horizontal="right" vertical="center"/>
      <protection locked="0"/>
    </xf>
    <xf numFmtId="0" fontId="24" fillId="0" borderId="148" xfId="5" applyNumberFormat="1" applyFont="1" applyBorder="1" applyAlignment="1" applyProtection="1">
      <alignment horizontal="center" vertical="center" shrinkToFit="1"/>
    </xf>
    <xf numFmtId="38" fontId="24" fillId="3" borderId="161" xfId="3" applyFont="1" applyFill="1" applyBorder="1" applyAlignment="1" applyProtection="1">
      <alignment horizontal="right" vertical="center"/>
      <protection locked="0"/>
    </xf>
    <xf numFmtId="38" fontId="24" fillId="3" borderId="113" xfId="3" applyFont="1" applyFill="1" applyBorder="1" applyAlignment="1" applyProtection="1">
      <alignment horizontal="right" vertical="center"/>
      <protection locked="0"/>
    </xf>
    <xf numFmtId="38" fontId="24" fillId="3" borderId="132" xfId="3" applyFont="1" applyFill="1" applyBorder="1" applyAlignment="1" applyProtection="1">
      <alignment horizontal="right" vertical="center"/>
      <protection locked="0"/>
    </xf>
    <xf numFmtId="38" fontId="24" fillId="0" borderId="136" xfId="3" applyFont="1" applyBorder="1" applyAlignment="1" applyProtection="1">
      <alignment horizontal="right" vertical="center"/>
    </xf>
    <xf numFmtId="38" fontId="24" fillId="0" borderId="137" xfId="3" applyFont="1" applyBorder="1" applyAlignment="1" applyProtection="1">
      <alignment horizontal="right" vertical="center"/>
    </xf>
    <xf numFmtId="38" fontId="24" fillId="0" borderId="182" xfId="3" applyFont="1" applyBorder="1" applyAlignment="1" applyProtection="1">
      <alignment horizontal="right" vertical="center"/>
    </xf>
    <xf numFmtId="38" fontId="24" fillId="3" borderId="158" xfId="3" applyFont="1" applyFill="1" applyBorder="1" applyAlignment="1" applyProtection="1">
      <alignment horizontal="right" vertical="center"/>
      <protection locked="0"/>
    </xf>
    <xf numFmtId="38" fontId="24" fillId="3" borderId="117" xfId="3" applyFont="1" applyFill="1" applyBorder="1" applyAlignment="1" applyProtection="1">
      <alignment horizontal="right" vertical="center"/>
      <protection locked="0"/>
    </xf>
    <xf numFmtId="38" fontId="24" fillId="3" borderId="118" xfId="3" applyFont="1" applyFill="1" applyBorder="1" applyAlignment="1" applyProtection="1">
      <alignment horizontal="right" vertical="center"/>
      <protection locked="0"/>
    </xf>
    <xf numFmtId="49" fontId="24" fillId="0" borderId="152" xfId="5" applyNumberFormat="1" applyFont="1" applyBorder="1" applyAlignment="1" applyProtection="1">
      <alignment horizontal="center" vertical="center"/>
    </xf>
    <xf numFmtId="38" fontId="24" fillId="0" borderId="131" xfId="3" applyFont="1" applyBorder="1" applyAlignment="1" applyProtection="1">
      <alignment horizontal="right" vertical="center"/>
    </xf>
    <xf numFmtId="38" fontId="24" fillId="0" borderId="113" xfId="3" applyFont="1" applyBorder="1" applyAlignment="1" applyProtection="1">
      <alignment horizontal="right" vertical="center"/>
    </xf>
    <xf numFmtId="38" fontId="24" fillId="0" borderId="164" xfId="3" applyFont="1" applyBorder="1" applyAlignment="1" applyProtection="1">
      <alignment horizontal="right" vertical="center"/>
    </xf>
    <xf numFmtId="38" fontId="24" fillId="0" borderId="116" xfId="3" applyFont="1" applyBorder="1" applyAlignment="1" applyProtection="1">
      <alignment horizontal="right" vertical="center"/>
    </xf>
    <xf numFmtId="38" fontId="24" fillId="0" borderId="117" xfId="3" applyFont="1" applyBorder="1" applyAlignment="1" applyProtection="1">
      <alignment horizontal="right" vertical="center"/>
    </xf>
    <xf numFmtId="38" fontId="24" fillId="0" borderId="166" xfId="3" applyFont="1" applyBorder="1" applyAlignment="1" applyProtection="1">
      <alignment horizontal="right" vertical="center"/>
    </xf>
    <xf numFmtId="49" fontId="24" fillId="0" borderId="153" xfId="5" applyNumberFormat="1" applyFont="1" applyBorder="1" applyAlignment="1" applyProtection="1">
      <alignment horizontal="center" vertical="center"/>
    </xf>
    <xf numFmtId="38" fontId="24" fillId="3" borderId="115" xfId="3" applyFont="1" applyFill="1" applyBorder="1" applyAlignment="1" applyProtection="1">
      <alignment horizontal="right" vertical="center"/>
      <protection locked="0"/>
    </xf>
    <xf numFmtId="38" fontId="24" fillId="3" borderId="12" xfId="3" applyFont="1" applyFill="1" applyBorder="1" applyAlignment="1" applyProtection="1">
      <alignment horizontal="right" vertical="center"/>
      <protection locked="0"/>
    </xf>
    <xf numFmtId="38" fontId="24" fillId="3" borderId="13" xfId="3" applyFont="1" applyFill="1" applyBorder="1" applyAlignment="1" applyProtection="1">
      <alignment horizontal="right" vertical="center"/>
      <protection locked="0"/>
    </xf>
    <xf numFmtId="38" fontId="24" fillId="0" borderId="115" xfId="3" applyFont="1" applyFill="1" applyBorder="1" applyAlignment="1" applyProtection="1">
      <alignment horizontal="right" vertical="center"/>
    </xf>
    <xf numFmtId="38" fontId="24" fillId="0" borderId="12" xfId="3" applyFont="1" applyFill="1" applyBorder="1" applyAlignment="1" applyProtection="1">
      <alignment horizontal="right" vertical="center"/>
    </xf>
    <xf numFmtId="38" fontId="24" fillId="0" borderId="13" xfId="3" applyFont="1" applyFill="1" applyBorder="1" applyAlignment="1" applyProtection="1">
      <alignment horizontal="right" vertical="center"/>
    </xf>
    <xf numFmtId="49" fontId="24" fillId="0" borderId="13" xfId="5" applyNumberFormat="1" applyFont="1" applyBorder="1" applyAlignment="1" applyProtection="1">
      <alignment horizontal="center" vertical="center" shrinkToFit="1"/>
    </xf>
    <xf numFmtId="49" fontId="24" fillId="0" borderId="12" xfId="5" applyNumberFormat="1" applyFont="1" applyBorder="1" applyAlignment="1" applyProtection="1">
      <alignment horizontal="center" vertical="center" textRotation="255"/>
    </xf>
    <xf numFmtId="49" fontId="24" fillId="0" borderId="13" xfId="5" applyNumberFormat="1" applyFont="1" applyBorder="1" applyAlignment="1" applyProtection="1">
      <alignment horizontal="center" vertical="center" textRotation="255"/>
    </xf>
    <xf numFmtId="49" fontId="24" fillId="0" borderId="6" xfId="5" applyNumberFormat="1" applyFont="1" applyBorder="1" applyAlignment="1" applyProtection="1">
      <alignment horizontal="center" vertical="center" textRotation="255"/>
    </xf>
    <xf numFmtId="49" fontId="24" fillId="0" borderId="84" xfId="5" applyNumberFormat="1" applyFont="1" applyBorder="1" applyAlignment="1" applyProtection="1">
      <alignment horizontal="center" vertical="center" textRotation="255"/>
    </xf>
    <xf numFmtId="49" fontId="24" fillId="0" borderId="8" xfId="5" applyNumberFormat="1" applyFont="1" applyBorder="1" applyAlignment="1" applyProtection="1">
      <alignment horizontal="center" vertical="center" textRotation="255"/>
    </xf>
    <xf numFmtId="0" fontId="24" fillId="0" borderId="131" xfId="5" applyNumberFormat="1" applyFont="1" applyBorder="1" applyAlignment="1" applyProtection="1">
      <alignment horizontal="center" vertical="center"/>
    </xf>
    <xf numFmtId="0" fontId="24" fillId="0" borderId="113" xfId="5" applyNumberFormat="1" applyFont="1" applyBorder="1" applyAlignment="1" applyProtection="1">
      <alignment horizontal="center" vertical="center"/>
    </xf>
    <xf numFmtId="0" fontId="24" fillId="0" borderId="132" xfId="5" applyNumberFormat="1" applyFont="1" applyBorder="1" applyAlignment="1" applyProtection="1">
      <alignment horizontal="center" vertical="center"/>
    </xf>
    <xf numFmtId="38" fontId="24" fillId="0" borderId="125" xfId="3" applyFont="1" applyBorder="1" applyAlignment="1" applyProtection="1">
      <alignment horizontal="right" vertical="center"/>
    </xf>
    <xf numFmtId="38" fontId="24" fillId="0" borderId="126" xfId="3" applyFont="1" applyBorder="1" applyAlignment="1" applyProtection="1">
      <alignment horizontal="right" vertical="center"/>
    </xf>
    <xf numFmtId="38" fontId="24" fillId="0" borderId="167" xfId="3" applyFont="1" applyBorder="1" applyAlignment="1" applyProtection="1">
      <alignment horizontal="right" vertical="center"/>
    </xf>
    <xf numFmtId="49" fontId="24" fillId="0" borderId="3" xfId="5" applyNumberFormat="1" applyFont="1" applyBorder="1" applyAlignment="1" applyProtection="1">
      <alignment horizontal="center" vertical="center" textRotation="255"/>
    </xf>
    <xf numFmtId="0" fontId="24" fillId="0" borderId="116" xfId="5" applyNumberFormat="1" applyFont="1" applyBorder="1" applyAlignment="1" applyProtection="1">
      <alignment horizontal="center" vertical="center" shrinkToFit="1"/>
    </xf>
    <xf numFmtId="0" fontId="24" fillId="0" borderId="117" xfId="5" applyNumberFormat="1" applyFont="1" applyBorder="1" applyAlignment="1" applyProtection="1">
      <alignment horizontal="center" vertical="center" shrinkToFit="1"/>
    </xf>
    <xf numFmtId="0" fontId="24" fillId="0" borderId="118" xfId="5" applyNumberFormat="1" applyFont="1" applyBorder="1" applyAlignment="1" applyProtection="1">
      <alignment horizontal="center" vertical="center" shrinkToFit="1"/>
    </xf>
    <xf numFmtId="177" fontId="24" fillId="0" borderId="115" xfId="3" applyNumberFormat="1" applyFont="1" applyBorder="1" applyAlignment="1" applyProtection="1">
      <alignment horizontal="center" vertical="center"/>
    </xf>
    <xf numFmtId="177" fontId="24" fillId="0" borderId="12" xfId="3" applyNumberFormat="1" applyFont="1" applyBorder="1" applyAlignment="1" applyProtection="1">
      <alignment horizontal="center" vertical="center"/>
    </xf>
    <xf numFmtId="177" fontId="24" fillId="0" borderId="13" xfId="3" applyNumberFormat="1" applyFont="1" applyBorder="1" applyAlignment="1" applyProtection="1">
      <alignment horizontal="center" vertical="center"/>
    </xf>
    <xf numFmtId="177" fontId="24" fillId="0" borderId="133" xfId="3" applyNumberFormat="1" applyFont="1" applyFill="1" applyBorder="1" applyAlignment="1" applyProtection="1">
      <alignment horizontal="center" vertical="center"/>
    </xf>
    <xf numFmtId="177" fontId="24" fillId="0" borderId="134" xfId="3" applyNumberFormat="1" applyFont="1" applyFill="1" applyBorder="1" applyAlignment="1" applyProtection="1">
      <alignment horizontal="center" vertical="center"/>
    </xf>
    <xf numFmtId="177" fontId="24" fillId="0" borderId="161" xfId="3" applyNumberFormat="1" applyFont="1" applyFill="1" applyBorder="1" applyAlignment="1" applyProtection="1">
      <alignment horizontal="center" vertical="center"/>
    </xf>
    <xf numFmtId="177" fontId="24" fillId="0" borderId="113" xfId="3" applyNumberFormat="1" applyFont="1" applyFill="1" applyBorder="1" applyAlignment="1" applyProtection="1">
      <alignment horizontal="center" vertical="center"/>
    </xf>
    <xf numFmtId="177" fontId="24" fillId="0" borderId="132" xfId="3" applyNumberFormat="1" applyFont="1" applyFill="1" applyBorder="1" applyAlignment="1" applyProtection="1">
      <alignment horizontal="center" vertical="center"/>
    </xf>
    <xf numFmtId="38" fontId="24" fillId="0" borderId="84" xfId="3" applyFont="1" applyBorder="1" applyAlignment="1" applyProtection="1">
      <alignment horizontal="right" vertical="center"/>
    </xf>
    <xf numFmtId="38" fontId="24" fillId="0" borderId="0" xfId="3" applyFont="1" applyBorder="1" applyAlignment="1" applyProtection="1">
      <alignment horizontal="right" vertical="center"/>
    </xf>
    <xf numFmtId="38" fontId="24" fillId="0" borderId="171" xfId="3" applyFont="1" applyBorder="1" applyAlignment="1" applyProtection="1">
      <alignment horizontal="right" vertical="center"/>
    </xf>
    <xf numFmtId="177" fontId="24" fillId="0" borderId="107" xfId="3" applyNumberFormat="1" applyFont="1" applyBorder="1" applyAlignment="1" applyProtection="1">
      <alignment horizontal="center" vertical="center"/>
    </xf>
    <xf numFmtId="177" fontId="24" fillId="0" borderId="108" xfId="3" applyNumberFormat="1" applyFont="1" applyBorder="1" applyAlignment="1" applyProtection="1">
      <alignment horizontal="center" vertical="center"/>
    </xf>
    <xf numFmtId="177" fontId="24" fillId="0" borderId="197" xfId="3" applyNumberFormat="1" applyFont="1" applyFill="1" applyBorder="1" applyAlignment="1" applyProtection="1">
      <alignment horizontal="center" vertical="center"/>
    </xf>
    <xf numFmtId="177" fontId="24" fillId="0" borderId="120" xfId="3" applyNumberFormat="1" applyFont="1" applyFill="1" applyBorder="1" applyAlignment="1" applyProtection="1">
      <alignment horizontal="center" vertical="center"/>
    </xf>
    <xf numFmtId="177" fontId="24" fillId="0" borderId="158" xfId="3" applyNumberFormat="1" applyFont="1" applyFill="1" applyBorder="1" applyAlignment="1" applyProtection="1">
      <alignment horizontal="center" vertical="center"/>
    </xf>
    <xf numFmtId="177" fontId="24" fillId="0" borderId="121" xfId="3" applyNumberFormat="1" applyFont="1" applyFill="1" applyBorder="1" applyAlignment="1" applyProtection="1">
      <alignment horizontal="center" vertical="center"/>
    </xf>
    <xf numFmtId="177" fontId="24" fillId="0" borderId="119" xfId="3" applyNumberFormat="1" applyFont="1" applyFill="1" applyBorder="1" applyAlignment="1" applyProtection="1">
      <alignment horizontal="center" vertical="center"/>
    </xf>
    <xf numFmtId="177" fontId="24" fillId="0" borderId="135" xfId="3" applyNumberFormat="1" applyFont="1" applyFill="1" applyBorder="1" applyAlignment="1" applyProtection="1">
      <alignment horizontal="center" vertical="center"/>
    </xf>
    <xf numFmtId="177" fontId="24" fillId="0" borderId="199" xfId="3" applyNumberFormat="1" applyFont="1" applyBorder="1" applyAlignment="1" applyProtection="1">
      <alignment horizontal="center" vertical="center"/>
    </xf>
    <xf numFmtId="177" fontId="24" fillId="0" borderId="198" xfId="3" applyNumberFormat="1" applyFont="1" applyFill="1" applyBorder="1" applyAlignment="1" applyProtection="1">
      <alignment horizontal="center" vertical="center"/>
    </xf>
    <xf numFmtId="177" fontId="5" fillId="3" borderId="190" xfId="3" applyNumberFormat="1" applyFont="1" applyFill="1" applyBorder="1" applyAlignment="1" applyProtection="1">
      <alignment horizontal="center" vertical="center"/>
      <protection locked="0"/>
    </xf>
    <xf numFmtId="177" fontId="5" fillId="0" borderId="89" xfId="3" applyNumberFormat="1" applyFont="1" applyFill="1" applyBorder="1" applyAlignment="1" applyProtection="1">
      <alignment vertical="center"/>
      <protection locked="0"/>
    </xf>
    <xf numFmtId="177" fontId="5" fillId="0" borderId="67" xfId="3" applyNumberFormat="1" applyFont="1" applyFill="1" applyBorder="1" applyAlignment="1" applyProtection="1">
      <alignment vertical="center"/>
      <protection locked="0"/>
    </xf>
    <xf numFmtId="38" fontId="5" fillId="0" borderId="67" xfId="3" applyFont="1" applyFill="1" applyBorder="1" applyAlignment="1" applyProtection="1">
      <alignment horizontal="center" vertical="center"/>
    </xf>
    <xf numFmtId="38" fontId="5" fillId="0" borderId="66" xfId="3" applyFont="1" applyFill="1" applyBorder="1" applyAlignment="1" applyProtection="1">
      <alignment horizontal="center" vertical="center"/>
    </xf>
    <xf numFmtId="49" fontId="22" fillId="0" borderId="183"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wrapText="1"/>
    </xf>
    <xf numFmtId="49" fontId="22" fillId="0" borderId="184" xfId="0" applyNumberFormat="1" applyFont="1" applyFill="1" applyBorder="1" applyAlignment="1" applyProtection="1">
      <alignment horizontal="center" vertical="center" wrapText="1"/>
    </xf>
    <xf numFmtId="49" fontId="22" fillId="0" borderId="160" xfId="0" applyNumberFormat="1" applyFont="1" applyFill="1" applyBorder="1" applyAlignment="1" applyProtection="1">
      <alignment horizontal="center" vertical="center" wrapText="1"/>
    </xf>
    <xf numFmtId="49" fontId="22" fillId="0" borderId="111" xfId="0" applyNumberFormat="1" applyFont="1" applyFill="1" applyBorder="1" applyAlignment="1" applyProtection="1">
      <alignment horizontal="center" vertical="center" wrapText="1"/>
    </xf>
    <xf numFmtId="49" fontId="22" fillId="0" borderId="196" xfId="0" applyNumberFormat="1" applyFont="1" applyFill="1" applyBorder="1" applyAlignment="1" applyProtection="1">
      <alignment horizontal="center" vertical="center" wrapText="1"/>
    </xf>
    <xf numFmtId="49" fontId="22" fillId="0" borderId="195" xfId="0" applyNumberFormat="1" applyFont="1" applyFill="1" applyBorder="1" applyAlignment="1" applyProtection="1">
      <alignment horizontal="center" vertical="center" wrapText="1"/>
    </xf>
    <xf numFmtId="49" fontId="22" fillId="0" borderId="67" xfId="0" applyNumberFormat="1" applyFont="1" applyFill="1" applyBorder="1" applyAlignment="1" applyProtection="1">
      <alignment horizontal="center" vertical="center" wrapText="1"/>
    </xf>
    <xf numFmtId="49" fontId="22" fillId="0" borderId="90" xfId="0" applyNumberFormat="1" applyFont="1" applyFill="1" applyBorder="1" applyAlignment="1" applyProtection="1">
      <alignment horizontal="center" vertical="center" wrapText="1"/>
    </xf>
    <xf numFmtId="38" fontId="24" fillId="0" borderId="122" xfId="3" applyFont="1" applyBorder="1" applyAlignment="1" applyProtection="1">
      <alignment horizontal="right" vertical="center" shrinkToFit="1"/>
    </xf>
    <xf numFmtId="38" fontId="24" fillId="0" borderId="123" xfId="3" applyFont="1" applyBorder="1" applyAlignment="1" applyProtection="1">
      <alignment horizontal="right" vertical="center" shrinkToFit="1"/>
    </xf>
    <xf numFmtId="38" fontId="24" fillId="0" borderId="128" xfId="3" applyFont="1" applyBorder="1" applyAlignment="1" applyProtection="1">
      <alignment horizontal="right" vertical="center" shrinkToFit="1"/>
    </xf>
    <xf numFmtId="38" fontId="24" fillId="0" borderId="129" xfId="3" applyFont="1" applyBorder="1" applyAlignment="1" applyProtection="1">
      <alignment horizontal="right" vertical="center" shrinkToFit="1"/>
    </xf>
    <xf numFmtId="38" fontId="24" fillId="0" borderId="129" xfId="3" applyFont="1" applyFill="1" applyBorder="1" applyAlignment="1" applyProtection="1">
      <alignment horizontal="right" vertical="center" shrinkToFit="1"/>
      <protection locked="0"/>
    </xf>
    <xf numFmtId="38" fontId="24" fillId="0" borderId="130" xfId="3" applyFont="1" applyFill="1" applyBorder="1" applyAlignment="1" applyProtection="1">
      <alignment horizontal="right" vertical="center" shrinkToFit="1"/>
      <protection locked="0"/>
    </xf>
    <xf numFmtId="38" fontId="24" fillId="0" borderId="181" xfId="3" applyFont="1" applyBorder="1" applyAlignment="1" applyProtection="1">
      <alignment horizontal="right" vertical="center" shrinkToFit="1"/>
    </xf>
    <xf numFmtId="38" fontId="24" fillId="0" borderId="169" xfId="3" applyFont="1" applyBorder="1" applyAlignment="1" applyProtection="1">
      <alignment horizontal="right" vertical="center" shrinkToFit="1"/>
    </xf>
    <xf numFmtId="38" fontId="24" fillId="0" borderId="134" xfId="3" applyFont="1" applyFill="1" applyBorder="1" applyAlignment="1" applyProtection="1">
      <alignment horizontal="right" vertical="center" shrinkToFit="1"/>
      <protection locked="0"/>
    </xf>
    <xf numFmtId="38" fontId="24" fillId="0" borderId="135" xfId="3" applyFont="1" applyFill="1" applyBorder="1" applyAlignment="1" applyProtection="1">
      <alignment horizontal="right" vertical="center" shrinkToFit="1"/>
      <protection locked="0"/>
    </xf>
    <xf numFmtId="49" fontId="24" fillId="0" borderId="2" xfId="5" applyNumberFormat="1" applyFont="1" applyBorder="1" applyAlignment="1" applyProtection="1">
      <alignment horizontal="center" vertical="center"/>
    </xf>
    <xf numFmtId="38" fontId="24" fillId="0" borderId="169" xfId="3" applyFont="1" applyFill="1" applyBorder="1" applyAlignment="1" applyProtection="1">
      <alignment horizontal="right" vertical="center" shrinkToFit="1"/>
      <protection locked="0"/>
    </xf>
    <xf numFmtId="38" fontId="24" fillId="0" borderId="170" xfId="3" applyFont="1" applyFill="1" applyBorder="1" applyAlignment="1" applyProtection="1">
      <alignment horizontal="right" vertical="center" shrinkToFit="1"/>
      <protection locked="0"/>
    </xf>
    <xf numFmtId="49" fontId="24" fillId="0" borderId="1" xfId="5" applyNumberFormat="1" applyFont="1" applyBorder="1" applyAlignment="1" applyProtection="1">
      <alignment horizontal="center" vertical="center" textRotation="255"/>
    </xf>
    <xf numFmtId="0" fontId="24" fillId="0" borderId="3" xfId="5" applyNumberFormat="1" applyFont="1" applyFill="1" applyBorder="1" applyAlignment="1" applyProtection="1">
      <alignment horizontal="center" vertical="center" textRotation="255" wrapText="1" shrinkToFit="1"/>
    </xf>
    <xf numFmtId="0" fontId="24" fillId="0" borderId="2" xfId="5" applyNumberFormat="1" applyFont="1" applyFill="1" applyBorder="1" applyAlignment="1" applyProtection="1">
      <alignment horizontal="center" vertical="center" textRotation="255" wrapText="1" shrinkToFit="1"/>
    </xf>
    <xf numFmtId="0" fontId="24" fillId="0" borderId="1" xfId="5" applyNumberFormat="1" applyFont="1" applyFill="1" applyBorder="1" applyAlignment="1" applyProtection="1">
      <alignment horizontal="center" vertical="center" textRotation="255" wrapText="1" shrinkToFit="1"/>
    </xf>
    <xf numFmtId="49" fontId="24" fillId="0" borderId="2" xfId="5" applyNumberFormat="1" applyFont="1" applyBorder="1" applyAlignment="1" applyProtection="1">
      <alignment horizontal="center" vertical="center" textRotation="255"/>
    </xf>
    <xf numFmtId="38" fontId="24" fillId="0" borderId="140" xfId="3" applyFont="1" applyFill="1" applyBorder="1" applyAlignment="1" applyProtection="1">
      <alignment horizontal="right" vertical="center" shrinkToFit="1"/>
      <protection locked="0"/>
    </xf>
    <xf numFmtId="38" fontId="24" fillId="0" borderId="141" xfId="3" applyFont="1" applyFill="1" applyBorder="1" applyAlignment="1" applyProtection="1">
      <alignment horizontal="right" vertical="center" shrinkToFit="1"/>
      <protection locked="0"/>
    </xf>
    <xf numFmtId="38" fontId="24" fillId="0" borderId="123" xfId="3" applyFont="1" applyFill="1" applyBorder="1" applyAlignment="1" applyProtection="1">
      <alignment horizontal="right" vertical="center" shrinkToFit="1"/>
      <protection locked="0"/>
    </xf>
    <xf numFmtId="38" fontId="24" fillId="0" borderId="124" xfId="3" applyFont="1" applyFill="1" applyBorder="1" applyAlignment="1" applyProtection="1">
      <alignment horizontal="right" vertical="center" shrinkToFit="1"/>
      <protection locked="0"/>
    </xf>
    <xf numFmtId="49" fontId="24" fillId="0" borderId="3" xfId="5" applyNumberFormat="1" applyFont="1" applyBorder="1" applyAlignment="1" applyProtection="1">
      <alignment horizontal="center" vertical="center" wrapText="1"/>
    </xf>
    <xf numFmtId="0" fontId="5" fillId="2" borderId="16" xfId="0" applyFont="1" applyFill="1" applyBorder="1" applyAlignment="1">
      <alignment horizontal="center" vertical="center"/>
    </xf>
    <xf numFmtId="187" fontId="24" fillId="0" borderId="6" xfId="5" applyNumberFormat="1" applyFont="1" applyBorder="1" applyAlignment="1" applyProtection="1">
      <alignment horizontal="center" vertical="center" shrinkToFit="1"/>
    </xf>
    <xf numFmtId="187" fontId="24" fillId="0" borderId="162" xfId="5" applyNumberFormat="1" applyFont="1" applyBorder="1" applyAlignment="1" applyProtection="1">
      <alignment horizontal="center" vertical="center" shrinkToFit="1"/>
    </xf>
    <xf numFmtId="187" fontId="24" fillId="0" borderId="8" xfId="5" applyNumberFormat="1" applyFont="1" applyBorder="1" applyAlignment="1" applyProtection="1">
      <alignment horizontal="center" vertical="center" shrinkToFit="1"/>
    </xf>
    <xf numFmtId="187" fontId="24" fillId="0" borderId="173" xfId="5" applyNumberFormat="1" applyFont="1" applyBorder="1" applyAlignment="1" applyProtection="1">
      <alignment horizontal="center" vertical="center" shrinkToFit="1"/>
    </xf>
    <xf numFmtId="187" fontId="24" fillId="0" borderId="159" xfId="5" applyNumberFormat="1" applyFont="1" applyFill="1" applyBorder="1" applyAlignment="1" applyProtection="1">
      <alignment horizontal="center" vertical="center" shrinkToFit="1"/>
    </xf>
    <xf numFmtId="187" fontId="24" fillId="0" borderId="7" xfId="5" applyNumberFormat="1" applyFont="1" applyFill="1" applyBorder="1" applyAlignment="1" applyProtection="1">
      <alignment horizontal="center" vertical="center" shrinkToFit="1"/>
    </xf>
    <xf numFmtId="187" fontId="24" fillId="0" borderId="174" xfId="5" applyNumberFormat="1" applyFont="1" applyFill="1" applyBorder="1" applyAlignment="1" applyProtection="1">
      <alignment horizontal="center" vertical="center" shrinkToFit="1"/>
    </xf>
    <xf numFmtId="187" fontId="24" fillId="0" borderId="9" xfId="5" applyNumberFormat="1" applyFont="1" applyFill="1" applyBorder="1" applyAlignment="1" applyProtection="1">
      <alignment horizontal="center" vertical="center" shrinkToFit="1"/>
    </xf>
    <xf numFmtId="49" fontId="24" fillId="0" borderId="2" xfId="5" applyNumberFormat="1" applyFont="1" applyBorder="1" applyAlignment="1" applyProtection="1">
      <alignment horizontal="center" vertical="center" wrapText="1"/>
    </xf>
    <xf numFmtId="0" fontId="25" fillId="3" borderId="8" xfId="0" applyFont="1" applyFill="1" applyBorder="1" applyAlignment="1">
      <alignment horizontal="left" vertical="top" wrapText="1"/>
    </xf>
    <xf numFmtId="0" fontId="25" fillId="3" borderId="5" xfId="0" applyFont="1" applyFill="1" applyBorder="1" applyAlignment="1">
      <alignment horizontal="left" vertical="top" wrapText="1"/>
    </xf>
    <xf numFmtId="0" fontId="34" fillId="0" borderId="11" xfId="0" applyFont="1" applyFill="1" applyBorder="1" applyAlignment="1">
      <alignment horizontal="center" vertical="top" wrapText="1"/>
    </xf>
    <xf numFmtId="0" fontId="34" fillId="0" borderId="12"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7" fillId="0" borderId="0"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4"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9" xfId="0" applyFont="1" applyFill="1" applyBorder="1" applyAlignment="1">
      <alignment horizontal="center" vertical="center"/>
    </xf>
    <xf numFmtId="0" fontId="33" fillId="2" borderId="6"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84"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9" xfId="0" applyFont="1" applyFill="1" applyBorder="1" applyAlignment="1">
      <alignment horizontal="left" vertical="center" wrapText="1"/>
    </xf>
    <xf numFmtId="0" fontId="38" fillId="0" borderId="201" xfId="0" applyFont="1" applyBorder="1" applyAlignment="1">
      <alignment horizontal="center" vertical="center"/>
    </xf>
    <xf numFmtId="0" fontId="38" fillId="0" borderId="200"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43" fillId="0" borderId="201" xfId="0" applyFont="1" applyBorder="1" applyAlignment="1">
      <alignment horizontal="left" vertical="center" wrapText="1"/>
    </xf>
    <xf numFmtId="0" fontId="43" fillId="0" borderId="47" xfId="0" applyFont="1" applyBorder="1" applyAlignment="1">
      <alignment horizontal="left" vertical="center" wrapText="1"/>
    </xf>
    <xf numFmtId="0" fontId="43" fillId="0" borderId="200" xfId="0" applyFont="1" applyBorder="1" applyAlignment="1">
      <alignment horizontal="left" vertical="center" wrapText="1"/>
    </xf>
    <xf numFmtId="0" fontId="43" fillId="0" borderId="8" xfId="0" applyFont="1" applyBorder="1" applyAlignment="1">
      <alignment horizontal="left" vertical="center" wrapText="1"/>
    </xf>
    <xf numFmtId="0" fontId="43" fillId="0" borderId="5" xfId="0" applyFont="1" applyBorder="1" applyAlignment="1">
      <alignment horizontal="left" vertical="center" wrapText="1"/>
    </xf>
    <xf numFmtId="0" fontId="43" fillId="0" borderId="9" xfId="0" applyFont="1" applyBorder="1" applyAlignment="1">
      <alignment horizontal="left" vertical="center" wrapText="1"/>
    </xf>
    <xf numFmtId="0" fontId="39" fillId="0" borderId="0" xfId="0" applyFont="1" applyAlignment="1">
      <alignment horizontal="center" vertical="center"/>
    </xf>
    <xf numFmtId="0" fontId="38"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2" xfId="0" applyFont="1" applyBorder="1" applyAlignment="1">
      <alignment horizontal="center" vertical="center"/>
    </xf>
    <xf numFmtId="0" fontId="43" fillId="0" borderId="1" xfId="0" applyFont="1" applyBorder="1" applyAlignment="1">
      <alignment horizontal="left" vertical="center" wrapText="1"/>
    </xf>
    <xf numFmtId="0" fontId="43" fillId="0" borderId="6" xfId="0" applyFont="1" applyBorder="1" applyAlignment="1">
      <alignment horizontal="left" vertical="center" wrapText="1"/>
    </xf>
    <xf numFmtId="0" fontId="43" fillId="0" borderId="3" xfId="0" applyFont="1" applyBorder="1" applyAlignment="1">
      <alignment horizontal="left" vertical="center" wrapText="1"/>
    </xf>
    <xf numFmtId="0" fontId="43" fillId="0" borderId="11" xfId="0" applyFont="1" applyBorder="1" applyAlignment="1">
      <alignment horizontal="left" vertical="center" wrapText="1"/>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 xfId="0" applyFont="1" applyBorder="1" applyAlignment="1">
      <alignment horizontal="center" vertical="center" wrapText="1"/>
    </xf>
    <xf numFmtId="0" fontId="43" fillId="0" borderId="3" xfId="0" applyFont="1" applyBorder="1" applyAlignment="1">
      <alignment horizontal="center" vertical="center"/>
    </xf>
    <xf numFmtId="0" fontId="43" fillId="0" borderId="7" xfId="0" applyFont="1" applyBorder="1" applyAlignment="1">
      <alignment horizontal="left" vertical="center" wrapText="1"/>
    </xf>
    <xf numFmtId="0" fontId="39" fillId="0" borderId="0" xfId="0" applyFont="1" applyAlignment="1">
      <alignment horizontal="left"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3" xfId="0" applyFont="1" applyBorder="1" applyAlignment="1">
      <alignment horizontal="left" vertical="center"/>
    </xf>
    <xf numFmtId="0" fontId="38" fillId="0" borderId="202" xfId="0" applyFont="1" applyBorder="1" applyAlignment="1">
      <alignment horizontal="left" vertical="center" wrapText="1"/>
    </xf>
    <xf numFmtId="0" fontId="43" fillId="0" borderId="3" xfId="0" applyFont="1" applyBorder="1" applyAlignment="1">
      <alignment vertical="center" wrapText="1"/>
    </xf>
    <xf numFmtId="0" fontId="43" fillId="0" borderId="11" xfId="0" applyFont="1" applyBorder="1" applyAlignment="1">
      <alignment vertical="center" wrapText="1"/>
    </xf>
    <xf numFmtId="0" fontId="20" fillId="2" borderId="0" xfId="0" applyFont="1" applyFill="1" applyBorder="1" applyAlignment="1">
      <alignment horizontal="left" vertical="center" wrapText="1"/>
    </xf>
    <xf numFmtId="0" fontId="39" fillId="2" borderId="0" xfId="0" applyFont="1" applyFill="1">
      <alignment vertical="center"/>
    </xf>
    <xf numFmtId="0" fontId="20" fillId="2" borderId="0" xfId="0" applyFont="1" applyFill="1" applyAlignment="1">
      <alignment horizontal="distributed" vertical="center"/>
    </xf>
    <xf numFmtId="0" fontId="20" fillId="2" borderId="0" xfId="0" applyFont="1" applyFill="1" applyAlignment="1">
      <alignment horizontal="right" vertical="center"/>
    </xf>
    <xf numFmtId="0" fontId="20" fillId="0" borderId="0" xfId="0" applyFont="1" applyFill="1" applyAlignment="1">
      <alignment horizontal="distributed" vertical="center"/>
    </xf>
    <xf numFmtId="0" fontId="20" fillId="0" borderId="0" xfId="0" applyFont="1" applyFill="1" applyAlignment="1">
      <alignment horizontal="right" vertical="center"/>
    </xf>
    <xf numFmtId="0" fontId="23" fillId="0" borderId="0" xfId="0" applyFont="1" applyFill="1" applyBorder="1" applyAlignment="1">
      <alignment horizontal="center" vertical="center"/>
    </xf>
    <xf numFmtId="0" fontId="20" fillId="0" borderId="0" xfId="0" applyFont="1" applyFill="1" applyBorder="1" applyAlignment="1">
      <alignment horizontal="center" vertical="center"/>
    </xf>
  </cellXfs>
  <cellStyles count="7">
    <cellStyle name="Excel Built-in Comma [0]" xfId="1"/>
    <cellStyle name="Excel Built-in Explanatory Text" xfId="2"/>
    <cellStyle name="パーセント 2" xfId="4"/>
    <cellStyle name="桁区切り" xfId="3" builtinId="6"/>
    <cellStyle name="桁区切り 2 2" xfId="6"/>
    <cellStyle name="標準" xfId="0" builtinId="0"/>
    <cellStyle name="標準 2 2"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xdr:colOff>
      <xdr:row>17</xdr:row>
      <xdr:rowOff>66675</xdr:rowOff>
    </xdr:from>
    <xdr:to>
      <xdr:col>6</xdr:col>
      <xdr:colOff>161925</xdr:colOff>
      <xdr:row>18</xdr:row>
      <xdr:rowOff>133350</xdr:rowOff>
    </xdr:to>
    <xdr:sp macro="" textlink="">
      <xdr:nvSpPr>
        <xdr:cNvPr id="23" name="下矢印 22">
          <a:extLst>
            <a:ext uri="{FF2B5EF4-FFF2-40B4-BE49-F238E27FC236}">
              <a16:creationId xmlns:a16="http://schemas.microsoft.com/office/drawing/2014/main" id="{00000000-0008-0000-0100-00000D050000}"/>
            </a:ext>
          </a:extLst>
        </xdr:cNvPr>
        <xdr:cNvSpPr>
          <a:spLocks noChangeArrowheads="1"/>
        </xdr:cNvSpPr>
      </xdr:nvSpPr>
      <xdr:spPr bwMode="auto">
        <a:xfrm>
          <a:off x="876300" y="3190875"/>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9</xdr:row>
      <xdr:rowOff>0</xdr:rowOff>
    </xdr:from>
    <xdr:to>
      <xdr:col>44</xdr:col>
      <xdr:colOff>9525</xdr:colOff>
      <xdr:row>9</xdr:row>
      <xdr:rowOff>209550</xdr:rowOff>
    </xdr:to>
    <xdr:sp macro="" textlink="">
      <xdr:nvSpPr>
        <xdr:cNvPr id="25" name="楕円 24"/>
        <xdr:cNvSpPr/>
      </xdr:nvSpPr>
      <xdr:spPr bwMode="auto">
        <a:xfrm>
          <a:off x="14230350" y="1419225"/>
          <a:ext cx="219075" cy="2095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447674</xdr:colOff>
      <xdr:row>42</xdr:row>
      <xdr:rowOff>66675</xdr:rowOff>
    </xdr:from>
    <xdr:to>
      <xdr:col>10</xdr:col>
      <xdr:colOff>304799</xdr:colOff>
      <xdr:row>44</xdr:row>
      <xdr:rowOff>19050</xdr:rowOff>
    </xdr:to>
    <xdr:sp macro="" textlink="">
      <xdr:nvSpPr>
        <xdr:cNvPr id="2" name="楕円 1"/>
        <xdr:cNvSpPr/>
      </xdr:nvSpPr>
      <xdr:spPr bwMode="auto">
        <a:xfrm>
          <a:off x="5248274" y="7267575"/>
          <a:ext cx="1914525" cy="29527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0963\Desktop\&#9313;&#12304;R3&#25913;&#27491;&#12305;&#35469;&#23450;&#35201;&#38936;&#27096;&#24335;0123&#20462;&#27491;(&#24178;&#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認定申請書)"/>
      <sheetName val="様式２(改善計画)"/>
      <sheetName val="本当は様式３"/>
      <sheetName val="本当は様式４"/>
      <sheetName val="様式３認定書"/>
      <sheetName val="様式４（変更認定申請）"/>
      <sheetName val="様式５（変更届）"/>
      <sheetName val="様式６取消通知書"/>
      <sheetName val="様式７(実施状況報告)"/>
      <sheetName val="参考様式１（暴力団ではない誓約書）"/>
      <sheetName val="参考様式２（行動規範誓約書）"/>
      <sheetName val="参考様式３（労働条件通知書）"/>
    </sheetNames>
    <sheetDataSet>
      <sheetData sheetId="0"/>
      <sheetData sheetId="1">
        <row r="133">
          <cell r="N133"/>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41"/>
  <sheetViews>
    <sheetView view="pageBreakPreview" topLeftCell="A23" zoomScaleNormal="100" zoomScaleSheetLayoutView="100" workbookViewId="0">
      <selection activeCell="AN28" sqref="AN28:AO29"/>
    </sheetView>
  </sheetViews>
  <sheetFormatPr defaultColWidth="9" defaultRowHeight="13.5"/>
  <cols>
    <col min="1" max="1" width="2.875" style="2" customWidth="1"/>
    <col min="2" max="30" width="2.75" style="2" customWidth="1"/>
    <col min="31" max="31" width="3.875" style="2" customWidth="1"/>
    <col min="32" max="32" width="2.75" style="2" customWidth="1"/>
    <col min="33" max="33" width="4" style="2" customWidth="1"/>
    <col min="34" max="34" width="1.875" style="2" customWidth="1"/>
    <col min="35" max="35" width="3.125" style="2" customWidth="1"/>
    <col min="36" max="36" width="3.375" style="2" customWidth="1"/>
    <col min="37" max="37" width="1.875" style="2" customWidth="1"/>
    <col min="38" max="38" width="3.125" style="2" customWidth="1"/>
    <col min="39" max="39" width="2.875" style="2" customWidth="1"/>
    <col min="40" max="40" width="1.875" style="2" customWidth="1"/>
    <col min="41" max="41" width="3.125" style="2" customWidth="1"/>
    <col min="42" max="42" width="3.25" style="2" customWidth="1"/>
    <col min="43" max="43" width="1.875" style="2" customWidth="1"/>
    <col min="44" max="44" width="3.125" style="2" customWidth="1"/>
    <col min="45" max="45" width="3.25" style="2" customWidth="1"/>
    <col min="46" max="46" width="1.875" style="2" customWidth="1"/>
    <col min="47" max="47" width="3.125" style="2" customWidth="1"/>
    <col min="48" max="48" width="3.25" style="2" customWidth="1"/>
    <col min="49" max="59" width="2.625" style="2" customWidth="1"/>
    <col min="60" max="67" width="3.625" style="2" customWidth="1"/>
    <col min="68" max="16384" width="9" style="2"/>
  </cols>
  <sheetData>
    <row r="1" spans="1:48" ht="14.25">
      <c r="A1" s="14" t="s">
        <v>322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48" ht="20.25" customHeight="1">
      <c r="A2" s="14" t="s">
        <v>321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c r="AG2"/>
      <c r="AH2"/>
      <c r="AI2"/>
      <c r="AJ2"/>
      <c r="AK2"/>
      <c r="AL2"/>
      <c r="AM2"/>
      <c r="AN2"/>
      <c r="AO2"/>
      <c r="AP2"/>
      <c r="AQ2"/>
      <c r="AR2"/>
      <c r="AS2"/>
      <c r="AT2"/>
      <c r="AU2"/>
      <c r="AV2"/>
    </row>
    <row r="3" spans="1:48" ht="20.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c r="AG3"/>
      <c r="AH3"/>
      <c r="AI3"/>
      <c r="AJ3"/>
      <c r="AK3"/>
      <c r="AL3"/>
      <c r="AM3"/>
      <c r="AN3"/>
      <c r="AO3"/>
      <c r="AP3"/>
      <c r="AQ3"/>
      <c r="AR3"/>
      <c r="AS3"/>
      <c r="AT3"/>
      <c r="AU3"/>
      <c r="AV3"/>
    </row>
    <row r="4" spans="1:48" ht="20.25" customHeight="1">
      <c r="A4" s="4"/>
      <c r="B4" s="289" t="s">
        <v>320</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c r="AG4"/>
      <c r="AH4"/>
      <c r="AI4"/>
      <c r="AJ4"/>
      <c r="AK4"/>
      <c r="AL4"/>
      <c r="AM4"/>
      <c r="AN4"/>
      <c r="AO4"/>
      <c r="AP4"/>
      <c r="AQ4"/>
      <c r="AR4"/>
      <c r="AS4"/>
      <c r="AT4"/>
      <c r="AU4"/>
      <c r="AV4"/>
    </row>
    <row r="5" spans="1:48" ht="20.25" customHeight="1">
      <c r="A5" s="4"/>
      <c r="B5" s="10"/>
      <c r="C5" s="10"/>
      <c r="D5" s="10"/>
      <c r="E5" s="10"/>
      <c r="F5" s="10"/>
      <c r="G5" s="10"/>
      <c r="H5" s="10"/>
      <c r="I5" s="10"/>
      <c r="J5" s="10"/>
      <c r="K5" s="10"/>
      <c r="L5" s="10"/>
      <c r="M5" s="10"/>
      <c r="N5" s="10"/>
      <c r="O5" s="10"/>
      <c r="P5" s="10"/>
      <c r="Q5" s="10"/>
      <c r="R5" s="10"/>
      <c r="S5" s="10"/>
      <c r="T5" s="10"/>
      <c r="U5" s="10"/>
      <c r="V5" s="10"/>
      <c r="W5" s="10"/>
      <c r="X5" s="10"/>
      <c r="Y5" s="10"/>
      <c r="Z5" s="10"/>
      <c r="AA5" s="291" t="s">
        <v>319</v>
      </c>
      <c r="AB5" s="291"/>
      <c r="AC5" s="291"/>
      <c r="AD5" s="291"/>
      <c r="AE5" s="291"/>
      <c r="AF5"/>
      <c r="AG5"/>
      <c r="AH5"/>
      <c r="AI5"/>
      <c r="AJ5"/>
      <c r="AK5"/>
      <c r="AL5"/>
      <c r="AM5"/>
      <c r="AN5"/>
      <c r="AO5"/>
      <c r="AP5"/>
      <c r="AQ5"/>
      <c r="AR5"/>
      <c r="AS5"/>
      <c r="AT5"/>
      <c r="AU5"/>
      <c r="AV5"/>
    </row>
    <row r="6" spans="1:48" ht="20.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13" t="s">
        <v>318</v>
      </c>
      <c r="AF6" s="12"/>
      <c r="AG6"/>
      <c r="AH6"/>
      <c r="AI6"/>
      <c r="AJ6"/>
      <c r="AK6"/>
      <c r="AL6"/>
      <c r="AM6"/>
      <c r="AN6"/>
      <c r="AO6"/>
      <c r="AP6"/>
      <c r="AQ6"/>
      <c r="AR6"/>
      <c r="AS6"/>
      <c r="AT6"/>
      <c r="AU6"/>
      <c r="AV6"/>
    </row>
    <row r="7" spans="1:48"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13"/>
      <c r="AF7" s="12"/>
      <c r="AG7"/>
      <c r="AH7"/>
      <c r="AI7"/>
      <c r="AJ7"/>
      <c r="AK7"/>
      <c r="AL7"/>
      <c r="AM7"/>
      <c r="AN7"/>
      <c r="AO7"/>
      <c r="AP7"/>
      <c r="AQ7"/>
      <c r="AR7"/>
      <c r="AS7"/>
      <c r="AT7"/>
      <c r="AU7"/>
      <c r="AV7"/>
    </row>
    <row r="8" spans="1:48" ht="20.2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13"/>
      <c r="AF8" s="12"/>
      <c r="AG8"/>
      <c r="AH8"/>
      <c r="AI8"/>
      <c r="AJ8"/>
      <c r="AK8"/>
      <c r="AL8"/>
      <c r="AM8"/>
      <c r="AN8"/>
      <c r="AO8"/>
      <c r="AP8"/>
      <c r="AQ8"/>
      <c r="AR8"/>
      <c r="AS8"/>
      <c r="AT8"/>
      <c r="AU8"/>
      <c r="AV8"/>
    </row>
    <row r="9" spans="1:48" ht="20.25" customHeight="1">
      <c r="A9" s="4"/>
      <c r="B9" s="4" t="s">
        <v>317</v>
      </c>
      <c r="C9" s="4"/>
      <c r="D9" s="4"/>
      <c r="E9" s="4"/>
      <c r="F9" s="4"/>
      <c r="G9" s="4"/>
      <c r="H9" s="4"/>
      <c r="I9" s="4"/>
      <c r="J9" s="4"/>
      <c r="K9" s="4"/>
      <c r="L9" s="4"/>
      <c r="M9" s="4"/>
      <c r="N9" s="4"/>
      <c r="O9" s="4"/>
      <c r="P9" s="4"/>
      <c r="Q9" s="4"/>
      <c r="R9" s="4"/>
      <c r="S9" s="4"/>
      <c r="T9" s="4"/>
      <c r="U9" s="4"/>
      <c r="V9" s="4"/>
      <c r="W9" s="4"/>
      <c r="X9" s="4"/>
      <c r="Y9" s="4"/>
      <c r="Z9" s="4"/>
      <c r="AA9" s="4"/>
      <c r="AB9" s="4"/>
      <c r="AC9" s="4"/>
      <c r="AD9" s="4"/>
      <c r="AE9" s="4"/>
      <c r="AF9"/>
      <c r="AG9"/>
      <c r="AH9"/>
      <c r="AI9"/>
      <c r="AJ9"/>
      <c r="AK9"/>
      <c r="AL9"/>
      <c r="AM9"/>
      <c r="AN9"/>
      <c r="AO9"/>
      <c r="AP9"/>
      <c r="AQ9"/>
      <c r="AR9"/>
      <c r="AS9"/>
      <c r="AT9"/>
      <c r="AU9"/>
      <c r="AV9"/>
    </row>
    <row r="10" spans="1:48" ht="20.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c r="AG10"/>
      <c r="AH10"/>
      <c r="AI10"/>
      <c r="AJ10"/>
      <c r="AK10"/>
      <c r="AL10"/>
      <c r="AM10"/>
      <c r="AN10"/>
      <c r="AO10"/>
      <c r="AP10"/>
      <c r="AQ10"/>
      <c r="AR10"/>
      <c r="AS10"/>
      <c r="AT10"/>
      <c r="AU10"/>
      <c r="AV10"/>
    </row>
    <row r="11" spans="1:48" ht="20.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c r="AG11"/>
      <c r="AH11"/>
      <c r="AI11"/>
      <c r="AJ11"/>
      <c r="AK11"/>
      <c r="AL11"/>
      <c r="AM11"/>
      <c r="AN11"/>
      <c r="AO11"/>
      <c r="AP11"/>
      <c r="AQ11"/>
      <c r="AR11"/>
      <c r="AS11"/>
      <c r="AT11"/>
      <c r="AU11"/>
      <c r="AV11"/>
    </row>
    <row r="12" spans="1:48" ht="30" customHeight="1">
      <c r="A12" s="4"/>
      <c r="B12" s="4"/>
      <c r="C12" s="4"/>
      <c r="D12" s="4"/>
      <c r="E12" s="4"/>
      <c r="F12" s="4"/>
      <c r="G12" s="4"/>
      <c r="H12" s="4"/>
      <c r="I12" s="4"/>
      <c r="J12" s="4"/>
      <c r="K12" s="4"/>
      <c r="L12" s="4" t="s">
        <v>316</v>
      </c>
      <c r="M12" s="4"/>
      <c r="N12" s="4"/>
      <c r="O12" s="4"/>
      <c r="P12" s="4"/>
      <c r="Q12" s="4"/>
      <c r="R12" s="4"/>
      <c r="S12" s="11"/>
      <c r="T12" s="287" t="s">
        <v>315</v>
      </c>
      <c r="U12" s="287"/>
      <c r="V12" s="287"/>
      <c r="W12" s="287"/>
      <c r="X12" s="287"/>
      <c r="Y12" s="287"/>
      <c r="Z12" s="287"/>
      <c r="AA12" s="287"/>
      <c r="AB12" s="287"/>
      <c r="AC12" s="287"/>
      <c r="AD12" s="4"/>
      <c r="AE12" s="4"/>
      <c r="AF12"/>
      <c r="AG12"/>
      <c r="AH12"/>
      <c r="AI12"/>
      <c r="AJ12"/>
      <c r="AK12"/>
      <c r="AL12"/>
      <c r="AM12"/>
      <c r="AN12"/>
      <c r="AO12"/>
      <c r="AP12"/>
      <c r="AQ12"/>
      <c r="AR12"/>
      <c r="AS12"/>
      <c r="AT12"/>
      <c r="AU12"/>
      <c r="AV12"/>
    </row>
    <row r="13" spans="1:48" ht="20.25" customHeight="1">
      <c r="A13" s="4"/>
      <c r="B13" s="4"/>
      <c r="C13" s="4"/>
      <c r="D13" s="4"/>
      <c r="E13" s="4"/>
      <c r="F13" s="4"/>
      <c r="G13" s="4"/>
      <c r="H13" s="4"/>
      <c r="I13" s="4"/>
      <c r="J13" s="4"/>
      <c r="K13" s="4"/>
      <c r="L13" s="4" t="s">
        <v>130</v>
      </c>
      <c r="M13" s="4"/>
      <c r="N13" s="4"/>
      <c r="O13" s="4"/>
      <c r="P13" s="4"/>
      <c r="Q13" s="4"/>
      <c r="R13" s="4"/>
      <c r="S13" s="9"/>
      <c r="T13" s="287"/>
      <c r="U13" s="287"/>
      <c r="V13" s="287"/>
      <c r="W13" s="287"/>
      <c r="X13" s="287"/>
      <c r="Y13" s="287"/>
      <c r="Z13" s="287"/>
      <c r="AA13" s="287"/>
      <c r="AB13" s="287"/>
      <c r="AC13" s="287"/>
      <c r="AD13" s="4"/>
      <c r="AE13" s="4"/>
      <c r="AF13"/>
      <c r="AG13"/>
      <c r="AH13"/>
      <c r="AI13"/>
      <c r="AJ13"/>
      <c r="AK13"/>
      <c r="AL13"/>
      <c r="AM13"/>
      <c r="AN13"/>
      <c r="AO13"/>
      <c r="AP13"/>
      <c r="AQ13"/>
      <c r="AR13"/>
      <c r="AS13"/>
      <c r="AT13"/>
      <c r="AU13"/>
      <c r="AV13"/>
    </row>
    <row r="14" spans="1:48" ht="20.25" customHeight="1">
      <c r="A14" s="4"/>
      <c r="B14" s="4"/>
      <c r="C14" s="4"/>
      <c r="D14" s="4"/>
      <c r="E14" s="4"/>
      <c r="F14" s="4"/>
      <c r="G14" s="4"/>
      <c r="H14" s="4"/>
      <c r="I14" s="4"/>
      <c r="J14" s="4"/>
      <c r="K14" s="4"/>
      <c r="L14" s="4" t="s">
        <v>314</v>
      </c>
      <c r="M14" s="4"/>
      <c r="N14" s="4"/>
      <c r="O14" s="4"/>
      <c r="P14" s="4"/>
      <c r="Q14" s="4"/>
      <c r="R14" s="4"/>
      <c r="S14" s="9"/>
      <c r="T14" s="287"/>
      <c r="U14" s="287"/>
      <c r="V14" s="287"/>
      <c r="W14" s="287"/>
      <c r="X14" s="287"/>
      <c r="Y14" s="287"/>
      <c r="Z14" s="287"/>
      <c r="AA14" s="287"/>
      <c r="AB14" s="287"/>
      <c r="AC14" s="287"/>
      <c r="AD14" s="10"/>
      <c r="AE14" s="4"/>
      <c r="AF14"/>
      <c r="AG14"/>
      <c r="AH14"/>
      <c r="AI14"/>
      <c r="AJ14"/>
      <c r="AK14"/>
      <c r="AL14"/>
      <c r="AM14"/>
      <c r="AN14"/>
      <c r="AO14"/>
      <c r="AP14"/>
      <c r="AQ14"/>
      <c r="AR14"/>
      <c r="AS14"/>
      <c r="AT14"/>
      <c r="AU14"/>
      <c r="AV14"/>
    </row>
    <row r="15" spans="1:48" ht="20.25" customHeight="1">
      <c r="A15" s="4"/>
      <c r="B15" s="4"/>
      <c r="C15" s="4"/>
      <c r="D15" s="4"/>
      <c r="E15" s="4"/>
      <c r="F15" s="4"/>
      <c r="G15" s="4"/>
      <c r="H15" s="4"/>
      <c r="I15" s="4"/>
      <c r="J15" s="4"/>
      <c r="K15" s="4"/>
      <c r="L15" s="4" t="s">
        <v>127</v>
      </c>
      <c r="M15" s="4"/>
      <c r="N15" s="4"/>
      <c r="O15" s="4"/>
      <c r="P15" s="4"/>
      <c r="Q15" s="4"/>
      <c r="R15" s="4"/>
      <c r="S15" s="9"/>
      <c r="T15" s="287"/>
      <c r="U15" s="287"/>
      <c r="V15" s="287"/>
      <c r="W15" s="287"/>
      <c r="X15" s="287"/>
      <c r="Y15" s="287"/>
      <c r="Z15" s="287"/>
      <c r="AA15" s="287"/>
      <c r="AB15" s="287"/>
      <c r="AC15" s="287"/>
      <c r="AD15" s="4"/>
      <c r="AE15" s="4"/>
      <c r="AF15"/>
      <c r="AG15"/>
      <c r="AH15"/>
      <c r="AI15"/>
      <c r="AJ15"/>
      <c r="AK15"/>
      <c r="AL15"/>
      <c r="AM15"/>
      <c r="AN15"/>
      <c r="AO15"/>
      <c r="AP15"/>
      <c r="AQ15"/>
      <c r="AR15"/>
      <c r="AS15"/>
      <c r="AT15"/>
      <c r="AU15"/>
      <c r="AV15"/>
    </row>
    <row r="16" spans="1:48" ht="20.25" customHeight="1">
      <c r="A16" s="4"/>
      <c r="B16" s="4"/>
      <c r="C16" s="4"/>
      <c r="D16" s="4"/>
      <c r="E16" s="4"/>
      <c r="F16" s="4"/>
      <c r="G16" s="4"/>
      <c r="H16" s="4"/>
      <c r="I16" s="4"/>
      <c r="J16" s="4"/>
      <c r="K16" s="4"/>
      <c r="L16" s="4" t="s">
        <v>313</v>
      </c>
      <c r="M16" s="4"/>
      <c r="N16" s="4"/>
      <c r="O16" s="4"/>
      <c r="P16" s="4"/>
      <c r="Q16" s="4"/>
      <c r="R16" s="4"/>
      <c r="S16" s="9"/>
      <c r="T16" s="287"/>
      <c r="U16" s="287"/>
      <c r="V16" s="287"/>
      <c r="W16" s="287"/>
      <c r="X16" s="287"/>
      <c r="Y16" s="287"/>
      <c r="Z16" s="287"/>
      <c r="AA16" s="287"/>
      <c r="AB16" s="287"/>
      <c r="AC16" s="287"/>
      <c r="AD16" s="4"/>
      <c r="AE16" s="4"/>
      <c r="AF16"/>
      <c r="AG16"/>
      <c r="AH16"/>
      <c r="AI16"/>
      <c r="AJ16"/>
      <c r="AK16"/>
      <c r="AL16"/>
      <c r="AM16"/>
      <c r="AN16"/>
      <c r="AO16"/>
      <c r="AP16"/>
      <c r="AQ16"/>
      <c r="AR16"/>
      <c r="AS16"/>
      <c r="AT16"/>
      <c r="AU16"/>
      <c r="AV16"/>
    </row>
    <row r="17" spans="1:48" ht="20.25" customHeight="1">
      <c r="A17" s="4"/>
      <c r="B17" s="4"/>
      <c r="C17" s="4"/>
      <c r="D17" s="4"/>
      <c r="E17" s="4"/>
      <c r="F17" s="4"/>
      <c r="G17" s="4"/>
      <c r="H17" s="4"/>
      <c r="I17" s="4"/>
      <c r="J17" s="4"/>
      <c r="K17" s="4"/>
      <c r="L17" s="4" t="s">
        <v>312</v>
      </c>
      <c r="M17" s="4"/>
      <c r="N17" s="4"/>
      <c r="O17" s="4"/>
      <c r="P17" s="4"/>
      <c r="Q17" s="4"/>
      <c r="R17" s="4"/>
      <c r="S17" s="9"/>
      <c r="T17" s="287"/>
      <c r="U17" s="287"/>
      <c r="V17" s="287"/>
      <c r="W17" s="287"/>
      <c r="X17" s="287"/>
      <c r="Y17" s="287"/>
      <c r="Z17" s="287"/>
      <c r="AA17" s="287"/>
      <c r="AB17" s="287"/>
      <c r="AC17" s="287"/>
      <c r="AD17" s="4"/>
      <c r="AE17" s="4"/>
      <c r="AF17"/>
      <c r="AG17"/>
      <c r="AH17"/>
      <c r="AI17"/>
      <c r="AJ17"/>
      <c r="AK17"/>
      <c r="AL17"/>
      <c r="AM17"/>
      <c r="AN17"/>
      <c r="AO17"/>
      <c r="AP17"/>
      <c r="AQ17"/>
      <c r="AR17"/>
      <c r="AS17"/>
      <c r="AT17"/>
      <c r="AU17"/>
      <c r="AV17"/>
    </row>
    <row r="18" spans="1:48" ht="20.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c r="AG18"/>
      <c r="AH18"/>
      <c r="AI18"/>
      <c r="AJ18"/>
      <c r="AK18"/>
      <c r="AL18"/>
      <c r="AM18"/>
      <c r="AN18"/>
      <c r="AO18"/>
      <c r="AP18"/>
      <c r="AQ18"/>
      <c r="AR18"/>
      <c r="AS18"/>
      <c r="AT18"/>
      <c r="AU18"/>
      <c r="AV18"/>
    </row>
    <row r="19" spans="1:48" ht="20.25" customHeight="1">
      <c r="A19" s="287" t="s">
        <v>311</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5"/>
      <c r="AG19" s="5"/>
      <c r="AH19" s="5"/>
      <c r="AI19" s="5"/>
      <c r="AJ19" s="5"/>
      <c r="AK19" s="5"/>
      <c r="AL19" s="5"/>
      <c r="AM19" s="5"/>
      <c r="AN19" s="5"/>
      <c r="AO19" s="5"/>
      <c r="AP19" s="5"/>
      <c r="AQ19" s="5"/>
      <c r="AR19" s="5"/>
      <c r="AS19" s="5"/>
      <c r="AT19" s="5"/>
      <c r="AU19" s="5"/>
      <c r="AV19" s="5"/>
    </row>
    <row r="20" spans="1:48" ht="40.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5"/>
      <c r="AG20" s="5"/>
      <c r="AH20" s="5"/>
      <c r="AI20" s="5"/>
      <c r="AJ20" s="5"/>
      <c r="AK20" s="5"/>
      <c r="AL20" s="5"/>
      <c r="AM20" s="5"/>
      <c r="AN20" s="5"/>
      <c r="AO20" s="5"/>
      <c r="AP20" s="5"/>
      <c r="AQ20" s="5"/>
      <c r="AR20" s="5"/>
      <c r="AS20" s="5"/>
      <c r="AT20" s="5"/>
      <c r="AU20" s="5"/>
      <c r="AV20" s="5"/>
    </row>
    <row r="21" spans="1:48" ht="20.25" hidden="1" customHeight="1">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5"/>
      <c r="AG21" s="5"/>
      <c r="AH21" s="5"/>
      <c r="AI21" s="5"/>
      <c r="AJ21" s="5"/>
      <c r="AK21" s="5"/>
      <c r="AL21" s="5"/>
      <c r="AM21" s="5"/>
      <c r="AN21" s="5"/>
      <c r="AO21" s="5"/>
      <c r="AP21" s="5"/>
      <c r="AQ21" s="5"/>
      <c r="AR21" s="5"/>
      <c r="AS21" s="5"/>
      <c r="AT21" s="5"/>
      <c r="AU21" s="5"/>
      <c r="AV21" s="5"/>
    </row>
    <row r="22" spans="1:48" ht="12.75" hidden="1" customHeight="1">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5"/>
      <c r="AG22" s="5"/>
      <c r="AH22" s="5"/>
      <c r="AI22" s="5"/>
      <c r="AJ22" s="5"/>
      <c r="AK22" s="5"/>
      <c r="AL22" s="5"/>
      <c r="AM22" s="5"/>
      <c r="AN22" s="5"/>
      <c r="AO22" s="5"/>
      <c r="AP22" s="5"/>
      <c r="AQ22" s="5"/>
      <c r="AR22" s="5"/>
      <c r="AS22" s="5"/>
      <c r="AT22" s="5"/>
      <c r="AU22" s="5"/>
      <c r="AV22" s="5"/>
    </row>
    <row r="23" spans="1:48" ht="20.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c r="AG23"/>
      <c r="AH23"/>
      <c r="AI23"/>
      <c r="AJ23"/>
      <c r="AK23"/>
      <c r="AL23"/>
      <c r="AM23"/>
      <c r="AN23"/>
      <c r="AO23"/>
      <c r="AP23"/>
      <c r="AQ23"/>
      <c r="AR23"/>
      <c r="AS23"/>
      <c r="AT23"/>
      <c r="AU23"/>
      <c r="AV23"/>
    </row>
    <row r="24" spans="1:48" ht="20.25" customHeight="1">
      <c r="A24" s="292" t="s">
        <v>310</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8"/>
      <c r="AF24" s="5"/>
      <c r="AG24" s="5"/>
      <c r="AH24" s="5"/>
      <c r="AI24" s="5"/>
      <c r="AJ24" s="5"/>
      <c r="AK24" s="5"/>
      <c r="AL24" s="5"/>
      <c r="AM24" s="5"/>
      <c r="AN24" s="5"/>
      <c r="AO24" s="5"/>
      <c r="AP24" s="5"/>
      <c r="AQ24" s="5"/>
      <c r="AR24" s="5"/>
      <c r="AS24" s="5"/>
      <c r="AT24" s="5"/>
      <c r="AU24" s="5"/>
      <c r="AV24" s="5"/>
    </row>
    <row r="25" spans="1:48" ht="12" customHeight="1">
      <c r="A25" s="4"/>
      <c r="B25" s="4"/>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5"/>
      <c r="AG25" s="5"/>
      <c r="AH25" s="5"/>
      <c r="AI25" s="5"/>
      <c r="AJ25" s="5"/>
      <c r="AK25" s="5"/>
      <c r="AL25" s="5"/>
      <c r="AM25" s="5"/>
      <c r="AN25" s="5"/>
      <c r="AO25" s="5"/>
      <c r="AP25" s="5"/>
      <c r="AQ25" s="5"/>
      <c r="AR25" s="5"/>
      <c r="AS25" s="5"/>
      <c r="AT25" s="5"/>
      <c r="AU25" s="5"/>
      <c r="AV25" s="5"/>
    </row>
    <row r="26" spans="1:48" ht="20.25" customHeight="1">
      <c r="A26" s="4" t="s">
        <v>309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5"/>
      <c r="AG26" s="5"/>
      <c r="AH26" s="5"/>
      <c r="AI26" s="5"/>
      <c r="AJ26" s="5"/>
      <c r="AK26" s="5"/>
      <c r="AL26" s="5"/>
      <c r="AM26" s="5"/>
      <c r="AN26" s="5"/>
      <c r="AO26" s="5"/>
      <c r="AP26" s="5"/>
      <c r="AQ26" s="5"/>
      <c r="AR26" s="5"/>
      <c r="AS26" s="5"/>
      <c r="AT26" s="5"/>
      <c r="AU26" s="5"/>
      <c r="AV26" s="5"/>
    </row>
    <row r="27" spans="1:48" ht="20.25" customHeight="1">
      <c r="A27" s="4"/>
      <c r="B27" s="284" t="s">
        <v>461</v>
      </c>
      <c r="C27" s="285"/>
      <c r="D27" s="285"/>
      <c r="E27" s="285"/>
      <c r="F27" s="285"/>
      <c r="G27" s="285"/>
      <c r="H27" s="285"/>
      <c r="I27" s="285"/>
      <c r="J27" s="285"/>
      <c r="K27" s="285"/>
      <c r="L27" s="285"/>
      <c r="M27" s="286"/>
      <c r="N27" s="293"/>
      <c r="O27" s="293"/>
      <c r="P27" s="281" t="s">
        <v>308</v>
      </c>
      <c r="Q27" s="282"/>
      <c r="R27" s="282"/>
      <c r="S27" s="282"/>
      <c r="T27" s="282"/>
      <c r="U27" s="282"/>
      <c r="V27" s="282"/>
      <c r="W27" s="282"/>
      <c r="X27" s="282"/>
      <c r="Y27" s="282"/>
      <c r="Z27" s="282"/>
      <c r="AA27" s="283"/>
      <c r="AB27" s="293"/>
      <c r="AC27" s="293"/>
      <c r="AD27" s="7"/>
      <c r="AE27" s="4"/>
      <c r="AF27" s="5"/>
      <c r="AG27" s="5"/>
      <c r="AH27" s="5"/>
      <c r="AI27" s="5"/>
      <c r="AJ27" s="5"/>
      <c r="AK27" s="5"/>
      <c r="AL27" s="5"/>
      <c r="AM27" s="5"/>
      <c r="AN27" s="5"/>
      <c r="AO27" s="5"/>
      <c r="AP27" s="5"/>
      <c r="AQ27" s="5"/>
      <c r="AR27" s="5"/>
      <c r="AS27" s="5"/>
      <c r="AT27" s="5"/>
      <c r="AU27" s="5"/>
      <c r="AV27" s="5"/>
    </row>
    <row r="28" spans="1:48" ht="20.25" customHeight="1">
      <c r="A28" s="4"/>
      <c r="B28" s="281" t="s">
        <v>307</v>
      </c>
      <c r="C28" s="282"/>
      <c r="D28" s="282"/>
      <c r="E28" s="282"/>
      <c r="F28" s="282"/>
      <c r="G28" s="282"/>
      <c r="H28" s="282"/>
      <c r="I28" s="282"/>
      <c r="J28" s="282"/>
      <c r="K28" s="282"/>
      <c r="L28" s="282"/>
      <c r="M28" s="283"/>
      <c r="N28" s="293"/>
      <c r="O28" s="293"/>
      <c r="P28" s="281" t="s">
        <v>306</v>
      </c>
      <c r="Q28" s="282"/>
      <c r="R28" s="282"/>
      <c r="S28" s="282"/>
      <c r="T28" s="282"/>
      <c r="U28" s="282"/>
      <c r="V28" s="282"/>
      <c r="W28" s="282"/>
      <c r="X28" s="282"/>
      <c r="Y28" s="282"/>
      <c r="Z28" s="282"/>
      <c r="AA28" s="283"/>
      <c r="AB28" s="293"/>
      <c r="AC28" s="293"/>
      <c r="AD28" s="7"/>
      <c r="AE28" s="4"/>
      <c r="AF28" s="5"/>
      <c r="AG28" s="5"/>
      <c r="AH28" s="5"/>
      <c r="AI28" s="5"/>
      <c r="AJ28" s="5"/>
      <c r="AK28" s="5"/>
      <c r="AL28" s="5"/>
      <c r="AM28" s="5"/>
      <c r="AN28" s="5"/>
      <c r="AO28" s="5"/>
      <c r="AP28" s="5"/>
      <c r="AQ28" s="5"/>
      <c r="AR28" s="5"/>
      <c r="AS28" s="5"/>
      <c r="AT28" s="5"/>
      <c r="AU28" s="5"/>
      <c r="AV28" s="5"/>
    </row>
    <row r="29" spans="1:48" ht="20.25" customHeight="1">
      <c r="A29" s="4"/>
      <c r="B29" s="281" t="s">
        <v>305</v>
      </c>
      <c r="C29" s="282"/>
      <c r="D29" s="282"/>
      <c r="E29" s="282"/>
      <c r="F29" s="282"/>
      <c r="G29" s="282"/>
      <c r="H29" s="282"/>
      <c r="I29" s="282"/>
      <c r="J29" s="282"/>
      <c r="K29" s="282"/>
      <c r="L29" s="282"/>
      <c r="M29" s="283"/>
      <c r="N29" s="293"/>
      <c r="O29" s="293"/>
      <c r="P29" s="281" t="s">
        <v>304</v>
      </c>
      <c r="Q29" s="282"/>
      <c r="R29" s="282"/>
      <c r="S29" s="282"/>
      <c r="T29" s="282"/>
      <c r="U29" s="282"/>
      <c r="V29" s="282"/>
      <c r="W29" s="282"/>
      <c r="X29" s="282"/>
      <c r="Y29" s="282"/>
      <c r="Z29" s="282"/>
      <c r="AA29" s="283"/>
      <c r="AB29" s="293"/>
      <c r="AC29" s="293"/>
      <c r="AD29" s="7"/>
      <c r="AE29" s="4"/>
      <c r="AF29" s="5"/>
      <c r="AG29" s="5"/>
      <c r="AH29" s="5"/>
      <c r="AI29" s="5"/>
      <c r="AJ29" s="5"/>
      <c r="AK29" s="5"/>
      <c r="AL29" s="5"/>
      <c r="AM29" s="5"/>
      <c r="AN29" s="5"/>
      <c r="AO29" s="5"/>
      <c r="AP29" s="5"/>
      <c r="AQ29" s="5"/>
      <c r="AR29" s="5"/>
      <c r="AS29" s="5"/>
      <c r="AT29" s="5"/>
      <c r="AU29" s="5"/>
      <c r="AV29" s="5"/>
    </row>
    <row r="30" spans="1:48" ht="20.25" customHeight="1">
      <c r="A30" s="4"/>
      <c r="B30" s="281" t="s">
        <v>303</v>
      </c>
      <c r="C30" s="282"/>
      <c r="D30" s="282"/>
      <c r="E30" s="282"/>
      <c r="F30" s="282"/>
      <c r="G30" s="282"/>
      <c r="H30" s="282"/>
      <c r="I30" s="282"/>
      <c r="J30" s="282"/>
      <c r="K30" s="282"/>
      <c r="L30" s="282"/>
      <c r="M30" s="283"/>
      <c r="N30" s="293"/>
      <c r="O30" s="293"/>
      <c r="P30" s="295" t="s">
        <v>300</v>
      </c>
      <c r="Q30" s="296"/>
      <c r="R30" s="296"/>
      <c r="S30" s="296"/>
      <c r="T30" s="296"/>
      <c r="U30" s="296"/>
      <c r="V30" s="296"/>
      <c r="W30" s="296"/>
      <c r="X30" s="296"/>
      <c r="Y30" s="296"/>
      <c r="Z30" s="296"/>
      <c r="AA30" s="294"/>
      <c r="AB30" s="293"/>
      <c r="AC30" s="293"/>
      <c r="AD30" s="7"/>
      <c r="AE30" s="4"/>
      <c r="AF30" s="5"/>
      <c r="AG30" s="5"/>
      <c r="AH30" s="5"/>
      <c r="AI30" s="5"/>
      <c r="AJ30" s="5"/>
      <c r="AK30" s="5"/>
      <c r="AL30" s="5"/>
      <c r="AM30" s="5"/>
      <c r="AN30" s="5"/>
      <c r="AO30" s="5"/>
      <c r="AP30" s="5"/>
      <c r="AQ30" s="5"/>
      <c r="AR30" s="5"/>
      <c r="AS30" s="5"/>
      <c r="AT30" s="5"/>
      <c r="AU30" s="5"/>
      <c r="AV30" s="5"/>
    </row>
    <row r="31" spans="1:48" ht="20.25" customHeight="1">
      <c r="A31" s="4"/>
      <c r="B31" s="281" t="s">
        <v>301</v>
      </c>
      <c r="C31" s="282"/>
      <c r="D31" s="282"/>
      <c r="E31" s="282"/>
      <c r="F31" s="282"/>
      <c r="G31" s="282"/>
      <c r="H31" s="282"/>
      <c r="I31" s="282"/>
      <c r="J31" s="282"/>
      <c r="K31" s="282"/>
      <c r="L31" s="282"/>
      <c r="M31" s="283"/>
      <c r="N31" s="293"/>
      <c r="O31" s="293"/>
      <c r="P31" s="281" t="s">
        <v>298</v>
      </c>
      <c r="Q31" s="282"/>
      <c r="R31" s="282"/>
      <c r="S31" s="282"/>
      <c r="T31" s="282"/>
      <c r="U31" s="282"/>
      <c r="V31" s="282"/>
      <c r="W31" s="282"/>
      <c r="X31" s="282"/>
      <c r="Y31" s="282"/>
      <c r="Z31" s="282"/>
      <c r="AA31" s="283"/>
      <c r="AB31" s="293"/>
      <c r="AC31" s="293"/>
      <c r="AD31" s="7"/>
      <c r="AE31" s="4"/>
      <c r="AF31" s="5"/>
      <c r="AG31" s="5"/>
      <c r="AH31" s="5"/>
      <c r="AI31" s="5"/>
      <c r="AJ31" s="5"/>
      <c r="AK31" s="5"/>
      <c r="AL31" s="5"/>
      <c r="AM31" s="5"/>
      <c r="AN31" s="5"/>
      <c r="AO31" s="5"/>
      <c r="AP31" s="5"/>
      <c r="AQ31" s="5"/>
      <c r="AR31" s="5"/>
      <c r="AS31" s="5"/>
      <c r="AT31" s="5"/>
      <c r="AU31" s="5"/>
      <c r="AV31" s="5"/>
    </row>
    <row r="32" spans="1:48" ht="20.25" customHeight="1">
      <c r="A32" s="4"/>
      <c r="B32" s="297" t="s">
        <v>299</v>
      </c>
      <c r="C32" s="298"/>
      <c r="D32" s="298"/>
      <c r="E32" s="298"/>
      <c r="F32" s="298"/>
      <c r="G32" s="298"/>
      <c r="H32" s="298"/>
      <c r="I32" s="298"/>
      <c r="J32" s="298"/>
      <c r="K32" s="298"/>
      <c r="L32" s="298"/>
      <c r="M32" s="299"/>
      <c r="N32" s="293"/>
      <c r="O32" s="293"/>
      <c r="P32" s="281" t="s">
        <v>296</v>
      </c>
      <c r="Q32" s="282"/>
      <c r="R32" s="282"/>
      <c r="S32" s="282"/>
      <c r="T32" s="282"/>
      <c r="U32" s="282"/>
      <c r="V32" s="282"/>
      <c r="W32" s="282"/>
      <c r="X32" s="282"/>
      <c r="Y32" s="282"/>
      <c r="Z32" s="282"/>
      <c r="AA32" s="283"/>
      <c r="AB32" s="293"/>
      <c r="AC32" s="293"/>
      <c r="AD32" s="7"/>
      <c r="AE32" s="4"/>
      <c r="AF32" s="5"/>
      <c r="AG32" s="5"/>
      <c r="AH32" s="5"/>
      <c r="AI32" s="5"/>
      <c r="AJ32" s="5"/>
      <c r="AK32" s="5"/>
      <c r="AL32" s="5"/>
      <c r="AM32" s="5"/>
      <c r="AN32" s="5"/>
      <c r="AO32" s="5"/>
      <c r="AP32" s="5"/>
      <c r="AQ32" s="5"/>
      <c r="AR32" s="5"/>
      <c r="AS32" s="5"/>
      <c r="AT32" s="5"/>
      <c r="AU32" s="5"/>
      <c r="AV32" s="5"/>
    </row>
    <row r="33" spans="1:48" ht="20.25" customHeight="1">
      <c r="A33" s="4"/>
      <c r="B33" s="300" t="s">
        <v>297</v>
      </c>
      <c r="C33" s="301"/>
      <c r="D33" s="301"/>
      <c r="E33" s="301"/>
      <c r="F33" s="301"/>
      <c r="G33" s="301"/>
      <c r="H33" s="301"/>
      <c r="I33" s="301"/>
      <c r="J33" s="301"/>
      <c r="K33" s="301"/>
      <c r="L33" s="301"/>
      <c r="M33" s="302"/>
      <c r="N33" s="294"/>
      <c r="O33" s="293"/>
      <c r="P33" s="281"/>
      <c r="Q33" s="282"/>
      <c r="R33" s="282"/>
      <c r="S33" s="282"/>
      <c r="T33" s="282"/>
      <c r="U33" s="282"/>
      <c r="V33" s="282"/>
      <c r="W33" s="282"/>
      <c r="X33" s="282"/>
      <c r="Y33" s="282"/>
      <c r="Z33" s="282"/>
      <c r="AA33" s="283"/>
      <c r="AB33" s="293"/>
      <c r="AC33" s="293"/>
      <c r="AD33" s="7"/>
      <c r="AE33" s="4"/>
      <c r="AF33" s="5"/>
      <c r="AG33" s="5"/>
      <c r="AH33" s="5"/>
      <c r="AI33" s="5"/>
      <c r="AJ33" s="5"/>
      <c r="AK33" s="5"/>
      <c r="AL33" s="5"/>
      <c r="AM33" s="5"/>
      <c r="AN33" s="5"/>
      <c r="AO33" s="5"/>
      <c r="AP33" s="5"/>
      <c r="AQ33" s="5"/>
      <c r="AR33" s="5"/>
      <c r="AS33" s="5"/>
      <c r="AT33" s="5"/>
      <c r="AU33" s="5"/>
      <c r="AV33" s="5"/>
    </row>
    <row r="34" spans="1:48" ht="20.25" customHeight="1">
      <c r="A34" s="4"/>
      <c r="B34" s="281" t="s">
        <v>295</v>
      </c>
      <c r="C34" s="282"/>
      <c r="D34" s="282"/>
      <c r="E34" s="282"/>
      <c r="F34" s="282"/>
      <c r="G34" s="282"/>
      <c r="H34" s="282"/>
      <c r="I34" s="282"/>
      <c r="J34" s="282"/>
      <c r="K34" s="282"/>
      <c r="L34" s="282"/>
      <c r="M34" s="283"/>
      <c r="N34" s="293"/>
      <c r="O34" s="293"/>
      <c r="P34" s="281"/>
      <c r="Q34" s="282"/>
      <c r="R34" s="282"/>
      <c r="S34" s="282"/>
      <c r="T34" s="282"/>
      <c r="U34" s="282"/>
      <c r="V34" s="282"/>
      <c r="W34" s="282"/>
      <c r="X34" s="282"/>
      <c r="Y34" s="282"/>
      <c r="Z34" s="282"/>
      <c r="AA34" s="283"/>
      <c r="AB34" s="293"/>
      <c r="AC34" s="293"/>
      <c r="AD34" s="7"/>
      <c r="AE34" s="7"/>
      <c r="AF34" s="5"/>
      <c r="AG34" s="5"/>
      <c r="AH34" s="5"/>
      <c r="AI34" s="5"/>
      <c r="AJ34" s="5"/>
      <c r="AK34" s="5"/>
      <c r="AL34" s="5"/>
      <c r="AM34" s="5"/>
      <c r="AN34" s="5"/>
      <c r="AO34" s="5"/>
      <c r="AP34" s="5"/>
      <c r="AQ34" s="5"/>
      <c r="AR34" s="5"/>
      <c r="AS34" s="5"/>
      <c r="AT34" s="5"/>
      <c r="AU34" s="5"/>
      <c r="AV34" s="5"/>
    </row>
    <row r="35" spans="1:48" ht="16.5" customHeight="1">
      <c r="A35" s="4"/>
      <c r="B35" s="7" t="s">
        <v>294</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5"/>
      <c r="AG35" s="5"/>
      <c r="AH35" s="5"/>
      <c r="AI35" s="5"/>
      <c r="AJ35" s="5"/>
      <c r="AK35" s="5"/>
      <c r="AL35" s="5"/>
      <c r="AM35" s="5"/>
      <c r="AN35" s="5"/>
      <c r="AO35" s="5"/>
      <c r="AP35" s="5"/>
      <c r="AQ35" s="5"/>
      <c r="AR35" s="5"/>
      <c r="AS35" s="5"/>
      <c r="AT35" s="5"/>
      <c r="AU35" s="5"/>
      <c r="AV35" s="5"/>
    </row>
    <row r="36" spans="1:48" ht="16.5" customHeight="1">
      <c r="A36" s="4"/>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5"/>
      <c r="AG36" s="5"/>
      <c r="AH36" s="5"/>
      <c r="AI36" s="5"/>
      <c r="AJ36" s="5"/>
      <c r="AK36" s="5"/>
      <c r="AL36" s="5"/>
      <c r="AM36" s="5"/>
      <c r="AN36" s="5"/>
      <c r="AO36" s="5"/>
      <c r="AP36" s="5"/>
      <c r="AQ36" s="5"/>
      <c r="AR36" s="5"/>
      <c r="AS36" s="5"/>
      <c r="AT36" s="5"/>
      <c r="AU36" s="5"/>
      <c r="AV36" s="5"/>
    </row>
    <row r="37" spans="1:48" ht="20.25" customHeight="1">
      <c r="A37" s="288"/>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6"/>
      <c r="AF37" s="5"/>
      <c r="AG37" s="5"/>
      <c r="AH37" s="5"/>
      <c r="AI37" s="5"/>
      <c r="AJ37" s="5"/>
      <c r="AK37" s="5"/>
      <c r="AL37" s="5"/>
      <c r="AM37" s="5"/>
      <c r="AN37" s="5"/>
      <c r="AO37" s="5"/>
      <c r="AP37" s="5"/>
      <c r="AQ37" s="5"/>
      <c r="AR37" s="5"/>
      <c r="AS37" s="5"/>
      <c r="AT37" s="5"/>
      <c r="AU37" s="5"/>
      <c r="AV37" s="5"/>
    </row>
    <row r="38" spans="1:48" ht="14.2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4"/>
    </row>
    <row r="39" spans="1:48" ht="21"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4"/>
    </row>
    <row r="40" spans="1:48">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48">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sheetData>
  <sheetProtection selectLockedCells="1" selectUnlockedCells="1"/>
  <mergeCells count="43">
    <mergeCell ref="B34:M34"/>
    <mergeCell ref="N31:O31"/>
    <mergeCell ref="P31:AA31"/>
    <mergeCell ref="N34:O34"/>
    <mergeCell ref="B32:M32"/>
    <mergeCell ref="N32:O32"/>
    <mergeCell ref="P32:AA32"/>
    <mergeCell ref="B33:M33"/>
    <mergeCell ref="P28:AA28"/>
    <mergeCell ref="AB28:AC28"/>
    <mergeCell ref="N33:O33"/>
    <mergeCell ref="P34:AA34"/>
    <mergeCell ref="AB31:AC31"/>
    <mergeCell ref="AB34:AC34"/>
    <mergeCell ref="P33:AA33"/>
    <mergeCell ref="N29:O29"/>
    <mergeCell ref="AB29:AC29"/>
    <mergeCell ref="N30:O30"/>
    <mergeCell ref="AB30:AC30"/>
    <mergeCell ref="P30:AA30"/>
    <mergeCell ref="AB33:AC33"/>
    <mergeCell ref="AB32:AC32"/>
    <mergeCell ref="P27:AA27"/>
    <mergeCell ref="A19:AE22"/>
    <mergeCell ref="A37:AD39"/>
    <mergeCell ref="B4:AE4"/>
    <mergeCell ref="T12:AC12"/>
    <mergeCell ref="T13:AC13"/>
    <mergeCell ref="T14:AC14"/>
    <mergeCell ref="T15:AC15"/>
    <mergeCell ref="T16:AC16"/>
    <mergeCell ref="AA5:AE5"/>
    <mergeCell ref="T17:AC17"/>
    <mergeCell ref="P29:AA29"/>
    <mergeCell ref="A24:AD24"/>
    <mergeCell ref="N27:O27"/>
    <mergeCell ref="AB27:AC27"/>
    <mergeCell ref="N28:O28"/>
    <mergeCell ref="B30:M30"/>
    <mergeCell ref="B29:M29"/>
    <mergeCell ref="B28:M28"/>
    <mergeCell ref="B27:M27"/>
    <mergeCell ref="B31:M31"/>
  </mergeCells>
  <phoneticPr fontId="4"/>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topLeftCell="A10" zoomScaleNormal="100" zoomScaleSheetLayoutView="100" workbookViewId="0">
      <selection activeCell="A18" sqref="A18:J18"/>
    </sheetView>
  </sheetViews>
  <sheetFormatPr defaultColWidth="9" defaultRowHeight="14.25"/>
  <cols>
    <col min="1" max="9" width="9" style="24"/>
    <col min="10" max="10" width="7.75" style="24" customWidth="1"/>
    <col min="11" max="16384" width="9" style="24"/>
  </cols>
  <sheetData>
    <row r="1" spans="1:10" ht="18.75" customHeight="1">
      <c r="A1" s="14" t="s">
        <v>386</v>
      </c>
      <c r="B1" s="4"/>
      <c r="C1" s="4"/>
      <c r="D1" s="4"/>
      <c r="E1" s="4"/>
      <c r="F1" s="4"/>
      <c r="G1" s="4"/>
      <c r="H1" s="4"/>
      <c r="I1" s="4"/>
      <c r="J1" s="4"/>
    </row>
    <row r="2" spans="1:10" ht="18.75" customHeight="1">
      <c r="A2" s="4"/>
      <c r="B2" s="4"/>
      <c r="C2" s="4"/>
      <c r="D2" s="4"/>
      <c r="E2" s="4"/>
      <c r="F2" s="4"/>
      <c r="G2" s="4"/>
      <c r="H2" s="4"/>
      <c r="I2" s="1102" t="s">
        <v>319</v>
      </c>
      <c r="J2" s="1102"/>
    </row>
    <row r="3" spans="1:10" ht="18.75" customHeight="1">
      <c r="A3" s="4"/>
      <c r="B3" s="4"/>
      <c r="C3" s="4"/>
      <c r="D3" s="4"/>
      <c r="E3" s="4"/>
      <c r="F3" s="4"/>
      <c r="G3" s="4"/>
      <c r="H3" s="4"/>
      <c r="I3" s="4"/>
      <c r="J3" s="25" t="s">
        <v>361</v>
      </c>
    </row>
    <row r="4" spans="1:10">
      <c r="A4" s="4"/>
      <c r="B4" s="4"/>
      <c r="C4" s="4"/>
      <c r="D4" s="4"/>
      <c r="E4" s="4"/>
      <c r="F4" s="4"/>
      <c r="G4" s="4"/>
      <c r="H4" s="4"/>
      <c r="I4" s="4"/>
      <c r="J4" s="4"/>
    </row>
    <row r="5" spans="1:10">
      <c r="A5" s="4"/>
      <c r="B5" s="4"/>
      <c r="C5" s="4"/>
      <c r="D5" s="4"/>
      <c r="E5" s="4"/>
      <c r="F5" s="4"/>
      <c r="G5" s="4"/>
      <c r="H5" s="4"/>
      <c r="I5" s="4"/>
      <c r="J5" s="4"/>
    </row>
    <row r="6" spans="1:10">
      <c r="A6" s="4"/>
      <c r="B6" s="4"/>
      <c r="C6" s="4"/>
      <c r="D6" s="4"/>
      <c r="E6" s="4"/>
      <c r="F6" s="4"/>
      <c r="G6" s="4"/>
      <c r="H6" s="4"/>
      <c r="I6" s="4"/>
      <c r="J6" s="4"/>
    </row>
    <row r="7" spans="1:10" ht="18.75" customHeight="1">
      <c r="A7" s="14" t="s">
        <v>360</v>
      </c>
      <c r="B7" s="4"/>
      <c r="C7" s="4"/>
      <c r="D7" s="4"/>
      <c r="E7" s="4"/>
      <c r="F7" s="4"/>
      <c r="G7" s="4"/>
      <c r="H7" s="4"/>
      <c r="I7" s="4"/>
      <c r="J7" s="4"/>
    </row>
    <row r="8" spans="1:10" ht="18.75" customHeight="1">
      <c r="A8" s="14" t="s">
        <v>359</v>
      </c>
      <c r="B8" s="4"/>
      <c r="C8" s="4"/>
      <c r="D8" s="4"/>
      <c r="E8" s="4"/>
      <c r="F8" s="4"/>
      <c r="G8" s="4"/>
      <c r="H8" s="4"/>
      <c r="I8" s="4"/>
      <c r="J8" s="4"/>
    </row>
    <row r="9" spans="1:10">
      <c r="A9" s="4"/>
      <c r="B9" s="4"/>
      <c r="C9" s="4"/>
      <c r="D9" s="4"/>
      <c r="E9" s="4"/>
      <c r="F9" s="4"/>
      <c r="G9" s="4"/>
      <c r="H9" s="4"/>
      <c r="I9" s="4"/>
      <c r="J9" s="4"/>
    </row>
    <row r="10" spans="1:10">
      <c r="A10" s="4"/>
      <c r="B10" s="4"/>
      <c r="C10" s="4"/>
      <c r="D10" s="4"/>
      <c r="E10" s="4"/>
      <c r="F10" s="4"/>
      <c r="G10" s="4"/>
      <c r="H10" s="4"/>
      <c r="I10" s="4"/>
      <c r="J10" s="4"/>
    </row>
    <row r="11" spans="1:10" ht="18.75" customHeight="1">
      <c r="A11" s="14" t="s">
        <v>358</v>
      </c>
      <c r="B11" s="4"/>
      <c r="C11" s="4"/>
      <c r="D11" s="4"/>
      <c r="E11" s="4"/>
      <c r="F11" s="4"/>
      <c r="G11" s="4"/>
      <c r="H11" s="4"/>
      <c r="I11" s="25" t="s">
        <v>357</v>
      </c>
      <c r="J11" s="4"/>
    </row>
    <row r="12" spans="1:10">
      <c r="A12" s="4"/>
      <c r="B12" s="4"/>
      <c r="C12" s="4"/>
      <c r="D12" s="4"/>
      <c r="E12" s="4"/>
      <c r="F12" s="4"/>
      <c r="G12" s="4"/>
      <c r="H12" s="4"/>
      <c r="I12" s="4"/>
      <c r="J12" s="4"/>
    </row>
    <row r="13" spans="1:10">
      <c r="A13" s="4"/>
      <c r="B13" s="4"/>
      <c r="C13" s="4"/>
      <c r="D13" s="4"/>
      <c r="E13" s="4"/>
      <c r="F13" s="4"/>
      <c r="G13" s="4"/>
      <c r="H13" s="4"/>
      <c r="I13" s="4"/>
      <c r="J13" s="4"/>
    </row>
    <row r="14" spans="1:10">
      <c r="A14" s="4"/>
      <c r="B14" s="4"/>
      <c r="C14" s="4"/>
      <c r="D14" s="4"/>
      <c r="E14" s="4"/>
      <c r="F14" s="4"/>
      <c r="G14" s="4"/>
      <c r="H14" s="4"/>
      <c r="I14" s="4"/>
      <c r="J14" s="4"/>
    </row>
    <row r="15" spans="1:10" ht="18.75" customHeight="1">
      <c r="A15" s="290" t="s">
        <v>385</v>
      </c>
      <c r="B15" s="290"/>
      <c r="C15" s="290"/>
      <c r="D15" s="290"/>
      <c r="E15" s="290"/>
      <c r="F15" s="290"/>
      <c r="G15" s="290"/>
      <c r="H15" s="290"/>
      <c r="I15" s="290"/>
      <c r="J15" s="290"/>
    </row>
    <row r="16" spans="1:10">
      <c r="A16" s="4"/>
      <c r="B16" s="4"/>
      <c r="C16" s="4"/>
      <c r="D16" s="4"/>
      <c r="E16" s="4"/>
      <c r="F16" s="4"/>
      <c r="G16" s="4"/>
      <c r="H16" s="4"/>
      <c r="I16" s="4"/>
      <c r="J16" s="4"/>
    </row>
    <row r="17" spans="1:10">
      <c r="A17" s="4"/>
      <c r="B17" s="4"/>
      <c r="C17" s="4"/>
      <c r="D17" s="4"/>
      <c r="E17" s="4"/>
      <c r="F17" s="4"/>
      <c r="G17" s="4"/>
      <c r="H17" s="4"/>
      <c r="I17" s="4"/>
      <c r="J17" s="4"/>
    </row>
    <row r="18" spans="1:10" ht="189" customHeight="1">
      <c r="A18" s="1111" t="s">
        <v>446</v>
      </c>
      <c r="B18" s="1111"/>
      <c r="C18" s="1111"/>
      <c r="D18" s="1111"/>
      <c r="E18" s="1111"/>
      <c r="F18" s="1111"/>
      <c r="G18" s="1111"/>
      <c r="H18" s="1111"/>
      <c r="I18" s="1111"/>
      <c r="J18" s="1111"/>
    </row>
    <row r="19" spans="1:10">
      <c r="A19" s="4"/>
      <c r="B19" s="4"/>
      <c r="C19" s="4"/>
      <c r="D19" s="4"/>
      <c r="E19" s="4"/>
      <c r="F19" s="4"/>
      <c r="G19" s="4"/>
      <c r="H19" s="4"/>
      <c r="I19" s="4"/>
      <c r="J19" s="4"/>
    </row>
    <row r="20" spans="1:10" ht="18.75" customHeight="1">
      <c r="A20" s="290" t="s">
        <v>310</v>
      </c>
      <c r="B20" s="290"/>
      <c r="C20" s="290"/>
      <c r="D20" s="290"/>
      <c r="E20" s="290"/>
      <c r="F20" s="290"/>
      <c r="G20" s="290"/>
      <c r="H20" s="290"/>
      <c r="I20" s="290"/>
      <c r="J20" s="290"/>
    </row>
    <row r="21" spans="1:10">
      <c r="A21" s="4"/>
      <c r="B21" s="14"/>
      <c r="C21" s="14"/>
      <c r="D21" s="14"/>
      <c r="E21" s="14"/>
      <c r="F21" s="14"/>
      <c r="G21" s="14"/>
      <c r="H21" s="14"/>
      <c r="I21" s="14"/>
      <c r="J21" s="14"/>
    </row>
    <row r="22" spans="1:10" ht="18.75" customHeight="1">
      <c r="A22" s="14" t="s">
        <v>384</v>
      </c>
      <c r="B22" s="14"/>
      <c r="C22" s="14"/>
      <c r="D22" s="14"/>
      <c r="E22" s="14"/>
      <c r="F22" s="14"/>
      <c r="G22" s="14"/>
      <c r="H22" s="14"/>
      <c r="I22" s="14"/>
      <c r="J22" s="14"/>
    </row>
    <row r="23" spans="1:10">
      <c r="A23" s="14"/>
      <c r="B23" s="14"/>
      <c r="C23" s="14"/>
      <c r="D23" s="14"/>
      <c r="E23" s="14"/>
      <c r="F23" s="14"/>
      <c r="G23" s="14"/>
      <c r="H23" s="14"/>
      <c r="I23" s="14"/>
      <c r="J23" s="14"/>
    </row>
    <row r="24" spans="1:10">
      <c r="A24" s="14" t="s">
        <v>383</v>
      </c>
      <c r="B24" s="14"/>
      <c r="C24" s="14"/>
      <c r="D24" s="14"/>
      <c r="E24" s="14"/>
      <c r="F24" s="14"/>
      <c r="G24" s="14"/>
      <c r="H24" s="14"/>
      <c r="I24" s="14"/>
      <c r="J24" s="14"/>
    </row>
    <row r="25" spans="1:10">
      <c r="A25" s="14"/>
      <c r="B25" s="14"/>
      <c r="C25" s="14"/>
      <c r="D25" s="14"/>
      <c r="E25" s="14"/>
      <c r="F25" s="14"/>
      <c r="G25" s="14"/>
      <c r="H25" s="14"/>
      <c r="I25" s="14"/>
      <c r="J25" s="14"/>
    </row>
    <row r="26" spans="1:10">
      <c r="A26" s="14"/>
      <c r="B26" s="14"/>
      <c r="C26" s="14"/>
      <c r="D26" s="14"/>
      <c r="E26" s="14"/>
      <c r="F26" s="14"/>
      <c r="G26" s="14"/>
      <c r="H26" s="14"/>
      <c r="I26" s="14"/>
      <c r="J26" s="14"/>
    </row>
    <row r="27" spans="1:10">
      <c r="A27" s="14"/>
      <c r="B27" s="14"/>
      <c r="C27" s="14"/>
      <c r="D27" s="14"/>
      <c r="E27" s="14"/>
      <c r="F27" s="14"/>
      <c r="G27" s="14"/>
      <c r="H27" s="14"/>
      <c r="I27" s="14"/>
      <c r="J27" s="14"/>
    </row>
    <row r="28" spans="1:10">
      <c r="A28" s="14"/>
      <c r="B28" s="14"/>
      <c r="C28" s="14"/>
      <c r="D28" s="14"/>
      <c r="E28" s="14"/>
      <c r="F28" s="14"/>
      <c r="G28" s="14"/>
      <c r="H28" s="14"/>
      <c r="I28" s="14"/>
      <c r="J28" s="14"/>
    </row>
    <row r="29" spans="1:10">
      <c r="A29" s="14"/>
      <c r="B29" s="14"/>
      <c r="C29" s="14"/>
      <c r="D29" s="14"/>
      <c r="E29" s="14"/>
      <c r="F29" s="14"/>
      <c r="G29" s="14"/>
      <c r="H29" s="14"/>
      <c r="I29" s="14"/>
      <c r="J29" s="14"/>
    </row>
    <row r="30" spans="1:10">
      <c r="A30" s="14"/>
      <c r="B30" s="14"/>
      <c r="C30" s="14"/>
      <c r="D30" s="14"/>
      <c r="E30" s="14"/>
      <c r="F30" s="14"/>
      <c r="G30" s="14"/>
      <c r="H30" s="14"/>
      <c r="I30" s="14"/>
      <c r="J30" s="14"/>
    </row>
    <row r="31" spans="1:10">
      <c r="A31" s="14"/>
      <c r="B31" s="14"/>
      <c r="C31" s="14"/>
      <c r="D31" s="14"/>
      <c r="E31" s="14"/>
      <c r="F31" s="14"/>
      <c r="G31" s="14"/>
      <c r="H31" s="14"/>
      <c r="I31" s="14"/>
      <c r="J31" s="14"/>
    </row>
    <row r="32" spans="1:10">
      <c r="A32" s="14"/>
      <c r="B32" s="14"/>
      <c r="C32" s="14"/>
      <c r="D32" s="14"/>
      <c r="E32" s="14"/>
      <c r="F32" s="14"/>
      <c r="G32" s="14"/>
      <c r="H32" s="14"/>
      <c r="I32" s="14"/>
      <c r="J32" s="14"/>
    </row>
    <row r="33" spans="1:10">
      <c r="A33" s="14"/>
      <c r="B33" s="14"/>
      <c r="C33" s="14"/>
      <c r="D33" s="14"/>
      <c r="E33" s="14"/>
      <c r="F33" s="14"/>
      <c r="G33" s="14"/>
      <c r="H33" s="14"/>
      <c r="I33" s="14"/>
      <c r="J33" s="14"/>
    </row>
    <row r="34" spans="1:10">
      <c r="A34" s="14"/>
      <c r="B34" s="14"/>
      <c r="C34" s="14"/>
      <c r="D34" s="14"/>
      <c r="E34" s="14"/>
      <c r="F34" s="14"/>
      <c r="G34" s="14"/>
      <c r="H34" s="14"/>
      <c r="I34" s="14"/>
      <c r="J34" s="14"/>
    </row>
    <row r="35" spans="1:10">
      <c r="A35" s="14"/>
      <c r="B35" s="14"/>
      <c r="C35" s="14"/>
      <c r="D35" s="14"/>
      <c r="E35" s="14"/>
      <c r="F35" s="14"/>
      <c r="G35" s="14"/>
      <c r="H35" s="14"/>
      <c r="I35" s="14"/>
      <c r="J35" s="14"/>
    </row>
    <row r="36" spans="1:10">
      <c r="A36" s="14"/>
      <c r="B36" s="14"/>
      <c r="C36" s="14"/>
      <c r="D36" s="14"/>
      <c r="E36" s="14"/>
      <c r="F36" s="14"/>
      <c r="G36" s="14"/>
      <c r="H36" s="14"/>
      <c r="I36" s="14"/>
      <c r="J36" s="14"/>
    </row>
  </sheetData>
  <sheetProtection selectLockedCells="1" selectUnlockedCells="1"/>
  <mergeCells count="4">
    <mergeCell ref="A15:J15"/>
    <mergeCell ref="A18:J18"/>
    <mergeCell ref="A20:J20"/>
    <mergeCell ref="I2:J2"/>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topLeftCell="A13" zoomScaleNormal="100" zoomScaleSheetLayoutView="100" workbookViewId="0">
      <selection sqref="A1:XFD1048576"/>
    </sheetView>
  </sheetViews>
  <sheetFormatPr defaultColWidth="9" defaultRowHeight="14.25"/>
  <cols>
    <col min="1" max="9" width="9" style="149"/>
    <col min="10" max="10" width="7.75" style="149" customWidth="1"/>
    <col min="11" max="16384" width="9" style="149"/>
  </cols>
  <sheetData>
    <row r="1" spans="1:10" ht="18.75" customHeight="1">
      <c r="A1" s="26" t="s">
        <v>448</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388</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3" t="s">
        <v>447</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65.25" customHeight="1">
      <c r="A18" s="1111" t="s">
        <v>449</v>
      </c>
      <c r="B18" s="1111"/>
      <c r="C18" s="1111"/>
      <c r="D18" s="1111"/>
      <c r="E18" s="1111"/>
      <c r="F18" s="1111"/>
      <c r="G18" s="1111"/>
      <c r="H18" s="1111"/>
      <c r="I18" s="1111"/>
      <c r="J18" s="1111"/>
    </row>
    <row r="19" spans="1:10">
      <c r="A19" s="148"/>
      <c r="B19" s="148"/>
      <c r="C19" s="148"/>
      <c r="D19" s="148"/>
      <c r="E19" s="148"/>
      <c r="F19" s="148"/>
      <c r="G19" s="148"/>
      <c r="H19" s="148"/>
      <c r="I19" s="148"/>
      <c r="J19" s="148"/>
    </row>
    <row r="20" spans="1:10" ht="18.75" customHeight="1">
      <c r="A20" s="1113" t="s">
        <v>310</v>
      </c>
      <c r="B20" s="1113"/>
      <c r="C20" s="1113"/>
      <c r="D20" s="1113"/>
      <c r="E20" s="1113"/>
      <c r="F20" s="1113"/>
      <c r="G20" s="1113"/>
      <c r="H20" s="1113"/>
      <c r="I20" s="1113"/>
      <c r="J20" s="1113"/>
    </row>
    <row r="21" spans="1:10">
      <c r="B21" s="26"/>
      <c r="C21" s="26"/>
      <c r="D21" s="26"/>
      <c r="E21" s="26"/>
      <c r="F21" s="26"/>
      <c r="G21" s="26"/>
      <c r="H21" s="26"/>
      <c r="I21" s="26"/>
      <c r="J21" s="26"/>
    </row>
    <row r="22" spans="1:10" ht="18.75" customHeight="1">
      <c r="A22" s="26" t="s">
        <v>387</v>
      </c>
      <c r="B22" s="26"/>
      <c r="C22" s="26"/>
      <c r="D22" s="26"/>
      <c r="E22" s="26"/>
      <c r="F22" s="26"/>
      <c r="G22" s="26"/>
      <c r="H22" s="26"/>
      <c r="I22" s="26"/>
      <c r="J22" s="26"/>
    </row>
    <row r="23" spans="1:10">
      <c r="A23" s="26"/>
      <c r="B23" s="26"/>
      <c r="C23" s="26"/>
      <c r="D23" s="26"/>
      <c r="E23" s="26"/>
      <c r="F23" s="26"/>
      <c r="G23" s="26"/>
      <c r="H23" s="26"/>
      <c r="I23" s="26"/>
      <c r="J23" s="26"/>
    </row>
    <row r="24" spans="1:10">
      <c r="A24" s="26" t="s">
        <v>383</v>
      </c>
      <c r="B24" s="26"/>
      <c r="C24" s="26"/>
      <c r="D24" s="26"/>
      <c r="E24" s="26"/>
      <c r="F24" s="26"/>
      <c r="G24" s="26"/>
      <c r="H24" s="26"/>
      <c r="I24" s="26"/>
      <c r="J24" s="26"/>
    </row>
    <row r="25" spans="1:10">
      <c r="A25" s="26"/>
      <c r="B25" s="26"/>
      <c r="C25" s="26"/>
      <c r="D25" s="26"/>
      <c r="E25" s="26"/>
      <c r="F25" s="26"/>
      <c r="G25" s="26"/>
      <c r="H25" s="26"/>
      <c r="I25" s="26"/>
      <c r="J25" s="26"/>
    </row>
    <row r="26" spans="1:10">
      <c r="B26" s="26"/>
      <c r="C26" s="26"/>
      <c r="D26" s="26"/>
      <c r="E26" s="26"/>
      <c r="F26" s="26"/>
      <c r="G26" s="26"/>
      <c r="H26" s="26"/>
      <c r="I26" s="26"/>
      <c r="J26" s="26"/>
    </row>
    <row r="27" spans="1:10">
      <c r="A27" s="26"/>
      <c r="B27" s="26"/>
      <c r="C27" s="26"/>
      <c r="D27" s="26"/>
      <c r="E27" s="26"/>
      <c r="F27" s="26"/>
      <c r="G27" s="26"/>
      <c r="H27" s="26"/>
      <c r="I27" s="26"/>
      <c r="J27" s="26"/>
    </row>
    <row r="28" spans="1:10">
      <c r="A28" s="26"/>
      <c r="B28" s="26"/>
      <c r="C28" s="26"/>
      <c r="D28" s="26"/>
      <c r="E28" s="26"/>
      <c r="F28" s="26"/>
      <c r="G28" s="26"/>
      <c r="H28" s="26"/>
      <c r="I28" s="26"/>
      <c r="J28" s="26"/>
    </row>
    <row r="29" spans="1:10">
      <c r="A29" s="26"/>
      <c r="B29" s="26"/>
      <c r="C29" s="26"/>
      <c r="D29" s="26"/>
      <c r="E29" s="26"/>
      <c r="F29" s="26"/>
      <c r="G29" s="26"/>
      <c r="H29" s="26"/>
      <c r="I29" s="26"/>
      <c r="J29" s="26"/>
    </row>
    <row r="30" spans="1:10">
      <c r="A30" s="26"/>
      <c r="B30" s="26"/>
      <c r="C30" s="26"/>
      <c r="D30" s="26"/>
      <c r="E30" s="26"/>
      <c r="F30" s="26"/>
      <c r="G30" s="26"/>
      <c r="H30" s="26"/>
      <c r="I30" s="26"/>
      <c r="J30" s="26"/>
    </row>
    <row r="31" spans="1:10">
      <c r="A31" s="26"/>
      <c r="B31" s="26"/>
      <c r="C31" s="26"/>
      <c r="D31" s="26"/>
      <c r="E31" s="26"/>
      <c r="F31" s="26"/>
      <c r="G31" s="26"/>
      <c r="H31" s="26"/>
      <c r="I31" s="26"/>
      <c r="J31" s="26"/>
    </row>
    <row r="32" spans="1:10">
      <c r="A32" s="26"/>
      <c r="B32" s="26"/>
      <c r="C32" s="26"/>
      <c r="D32" s="26"/>
      <c r="E32" s="26"/>
      <c r="F32" s="26"/>
      <c r="G32" s="26"/>
      <c r="H32" s="26"/>
      <c r="I32" s="26"/>
      <c r="J32" s="26"/>
    </row>
    <row r="33" spans="1:10">
      <c r="A33" s="26"/>
      <c r="B33" s="26"/>
      <c r="C33" s="26"/>
      <c r="D33" s="26"/>
      <c r="E33" s="26"/>
      <c r="F33" s="26"/>
      <c r="G33" s="26"/>
      <c r="H33" s="26"/>
      <c r="I33" s="26"/>
      <c r="J33" s="26"/>
    </row>
    <row r="34" spans="1:10">
      <c r="A34" s="26"/>
      <c r="B34" s="26"/>
      <c r="C34" s="26"/>
      <c r="D34" s="26"/>
      <c r="E34" s="26"/>
      <c r="F34" s="26"/>
      <c r="G34" s="26"/>
      <c r="H34" s="26"/>
      <c r="I34" s="26"/>
      <c r="J34" s="26"/>
    </row>
    <row r="35" spans="1:10">
      <c r="A35" s="26"/>
      <c r="B35" s="26"/>
      <c r="C35" s="26"/>
      <c r="D35" s="26"/>
      <c r="E35" s="26"/>
      <c r="F35" s="26"/>
      <c r="G35" s="26"/>
      <c r="H35" s="26"/>
      <c r="I35" s="26"/>
      <c r="J35" s="26"/>
    </row>
    <row r="36" spans="1:10">
      <c r="A36" s="26"/>
      <c r="B36" s="26"/>
      <c r="C36" s="26"/>
      <c r="D36" s="26"/>
      <c r="E36" s="26"/>
      <c r="F36" s="26"/>
      <c r="G36" s="26"/>
      <c r="H36" s="26"/>
      <c r="I36" s="26"/>
      <c r="J36"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topLeftCell="A10" zoomScaleNormal="100" zoomScaleSheetLayoutView="100" workbookViewId="0">
      <selection sqref="A1:XFD1048576"/>
    </sheetView>
  </sheetViews>
  <sheetFormatPr defaultColWidth="9" defaultRowHeight="14.25"/>
  <cols>
    <col min="1" max="9" width="9" style="149"/>
    <col min="10" max="10" width="7.75" style="149" customWidth="1"/>
    <col min="11" max="16384" width="9" style="149"/>
  </cols>
  <sheetData>
    <row r="1" spans="1:10" ht="18.75" customHeight="1">
      <c r="A1" s="26" t="s">
        <v>450</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360</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4" t="s">
        <v>391</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189" customHeight="1">
      <c r="A18" s="1111" t="s">
        <v>451</v>
      </c>
      <c r="B18" s="1111"/>
      <c r="C18" s="1111"/>
      <c r="D18" s="1111"/>
      <c r="E18" s="1111"/>
      <c r="F18" s="1111"/>
      <c r="G18" s="1111"/>
      <c r="H18" s="1111"/>
      <c r="I18" s="1111"/>
      <c r="J18" s="1111"/>
    </row>
    <row r="19" spans="1:10">
      <c r="A19" s="148"/>
      <c r="B19" s="148"/>
      <c r="C19" s="148"/>
      <c r="D19" s="148"/>
      <c r="E19" s="148"/>
      <c r="F19" s="148"/>
      <c r="G19" s="148"/>
      <c r="H19" s="148"/>
      <c r="I19" s="148"/>
      <c r="J19" s="148"/>
    </row>
    <row r="20" spans="1:10" ht="18.75" customHeight="1">
      <c r="A20" s="1113" t="s">
        <v>310</v>
      </c>
      <c r="B20" s="1113"/>
      <c r="C20" s="1113"/>
      <c r="D20" s="1113"/>
      <c r="E20" s="1113"/>
      <c r="F20" s="1113"/>
      <c r="G20" s="1113"/>
      <c r="H20" s="1113"/>
      <c r="I20" s="1113"/>
      <c r="J20" s="1113"/>
    </row>
    <row r="21" spans="1:10">
      <c r="A21" s="148"/>
      <c r="B21" s="26"/>
      <c r="C21" s="26"/>
      <c r="D21" s="26"/>
      <c r="E21" s="26"/>
      <c r="F21" s="26"/>
      <c r="G21" s="26"/>
      <c r="H21" s="26"/>
      <c r="I21" s="26"/>
      <c r="J21" s="26"/>
    </row>
    <row r="22" spans="1:10" ht="18.75" customHeight="1">
      <c r="A22" s="26" t="s">
        <v>390</v>
      </c>
      <c r="B22" s="26"/>
      <c r="C22" s="26"/>
      <c r="D22" s="26"/>
      <c r="E22" s="26"/>
      <c r="F22" s="26"/>
      <c r="G22" s="26"/>
      <c r="H22" s="26"/>
      <c r="I22" s="26"/>
      <c r="J22" s="26"/>
    </row>
    <row r="23" spans="1:10">
      <c r="A23" s="26"/>
      <c r="B23" s="26"/>
      <c r="C23" s="26"/>
      <c r="D23" s="26"/>
      <c r="E23" s="26"/>
      <c r="F23" s="26"/>
      <c r="G23" s="26"/>
      <c r="H23" s="26"/>
      <c r="I23" s="26"/>
      <c r="J23" s="26"/>
    </row>
    <row r="24" spans="1:10">
      <c r="A24" s="26"/>
      <c r="B24" s="26"/>
      <c r="C24" s="26"/>
      <c r="D24" s="26"/>
      <c r="E24" s="26"/>
      <c r="F24" s="26"/>
      <c r="G24" s="26"/>
      <c r="H24" s="26"/>
      <c r="I24" s="26"/>
      <c r="J24" s="26"/>
    </row>
    <row r="25" spans="1:10">
      <c r="A25" s="26"/>
      <c r="B25" s="26"/>
      <c r="C25" s="26"/>
      <c r="D25" s="26"/>
      <c r="E25" s="26"/>
      <c r="F25" s="26"/>
      <c r="G25" s="26"/>
      <c r="H25" s="26"/>
      <c r="I25" s="26"/>
      <c r="J25" s="26"/>
    </row>
    <row r="26" spans="1:10">
      <c r="A26" s="26"/>
      <c r="B26" s="26"/>
      <c r="C26" s="26"/>
      <c r="D26" s="26"/>
      <c r="E26" s="26"/>
      <c r="F26" s="26"/>
      <c r="G26" s="26"/>
      <c r="H26" s="26"/>
      <c r="I26" s="26"/>
      <c r="J26" s="26"/>
    </row>
    <row r="27" spans="1:10">
      <c r="A27" s="26" t="s">
        <v>389</v>
      </c>
      <c r="B27" s="26"/>
      <c r="C27" s="26"/>
      <c r="D27" s="26"/>
      <c r="E27" s="26"/>
      <c r="F27" s="26"/>
      <c r="G27" s="26"/>
      <c r="H27" s="26"/>
      <c r="I27" s="26"/>
      <c r="J27" s="26"/>
    </row>
    <row r="28" spans="1:10">
      <c r="A28" s="26"/>
      <c r="B28" s="26"/>
      <c r="C28" s="26"/>
      <c r="D28" s="26"/>
      <c r="E28" s="26"/>
      <c r="F28" s="26"/>
      <c r="G28" s="26"/>
      <c r="H28" s="26"/>
      <c r="I28" s="26"/>
      <c r="J28" s="26"/>
    </row>
    <row r="29" spans="1:10">
      <c r="A29" s="26"/>
      <c r="B29" s="26"/>
      <c r="C29" s="26"/>
      <c r="D29" s="26"/>
      <c r="E29" s="26"/>
      <c r="F29" s="26"/>
      <c r="G29" s="26"/>
      <c r="H29" s="26"/>
      <c r="I29" s="26"/>
      <c r="J29" s="26"/>
    </row>
    <row r="30" spans="1:10">
      <c r="A30" s="26"/>
      <c r="B30" s="26"/>
      <c r="C30" s="26"/>
      <c r="D30" s="26"/>
      <c r="E30" s="26"/>
      <c r="F30" s="26"/>
      <c r="G30" s="26"/>
      <c r="H30" s="26"/>
      <c r="I30" s="26"/>
      <c r="J30" s="26"/>
    </row>
    <row r="31" spans="1:10">
      <c r="A31" s="26"/>
      <c r="B31" s="26"/>
      <c r="C31" s="26"/>
      <c r="D31" s="26"/>
      <c r="E31" s="26"/>
      <c r="F31" s="26"/>
      <c r="G31" s="26"/>
      <c r="H31" s="26"/>
      <c r="I31" s="26"/>
      <c r="J31" s="26"/>
    </row>
    <row r="32" spans="1:10">
      <c r="A32" s="26"/>
      <c r="B32" s="26"/>
      <c r="C32" s="26"/>
      <c r="D32" s="26"/>
      <c r="E32" s="26"/>
      <c r="F32" s="26"/>
      <c r="G32" s="26"/>
      <c r="H32" s="26"/>
      <c r="I32" s="26"/>
      <c r="J32" s="26"/>
    </row>
    <row r="33" spans="1:10">
      <c r="A33" s="26"/>
      <c r="B33" s="26"/>
      <c r="C33" s="26"/>
      <c r="D33" s="26"/>
      <c r="E33" s="26"/>
      <c r="F33" s="26"/>
      <c r="G33" s="26"/>
      <c r="H33" s="26"/>
      <c r="I33" s="26"/>
      <c r="J33" s="26"/>
    </row>
    <row r="34" spans="1:10">
      <c r="A34" s="26"/>
      <c r="B34" s="26"/>
      <c r="C34" s="26"/>
      <c r="D34" s="26"/>
      <c r="E34" s="26"/>
      <c r="F34" s="26"/>
      <c r="G34" s="26"/>
      <c r="H34" s="26"/>
      <c r="I34" s="26"/>
      <c r="J34" s="26"/>
    </row>
    <row r="35" spans="1:10">
      <c r="A35" s="26"/>
      <c r="B35" s="26"/>
      <c r="C35" s="26"/>
      <c r="D35" s="26"/>
      <c r="E35" s="26"/>
      <c r="F35" s="26"/>
      <c r="G35" s="26"/>
      <c r="H35" s="26"/>
      <c r="I35" s="26"/>
      <c r="J35" s="26"/>
    </row>
    <row r="36" spans="1:10">
      <c r="A36" s="26"/>
      <c r="B36" s="26"/>
      <c r="C36" s="26"/>
      <c r="D36" s="26"/>
      <c r="E36" s="26"/>
      <c r="F36" s="26"/>
      <c r="G36" s="26"/>
      <c r="H36" s="26"/>
      <c r="I36" s="26"/>
      <c r="J36"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zoomScaleNormal="100" zoomScaleSheetLayoutView="100" workbookViewId="0">
      <selection sqref="A1:XFD1048576"/>
    </sheetView>
  </sheetViews>
  <sheetFormatPr defaultColWidth="9" defaultRowHeight="14.25"/>
  <cols>
    <col min="1" max="9" width="9" style="149"/>
    <col min="10" max="10" width="7.75" style="149" customWidth="1"/>
    <col min="11" max="16384" width="9" style="149"/>
  </cols>
  <sheetData>
    <row r="1" spans="1:10" ht="18.75" customHeight="1">
      <c r="A1" s="26" t="s">
        <v>452</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388</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4" t="s">
        <v>394</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65.25" customHeight="1">
      <c r="A18" s="1111" t="s">
        <v>453</v>
      </c>
      <c r="B18" s="1111"/>
      <c r="C18" s="1111"/>
      <c r="D18" s="1111"/>
      <c r="E18" s="1111"/>
      <c r="F18" s="1111"/>
      <c r="G18" s="1111"/>
      <c r="H18" s="1111"/>
      <c r="I18" s="1111"/>
      <c r="J18" s="1111"/>
    </row>
    <row r="19" spans="1:10">
      <c r="A19" s="148"/>
      <c r="B19" s="148"/>
      <c r="C19" s="148"/>
      <c r="D19" s="148"/>
      <c r="E19" s="148"/>
      <c r="F19" s="148"/>
      <c r="G19" s="148"/>
      <c r="H19" s="148"/>
      <c r="I19" s="148"/>
      <c r="J19" s="148"/>
    </row>
    <row r="20" spans="1:10" ht="18.75" customHeight="1">
      <c r="A20" s="1113" t="s">
        <v>310</v>
      </c>
      <c r="B20" s="1113"/>
      <c r="C20" s="1113"/>
      <c r="D20" s="1113"/>
      <c r="E20" s="1113"/>
      <c r="F20" s="1113"/>
      <c r="G20" s="1113"/>
      <c r="H20" s="1113"/>
      <c r="I20" s="1113"/>
      <c r="J20" s="1113"/>
    </row>
    <row r="21" spans="1:10">
      <c r="A21" s="148"/>
      <c r="B21" s="26"/>
      <c r="C21" s="26"/>
      <c r="D21" s="26"/>
      <c r="E21" s="26"/>
      <c r="F21" s="26"/>
      <c r="G21" s="26"/>
      <c r="H21" s="26"/>
      <c r="I21" s="26"/>
      <c r="J21" s="26"/>
    </row>
    <row r="22" spans="1:10" ht="18.75" customHeight="1">
      <c r="A22" s="26" t="s">
        <v>393</v>
      </c>
      <c r="B22" s="26"/>
      <c r="C22" s="26"/>
      <c r="D22" s="26"/>
      <c r="E22" s="26"/>
      <c r="F22" s="26"/>
      <c r="G22" s="26"/>
      <c r="H22" s="26"/>
      <c r="I22" s="26"/>
      <c r="J22" s="26"/>
    </row>
    <row r="23" spans="1:10">
      <c r="A23" s="26"/>
      <c r="B23" s="26"/>
      <c r="C23" s="26"/>
      <c r="D23" s="26"/>
      <c r="E23" s="26"/>
      <c r="F23" s="26"/>
      <c r="G23" s="26"/>
      <c r="H23" s="26"/>
      <c r="I23" s="26"/>
      <c r="J23" s="26"/>
    </row>
    <row r="24" spans="1:10">
      <c r="A24" s="26"/>
      <c r="B24" s="26"/>
      <c r="C24" s="26"/>
      <c r="D24" s="26"/>
      <c r="E24" s="26"/>
      <c r="F24" s="26"/>
      <c r="G24" s="26"/>
      <c r="H24" s="26"/>
      <c r="I24" s="26"/>
      <c r="J24" s="26"/>
    </row>
    <row r="25" spans="1:10">
      <c r="A25" s="26"/>
      <c r="B25" s="26"/>
      <c r="C25" s="26"/>
      <c r="D25" s="26"/>
      <c r="E25" s="26"/>
      <c r="F25" s="26"/>
      <c r="G25" s="26"/>
      <c r="H25" s="26"/>
      <c r="I25" s="26"/>
      <c r="J25" s="26"/>
    </row>
    <row r="26" spans="1:10">
      <c r="A26" s="26" t="s">
        <v>392</v>
      </c>
      <c r="B26" s="26"/>
      <c r="C26" s="26"/>
      <c r="D26" s="26"/>
      <c r="E26" s="26"/>
      <c r="F26" s="26"/>
      <c r="G26" s="26"/>
      <c r="H26" s="26"/>
      <c r="I26" s="26"/>
      <c r="J26" s="26"/>
    </row>
    <row r="27" spans="1:10">
      <c r="A27" s="26"/>
      <c r="B27" s="26"/>
      <c r="C27" s="26"/>
      <c r="D27" s="26"/>
      <c r="E27" s="26"/>
      <c r="F27" s="26"/>
      <c r="G27" s="26"/>
      <c r="H27" s="26"/>
      <c r="I27" s="26"/>
      <c r="J27" s="26"/>
    </row>
    <row r="28" spans="1:10">
      <c r="A28" s="26"/>
      <c r="B28" s="26"/>
      <c r="C28" s="26"/>
      <c r="D28" s="26"/>
      <c r="E28" s="26"/>
      <c r="F28" s="26"/>
      <c r="G28" s="26"/>
      <c r="H28" s="26"/>
      <c r="I28" s="26"/>
      <c r="J28" s="26"/>
    </row>
    <row r="29" spans="1:10">
      <c r="A29" s="26"/>
      <c r="B29" s="26"/>
      <c r="C29" s="26"/>
      <c r="D29" s="26"/>
      <c r="E29" s="26"/>
      <c r="F29" s="26"/>
      <c r="G29" s="26"/>
      <c r="H29" s="26"/>
      <c r="I29" s="26"/>
      <c r="J29" s="26"/>
    </row>
    <row r="30" spans="1:10">
      <c r="A30" s="26"/>
      <c r="B30" s="26"/>
      <c r="C30" s="26"/>
      <c r="D30" s="26"/>
      <c r="E30" s="26"/>
      <c r="F30" s="26"/>
      <c r="G30" s="26"/>
      <c r="H30" s="26"/>
      <c r="I30" s="26"/>
      <c r="J30" s="26"/>
    </row>
    <row r="31" spans="1:10">
      <c r="A31" s="26"/>
      <c r="B31" s="26"/>
      <c r="C31" s="26"/>
      <c r="D31" s="26"/>
      <c r="E31" s="26"/>
      <c r="F31" s="26"/>
      <c r="G31" s="26"/>
      <c r="H31" s="26"/>
      <c r="I31" s="26"/>
      <c r="J31" s="26"/>
    </row>
    <row r="32" spans="1:10">
      <c r="A32" s="26"/>
      <c r="B32" s="26"/>
      <c r="C32" s="26"/>
      <c r="D32" s="26"/>
      <c r="E32" s="26"/>
      <c r="F32" s="26"/>
      <c r="G32" s="26"/>
      <c r="H32" s="26"/>
      <c r="I32" s="26"/>
      <c r="J32" s="26"/>
    </row>
    <row r="33" spans="1:10">
      <c r="A33" s="26"/>
      <c r="B33" s="26"/>
      <c r="C33" s="26"/>
      <c r="D33" s="26"/>
      <c r="E33" s="26"/>
      <c r="F33" s="26"/>
      <c r="G33" s="26"/>
      <c r="H33" s="26"/>
      <c r="I33" s="26"/>
      <c r="J33" s="26"/>
    </row>
    <row r="34" spans="1:10">
      <c r="A34" s="26"/>
      <c r="B34" s="26"/>
      <c r="C34" s="26"/>
      <c r="D34" s="26"/>
      <c r="E34" s="26"/>
      <c r="F34" s="26"/>
      <c r="G34" s="26"/>
      <c r="H34" s="26"/>
      <c r="I34" s="26"/>
      <c r="J34" s="26"/>
    </row>
    <row r="35" spans="1:10">
      <c r="A35" s="26"/>
      <c r="B35" s="26"/>
      <c r="C35" s="26"/>
      <c r="D35" s="26"/>
      <c r="E35" s="26"/>
      <c r="F35" s="26"/>
      <c r="G35" s="26"/>
      <c r="H35" s="26"/>
      <c r="I35" s="26"/>
      <c r="J35" s="26"/>
    </row>
    <row r="36" spans="1:10">
      <c r="A36" s="26"/>
      <c r="B36" s="26"/>
      <c r="C36" s="26"/>
      <c r="D36" s="26"/>
      <c r="E36" s="26"/>
      <c r="F36" s="26"/>
      <c r="G36" s="26"/>
      <c r="H36" s="26"/>
      <c r="I36" s="26"/>
      <c r="J36"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topLeftCell="A25" zoomScaleNormal="100" zoomScaleSheetLayoutView="100" workbookViewId="0">
      <selection sqref="A1:XFD1048576"/>
    </sheetView>
  </sheetViews>
  <sheetFormatPr defaultColWidth="9" defaultRowHeight="14.25"/>
  <cols>
    <col min="1" max="9" width="9" style="149"/>
    <col min="10" max="10" width="7.75" style="149" customWidth="1"/>
    <col min="11" max="16384" width="9" style="149"/>
  </cols>
  <sheetData>
    <row r="1" spans="1:10" ht="18.75" customHeight="1">
      <c r="A1" s="26" t="s">
        <v>454</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360</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4" t="s">
        <v>397</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189" customHeight="1">
      <c r="A18" s="1111" t="s">
        <v>455</v>
      </c>
      <c r="B18" s="1111"/>
      <c r="C18" s="1111"/>
      <c r="D18" s="1111"/>
      <c r="E18" s="1111"/>
      <c r="F18" s="1111"/>
      <c r="G18" s="1111"/>
      <c r="H18" s="1111"/>
      <c r="I18" s="1111"/>
      <c r="J18" s="1111"/>
    </row>
    <row r="19" spans="1:10">
      <c r="A19" s="148"/>
      <c r="B19" s="148"/>
      <c r="C19" s="148"/>
      <c r="D19" s="148"/>
      <c r="E19" s="148"/>
      <c r="F19" s="148"/>
      <c r="G19" s="148"/>
      <c r="H19" s="148"/>
      <c r="I19" s="148"/>
      <c r="J19" s="148"/>
    </row>
    <row r="20" spans="1:10" ht="18.75" customHeight="1">
      <c r="A20" s="1113" t="s">
        <v>310</v>
      </c>
      <c r="B20" s="1113"/>
      <c r="C20" s="1113"/>
      <c r="D20" s="1113"/>
      <c r="E20" s="1113"/>
      <c r="F20" s="1113"/>
      <c r="G20" s="1113"/>
      <c r="H20" s="1113"/>
      <c r="I20" s="1113"/>
      <c r="J20" s="1113"/>
    </row>
    <row r="21" spans="1:10">
      <c r="A21" s="148"/>
      <c r="B21" s="26"/>
      <c r="C21" s="26"/>
      <c r="D21" s="26"/>
      <c r="E21" s="26"/>
      <c r="F21" s="26"/>
      <c r="G21" s="26"/>
      <c r="H21" s="26"/>
      <c r="I21" s="26"/>
      <c r="J21" s="26"/>
    </row>
    <row r="22" spans="1:10" ht="18.75" customHeight="1">
      <c r="A22" s="26" t="s">
        <v>396</v>
      </c>
      <c r="B22" s="26"/>
      <c r="C22" s="26"/>
      <c r="D22" s="26"/>
      <c r="E22" s="26"/>
      <c r="F22" s="26"/>
      <c r="G22" s="26"/>
      <c r="H22" s="26"/>
      <c r="I22" s="26"/>
      <c r="J22" s="26"/>
    </row>
    <row r="23" spans="1:10">
      <c r="A23" s="26"/>
      <c r="B23" s="26"/>
      <c r="C23" s="26"/>
      <c r="D23" s="26"/>
      <c r="E23" s="26"/>
      <c r="F23" s="26"/>
      <c r="G23" s="26"/>
      <c r="H23" s="26"/>
      <c r="I23" s="26"/>
      <c r="J23" s="26"/>
    </row>
    <row r="24" spans="1:10">
      <c r="A24" s="26"/>
      <c r="B24" s="26"/>
      <c r="C24" s="26"/>
      <c r="D24" s="26"/>
      <c r="E24" s="26"/>
      <c r="F24" s="26"/>
      <c r="G24" s="26"/>
      <c r="H24" s="26"/>
      <c r="I24" s="26"/>
      <c r="J24" s="26"/>
    </row>
    <row r="25" spans="1:10">
      <c r="A25" s="26"/>
      <c r="B25" s="26"/>
      <c r="C25" s="26"/>
      <c r="D25" s="26"/>
      <c r="E25" s="26"/>
      <c r="F25" s="26"/>
      <c r="G25" s="26"/>
      <c r="H25" s="26"/>
      <c r="I25" s="26"/>
      <c r="J25" s="26"/>
    </row>
    <row r="26" spans="1:10">
      <c r="A26" s="26"/>
      <c r="B26" s="26"/>
      <c r="C26" s="26"/>
      <c r="D26" s="26"/>
      <c r="E26" s="26"/>
      <c r="F26" s="26"/>
      <c r="G26" s="26"/>
      <c r="H26" s="26"/>
      <c r="I26" s="26"/>
      <c r="J26" s="26"/>
    </row>
    <row r="27" spans="1:10">
      <c r="A27" s="26" t="s">
        <v>395</v>
      </c>
      <c r="B27" s="26"/>
      <c r="C27" s="26"/>
      <c r="D27" s="26"/>
      <c r="E27" s="26"/>
      <c r="F27" s="26"/>
      <c r="G27" s="26"/>
      <c r="H27" s="26"/>
      <c r="I27" s="26"/>
      <c r="J27" s="26"/>
    </row>
    <row r="28" spans="1:10">
      <c r="A28" s="26"/>
      <c r="B28" s="26"/>
      <c r="C28" s="26"/>
      <c r="D28" s="26"/>
      <c r="E28" s="26"/>
      <c r="F28" s="26"/>
      <c r="G28" s="26"/>
      <c r="H28" s="26"/>
      <c r="I28" s="26"/>
      <c r="J28" s="26"/>
    </row>
    <row r="29" spans="1:10">
      <c r="A29" s="26"/>
      <c r="B29" s="26"/>
      <c r="C29" s="26"/>
      <c r="D29" s="26"/>
      <c r="E29" s="26"/>
      <c r="F29" s="26"/>
      <c r="G29" s="26"/>
      <c r="H29" s="26"/>
      <c r="I29" s="26"/>
      <c r="J29" s="26"/>
    </row>
    <row r="30" spans="1:10">
      <c r="A30" s="26"/>
      <c r="B30" s="26"/>
      <c r="C30" s="26"/>
      <c r="D30" s="26"/>
      <c r="E30" s="26"/>
      <c r="F30" s="26"/>
      <c r="G30" s="26"/>
      <c r="H30" s="26"/>
      <c r="I30" s="26"/>
      <c r="J30" s="26"/>
    </row>
    <row r="31" spans="1:10">
      <c r="A31" s="26"/>
      <c r="B31" s="26"/>
      <c r="C31" s="26"/>
      <c r="D31" s="26"/>
      <c r="E31" s="26"/>
      <c r="F31" s="26"/>
      <c r="G31" s="26"/>
      <c r="H31" s="26"/>
      <c r="I31" s="26"/>
      <c r="J31" s="26"/>
    </row>
    <row r="32" spans="1:10">
      <c r="A32" s="26"/>
      <c r="B32" s="26"/>
      <c r="C32" s="26"/>
      <c r="D32" s="26"/>
      <c r="E32" s="26"/>
      <c r="F32" s="26"/>
      <c r="G32" s="26"/>
      <c r="H32" s="26"/>
      <c r="I32" s="26"/>
      <c r="J32" s="26"/>
    </row>
    <row r="33" spans="1:10">
      <c r="A33" s="26"/>
      <c r="B33" s="26"/>
      <c r="C33" s="26"/>
      <c r="D33" s="26"/>
      <c r="E33" s="26"/>
      <c r="F33" s="26"/>
      <c r="G33" s="26"/>
      <c r="H33" s="26"/>
      <c r="I33" s="26"/>
      <c r="J33" s="26"/>
    </row>
    <row r="34" spans="1:10">
      <c r="A34" s="26"/>
      <c r="B34" s="26"/>
      <c r="C34" s="26"/>
      <c r="D34" s="26"/>
      <c r="E34" s="26"/>
      <c r="F34" s="26"/>
      <c r="G34" s="26"/>
      <c r="H34" s="26"/>
      <c r="I34" s="26"/>
      <c r="J34" s="26"/>
    </row>
    <row r="35" spans="1:10">
      <c r="A35" s="26"/>
      <c r="B35" s="26"/>
      <c r="C35" s="26"/>
      <c r="D35" s="26"/>
      <c r="E35" s="26"/>
      <c r="F35" s="26"/>
      <c r="G35" s="26"/>
      <c r="H35" s="26"/>
      <c r="I35" s="26"/>
      <c r="J35" s="26"/>
    </row>
    <row r="36" spans="1:10">
      <c r="A36" s="26"/>
      <c r="B36" s="26"/>
      <c r="C36" s="26"/>
      <c r="D36" s="26"/>
      <c r="E36" s="26"/>
      <c r="F36" s="26"/>
      <c r="G36" s="26"/>
      <c r="H36" s="26"/>
      <c r="I36" s="26"/>
      <c r="J36"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6"/>
  <sheetViews>
    <sheetView view="pageBreakPreview" topLeftCell="A7" zoomScaleNormal="100" zoomScaleSheetLayoutView="100" workbookViewId="0">
      <selection sqref="A1:XFD1048576"/>
    </sheetView>
  </sheetViews>
  <sheetFormatPr defaultColWidth="9" defaultRowHeight="14.25"/>
  <cols>
    <col min="1" max="9" width="9" style="149"/>
    <col min="10" max="10" width="7.75" style="149" customWidth="1"/>
    <col min="11" max="16384" width="9" style="149"/>
  </cols>
  <sheetData>
    <row r="1" spans="1:10" ht="18.75" customHeight="1">
      <c r="A1" s="26" t="s">
        <v>456</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388</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4" t="s">
        <v>398</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189" customHeight="1">
      <c r="A18" s="1111" t="s">
        <v>457</v>
      </c>
      <c r="B18" s="1111"/>
      <c r="C18" s="1111"/>
      <c r="D18" s="1111"/>
      <c r="E18" s="1111"/>
      <c r="F18" s="1111"/>
      <c r="G18" s="1111"/>
      <c r="H18" s="1111"/>
      <c r="I18" s="1111"/>
      <c r="J18" s="1111"/>
    </row>
    <row r="19" spans="1:10">
      <c r="A19" s="148"/>
      <c r="B19" s="148"/>
      <c r="C19" s="148"/>
      <c r="D19" s="148"/>
      <c r="E19" s="148"/>
      <c r="F19" s="148"/>
      <c r="G19" s="148"/>
      <c r="H19" s="148"/>
      <c r="I19" s="148"/>
      <c r="J19" s="148"/>
    </row>
    <row r="20" spans="1:10" ht="18.75" customHeight="1">
      <c r="A20" s="1113" t="s">
        <v>310</v>
      </c>
      <c r="B20" s="1113"/>
      <c r="C20" s="1113"/>
      <c r="D20" s="1113"/>
      <c r="E20" s="1113"/>
      <c r="F20" s="1113"/>
      <c r="G20" s="1113"/>
      <c r="H20" s="1113"/>
      <c r="I20" s="1113"/>
      <c r="J20" s="1113"/>
    </row>
    <row r="21" spans="1:10">
      <c r="A21" s="148"/>
      <c r="B21" s="26"/>
      <c r="C21" s="26"/>
      <c r="D21" s="26"/>
      <c r="E21" s="26"/>
      <c r="F21" s="26"/>
      <c r="G21" s="26"/>
      <c r="H21" s="26"/>
      <c r="I21" s="26"/>
      <c r="J21" s="26"/>
    </row>
    <row r="22" spans="1:10" ht="18.75" customHeight="1">
      <c r="A22" s="26" t="s">
        <v>396</v>
      </c>
      <c r="B22" s="26"/>
      <c r="C22" s="26"/>
      <c r="D22" s="26"/>
      <c r="E22" s="26"/>
      <c r="F22" s="26"/>
      <c r="G22" s="26"/>
      <c r="H22" s="26"/>
      <c r="I22" s="26"/>
      <c r="J22" s="26"/>
    </row>
    <row r="23" spans="1:10">
      <c r="A23" s="26"/>
      <c r="B23" s="26"/>
      <c r="C23" s="26"/>
      <c r="D23" s="26"/>
      <c r="E23" s="26"/>
      <c r="F23" s="26"/>
      <c r="G23" s="26"/>
      <c r="H23" s="26"/>
      <c r="I23" s="26"/>
      <c r="J23" s="26"/>
    </row>
    <row r="24" spans="1:10">
      <c r="A24" s="26"/>
      <c r="B24" s="26"/>
      <c r="C24" s="26"/>
      <c r="D24" s="26"/>
      <c r="E24" s="26"/>
      <c r="F24" s="26"/>
      <c r="G24" s="26"/>
      <c r="H24" s="26"/>
      <c r="I24" s="26"/>
      <c r="J24" s="26"/>
    </row>
    <row r="25" spans="1:10">
      <c r="A25" s="26"/>
      <c r="B25" s="26"/>
      <c r="C25" s="26"/>
      <c r="D25" s="26"/>
      <c r="E25" s="26"/>
      <c r="F25" s="26"/>
      <c r="G25" s="26"/>
      <c r="H25" s="26"/>
      <c r="I25" s="26"/>
      <c r="J25" s="26"/>
    </row>
    <row r="26" spans="1:10">
      <c r="A26" s="26"/>
      <c r="B26" s="26"/>
      <c r="C26" s="26"/>
      <c r="D26" s="26"/>
      <c r="E26" s="26"/>
      <c r="F26" s="26"/>
      <c r="G26" s="26"/>
      <c r="H26" s="26"/>
      <c r="I26" s="26"/>
      <c r="J26" s="26"/>
    </row>
    <row r="27" spans="1:10">
      <c r="A27" s="26" t="s">
        <v>395</v>
      </c>
      <c r="B27" s="26"/>
      <c r="C27" s="26"/>
      <c r="D27" s="26"/>
      <c r="E27" s="26"/>
      <c r="F27" s="26"/>
      <c r="G27" s="26"/>
      <c r="H27" s="26"/>
      <c r="I27" s="26"/>
      <c r="J27" s="26"/>
    </row>
    <row r="28" spans="1:10">
      <c r="A28" s="26"/>
      <c r="B28" s="26"/>
      <c r="C28" s="26"/>
      <c r="D28" s="26"/>
      <c r="E28" s="26"/>
      <c r="F28" s="26"/>
      <c r="G28" s="26"/>
      <c r="H28" s="26"/>
      <c r="I28" s="26"/>
      <c r="J28" s="26"/>
    </row>
    <row r="29" spans="1:10">
      <c r="A29" s="26"/>
      <c r="B29" s="26"/>
      <c r="C29" s="26"/>
      <c r="D29" s="26"/>
      <c r="E29" s="26"/>
      <c r="F29" s="26"/>
      <c r="G29" s="26"/>
      <c r="H29" s="26"/>
      <c r="I29" s="26"/>
      <c r="J29" s="26"/>
    </row>
    <row r="30" spans="1:10">
      <c r="A30" s="26"/>
      <c r="B30" s="26"/>
      <c r="C30" s="26"/>
      <c r="D30" s="26"/>
      <c r="E30" s="26"/>
      <c r="F30" s="26"/>
      <c r="G30" s="26"/>
      <c r="H30" s="26"/>
      <c r="I30" s="26"/>
      <c r="J30" s="26"/>
    </row>
    <row r="31" spans="1:10">
      <c r="A31" s="26"/>
      <c r="B31" s="26"/>
      <c r="C31" s="26"/>
      <c r="D31" s="26"/>
      <c r="E31" s="26"/>
      <c r="F31" s="26"/>
      <c r="G31" s="26"/>
      <c r="H31" s="26"/>
      <c r="I31" s="26"/>
      <c r="J31" s="26"/>
    </row>
    <row r="32" spans="1:10">
      <c r="A32" s="26"/>
      <c r="B32" s="26"/>
      <c r="C32" s="26"/>
      <c r="D32" s="26"/>
      <c r="E32" s="26"/>
      <c r="F32" s="26"/>
      <c r="G32" s="26"/>
      <c r="H32" s="26"/>
      <c r="I32" s="26"/>
      <c r="J32" s="26"/>
    </row>
    <row r="33" spans="1:10">
      <c r="A33" s="26"/>
      <c r="B33" s="26"/>
      <c r="C33" s="26"/>
      <c r="D33" s="26"/>
      <c r="E33" s="26"/>
      <c r="F33" s="26"/>
      <c r="G33" s="26"/>
      <c r="H33" s="26"/>
      <c r="I33" s="26"/>
      <c r="J33" s="26"/>
    </row>
    <row r="34" spans="1:10">
      <c r="A34" s="26"/>
      <c r="B34" s="26"/>
      <c r="C34" s="26"/>
      <c r="D34" s="26"/>
      <c r="E34" s="26"/>
      <c r="F34" s="26"/>
      <c r="G34" s="26"/>
      <c r="H34" s="26"/>
      <c r="I34" s="26"/>
      <c r="J34" s="26"/>
    </row>
    <row r="35" spans="1:10">
      <c r="A35" s="26"/>
      <c r="B35" s="26"/>
      <c r="C35" s="26"/>
      <c r="D35" s="26"/>
      <c r="E35" s="26"/>
      <c r="F35" s="26"/>
      <c r="G35" s="26"/>
      <c r="H35" s="26"/>
      <c r="I35" s="26"/>
      <c r="J35" s="26"/>
    </row>
    <row r="36" spans="1:10">
      <c r="A36" s="26"/>
      <c r="B36" s="26"/>
      <c r="C36" s="26"/>
      <c r="D36" s="26"/>
      <c r="E36" s="26"/>
      <c r="F36" s="26"/>
      <c r="G36" s="26"/>
      <c r="H36" s="26"/>
      <c r="I36" s="26"/>
      <c r="J36"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G734"/>
  <sheetViews>
    <sheetView showGridLines="0" view="pageBreakPreview" zoomScale="90" zoomScaleNormal="100" zoomScaleSheetLayoutView="90" workbookViewId="0">
      <selection activeCell="L77" sqref="L77:N77"/>
    </sheetView>
  </sheetViews>
  <sheetFormatPr defaultColWidth="8.625" defaultRowHeight="13.5"/>
  <cols>
    <col min="1" max="1" width="8.625" style="32"/>
    <col min="2" max="2" width="1.875" style="32" customWidth="1"/>
    <col min="3" max="3" width="3.375" style="32" customWidth="1"/>
    <col min="4" max="47" width="2.75" style="32" customWidth="1"/>
    <col min="48" max="59" width="0.875" style="32" customWidth="1"/>
    <col min="60" max="76" width="2.75" style="32" customWidth="1"/>
    <col min="77" max="16384" width="8.625" style="32"/>
  </cols>
  <sheetData>
    <row r="1" spans="1:67" ht="14.25">
      <c r="A1" s="151"/>
      <c r="B1" s="152" t="s">
        <v>289</v>
      </c>
      <c r="C1" s="151"/>
      <c r="D1" s="151"/>
      <c r="E1" s="151"/>
      <c r="F1" s="151"/>
      <c r="G1" s="151"/>
      <c r="H1" s="151"/>
      <c r="I1" s="151"/>
      <c r="J1" s="151"/>
      <c r="K1" s="151"/>
      <c r="L1" s="15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BM1" s="33"/>
      <c r="BN1" s="34"/>
      <c r="BO1" s="35"/>
    </row>
    <row r="2" spans="1:67" ht="14.25">
      <c r="B2" s="351" t="s">
        <v>133</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153"/>
      <c r="AT2" s="153"/>
      <c r="AU2" s="153"/>
      <c r="AV2" s="153"/>
      <c r="AW2" s="153"/>
      <c r="AX2" s="153"/>
      <c r="AY2" s="31"/>
      <c r="BM2" s="37"/>
      <c r="BN2" s="38" t="s">
        <v>231</v>
      </c>
      <c r="BO2" s="39"/>
    </row>
    <row r="3" spans="1:67" ht="14.25">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31"/>
      <c r="BM3" s="37"/>
      <c r="BN3" s="38"/>
      <c r="BO3" s="39"/>
    </row>
    <row r="4" spans="1:67" ht="14.2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31"/>
      <c r="BM4" s="37"/>
      <c r="BN4" s="38"/>
      <c r="BO4" s="39"/>
    </row>
    <row r="5" spans="1:67" ht="15" thickBot="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31"/>
      <c r="BM5" s="43"/>
      <c r="BN5" s="44"/>
      <c r="BO5" s="45"/>
    </row>
    <row r="6" spans="1:67" ht="14.25" customHeight="1">
      <c r="B6" s="41"/>
      <c r="C6" s="743" t="s">
        <v>132</v>
      </c>
      <c r="D6" s="744"/>
      <c r="E6" s="744"/>
      <c r="F6" s="744"/>
      <c r="G6" s="744"/>
      <c r="H6" s="744"/>
      <c r="I6" s="745"/>
      <c r="J6" s="743" t="s">
        <v>131</v>
      </c>
      <c r="K6" s="744"/>
      <c r="L6" s="744"/>
      <c r="M6" s="744"/>
      <c r="N6" s="744"/>
      <c r="O6" s="745"/>
      <c r="P6" s="743" t="s">
        <v>130</v>
      </c>
      <c r="Q6" s="744"/>
      <c r="R6" s="744"/>
      <c r="S6" s="744"/>
      <c r="T6" s="744"/>
      <c r="U6" s="745"/>
      <c r="V6" s="743" t="s">
        <v>129</v>
      </c>
      <c r="W6" s="744"/>
      <c r="X6" s="744"/>
      <c r="Y6" s="744"/>
      <c r="Z6" s="744"/>
      <c r="AA6" s="745"/>
      <c r="AB6" s="743" t="s">
        <v>128</v>
      </c>
      <c r="AC6" s="744"/>
      <c r="AD6" s="744"/>
      <c r="AE6" s="744"/>
      <c r="AF6" s="744"/>
      <c r="AG6" s="744"/>
      <c r="AH6" s="744"/>
      <c r="AI6" s="745"/>
      <c r="AJ6" s="743" t="s">
        <v>126</v>
      </c>
      <c r="AK6" s="744"/>
      <c r="AL6" s="744"/>
      <c r="AM6" s="744"/>
      <c r="AN6" s="744"/>
      <c r="AO6" s="744"/>
      <c r="AP6" s="744"/>
      <c r="AQ6" s="745"/>
      <c r="BM6" s="32" t="s">
        <v>229</v>
      </c>
    </row>
    <row r="7" spans="1:67" ht="14.25">
      <c r="B7" s="41"/>
      <c r="C7" s="1166"/>
      <c r="D7" s="751"/>
      <c r="E7" s="751"/>
      <c r="F7" s="751"/>
      <c r="G7" s="751"/>
      <c r="H7" s="751"/>
      <c r="I7" s="1167"/>
      <c r="J7" s="1166"/>
      <c r="K7" s="751"/>
      <c r="L7" s="751"/>
      <c r="M7" s="751"/>
      <c r="N7" s="751"/>
      <c r="O7" s="1167"/>
      <c r="P7" s="1166"/>
      <c r="Q7" s="751"/>
      <c r="R7" s="751"/>
      <c r="S7" s="751"/>
      <c r="T7" s="751"/>
      <c r="U7" s="1167"/>
      <c r="V7" s="1166"/>
      <c r="W7" s="751"/>
      <c r="X7" s="751"/>
      <c r="Y7" s="751"/>
      <c r="Z7" s="751"/>
      <c r="AA7" s="1167"/>
      <c r="AB7" s="1166"/>
      <c r="AC7" s="751"/>
      <c r="AD7" s="751"/>
      <c r="AE7" s="751"/>
      <c r="AF7" s="751"/>
      <c r="AG7" s="751"/>
      <c r="AH7" s="751"/>
      <c r="AI7" s="1167"/>
      <c r="AJ7" s="1166"/>
      <c r="AK7" s="751"/>
      <c r="AL7" s="751"/>
      <c r="AM7" s="751"/>
      <c r="AN7" s="751"/>
      <c r="AO7" s="751"/>
      <c r="AP7" s="751"/>
      <c r="AQ7" s="1167"/>
    </row>
    <row r="8" spans="1:67" ht="14.25">
      <c r="B8" s="41"/>
      <c r="C8" s="1168"/>
      <c r="D8" s="868"/>
      <c r="E8" s="868"/>
      <c r="F8" s="868"/>
      <c r="G8" s="868"/>
      <c r="H8" s="868"/>
      <c r="I8" s="1169"/>
      <c r="J8" s="1168"/>
      <c r="K8" s="868"/>
      <c r="L8" s="868"/>
      <c r="M8" s="868"/>
      <c r="N8" s="868"/>
      <c r="O8" s="1169"/>
      <c r="P8" s="1168"/>
      <c r="Q8" s="868"/>
      <c r="R8" s="868"/>
      <c r="S8" s="868"/>
      <c r="T8" s="868"/>
      <c r="U8" s="1169"/>
      <c r="V8" s="1168"/>
      <c r="W8" s="868"/>
      <c r="X8" s="868"/>
      <c r="Y8" s="868"/>
      <c r="Z8" s="868"/>
      <c r="AA8" s="1169"/>
      <c r="AB8" s="1168"/>
      <c r="AC8" s="868"/>
      <c r="AD8" s="868"/>
      <c r="AE8" s="868"/>
      <c r="AF8" s="868"/>
      <c r="AG8" s="868"/>
      <c r="AH8" s="868"/>
      <c r="AI8" s="1169"/>
      <c r="AJ8" s="1168"/>
      <c r="AK8" s="868"/>
      <c r="AL8" s="868"/>
      <c r="AM8" s="868"/>
      <c r="AN8" s="868"/>
      <c r="AO8" s="868"/>
      <c r="AP8" s="868"/>
      <c r="AQ8" s="1169"/>
    </row>
    <row r="9" spans="1:67" ht="14.25">
      <c r="B9" s="41"/>
      <c r="C9" s="839"/>
      <c r="D9" s="840"/>
      <c r="E9" s="840"/>
      <c r="F9" s="840"/>
      <c r="G9" s="840"/>
      <c r="H9" s="840"/>
      <c r="I9" s="1020"/>
      <c r="J9" s="839"/>
      <c r="K9" s="840"/>
      <c r="L9" s="840"/>
      <c r="M9" s="840"/>
      <c r="N9" s="840"/>
      <c r="O9" s="1020"/>
      <c r="P9" s="839"/>
      <c r="Q9" s="840"/>
      <c r="R9" s="840"/>
      <c r="S9" s="840"/>
      <c r="T9" s="840"/>
      <c r="U9" s="1020"/>
      <c r="V9" s="839"/>
      <c r="W9" s="840"/>
      <c r="X9" s="840"/>
      <c r="Y9" s="840"/>
      <c r="Z9" s="840"/>
      <c r="AA9" s="1020"/>
      <c r="AB9" s="839"/>
      <c r="AC9" s="840"/>
      <c r="AD9" s="840"/>
      <c r="AE9" s="840"/>
      <c r="AF9" s="840"/>
      <c r="AG9" s="840"/>
      <c r="AH9" s="840"/>
      <c r="AI9" s="1020"/>
      <c r="AJ9" s="1172"/>
      <c r="AK9" s="1173"/>
      <c r="AL9" s="1173"/>
      <c r="AM9" s="1173"/>
      <c r="AN9" s="1173"/>
      <c r="AO9" s="1173"/>
      <c r="AP9" s="1173"/>
      <c r="AQ9" s="1174"/>
    </row>
    <row r="10" spans="1:67" ht="14.25">
      <c r="B10" s="41"/>
      <c r="C10" s="843"/>
      <c r="D10" s="844"/>
      <c r="E10" s="844"/>
      <c r="F10" s="844"/>
      <c r="G10" s="844"/>
      <c r="H10" s="844"/>
      <c r="I10" s="1021"/>
      <c r="J10" s="843"/>
      <c r="K10" s="844"/>
      <c r="L10" s="844"/>
      <c r="M10" s="844"/>
      <c r="N10" s="844"/>
      <c r="O10" s="1021"/>
      <c r="P10" s="843"/>
      <c r="Q10" s="844"/>
      <c r="R10" s="844"/>
      <c r="S10" s="844"/>
      <c r="T10" s="844"/>
      <c r="U10" s="1021"/>
      <c r="V10" s="843"/>
      <c r="W10" s="844"/>
      <c r="X10" s="844"/>
      <c r="Y10" s="844"/>
      <c r="Z10" s="844"/>
      <c r="AA10" s="1021"/>
      <c r="AB10" s="843"/>
      <c r="AC10" s="844"/>
      <c r="AD10" s="844"/>
      <c r="AE10" s="844"/>
      <c r="AF10" s="844"/>
      <c r="AG10" s="844"/>
      <c r="AH10" s="844"/>
      <c r="AI10" s="1021"/>
      <c r="AJ10" s="1175"/>
      <c r="AK10" s="1176"/>
      <c r="AL10" s="1176"/>
      <c r="AM10" s="1176"/>
      <c r="AN10" s="1176"/>
      <c r="AO10" s="1176"/>
      <c r="AP10" s="1176"/>
      <c r="AQ10" s="1177"/>
    </row>
    <row r="11" spans="1:67" ht="14.25">
      <c r="B11" s="41"/>
      <c r="C11" s="154" t="s">
        <v>125</v>
      </c>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41"/>
      <c r="AJ11" s="41"/>
      <c r="AK11" s="41"/>
      <c r="AL11" s="41"/>
      <c r="AM11" s="41"/>
      <c r="AN11" s="41"/>
      <c r="AO11" s="41"/>
      <c r="AP11" s="41"/>
      <c r="AQ11" s="41"/>
      <c r="AR11" s="41"/>
      <c r="AS11" s="41"/>
      <c r="AT11" s="41"/>
      <c r="AU11" s="41"/>
      <c r="AV11" s="41"/>
      <c r="AW11" s="41"/>
      <c r="AX11" s="41"/>
      <c r="AY11" s="31"/>
    </row>
    <row r="12" spans="1:67" ht="14.25">
      <c r="B12" s="41"/>
      <c r="C12" s="154"/>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41"/>
      <c r="AJ12" s="41"/>
      <c r="AK12" s="41"/>
      <c r="AL12" s="41"/>
      <c r="AM12" s="41"/>
      <c r="AN12" s="41"/>
      <c r="AO12" s="41"/>
      <c r="AP12" s="41"/>
      <c r="AQ12" s="41"/>
      <c r="AR12" s="41"/>
      <c r="AS12" s="41"/>
      <c r="AT12" s="41"/>
      <c r="AU12" s="41"/>
      <c r="AV12" s="41"/>
      <c r="AW12" s="41"/>
      <c r="AX12" s="41"/>
      <c r="AY12" s="31"/>
    </row>
    <row r="14" spans="1:67">
      <c r="B14" s="36" t="s">
        <v>83</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c r="AI14" s="31"/>
      <c r="AJ14" s="31"/>
      <c r="AK14" s="31"/>
      <c r="AL14" s="31"/>
      <c r="AM14" s="31"/>
    </row>
    <row r="15" spans="1:67" ht="13.5" customHeight="1">
      <c r="B15" s="36"/>
      <c r="C15" s="1242" t="s">
        <v>120</v>
      </c>
      <c r="D15" s="1242"/>
      <c r="E15" s="1242"/>
      <c r="F15" s="1242"/>
      <c r="G15" s="1242"/>
      <c r="H15" s="1242"/>
      <c r="I15" s="1242"/>
      <c r="J15" s="1244" t="s">
        <v>119</v>
      </c>
      <c r="K15" s="1244"/>
      <c r="L15" s="1244"/>
      <c r="M15" s="1244"/>
      <c r="N15" s="1244"/>
      <c r="O15" s="1244"/>
      <c r="P15" s="744" t="s">
        <v>118</v>
      </c>
      <c r="Q15" s="744"/>
      <c r="R15" s="744"/>
      <c r="S15" s="749" t="s">
        <v>274</v>
      </c>
      <c r="T15" s="744"/>
      <c r="U15" s="744"/>
      <c r="V15" s="1244" t="s">
        <v>117</v>
      </c>
      <c r="W15" s="1244"/>
      <c r="X15" s="1244"/>
      <c r="Y15" s="1244"/>
      <c r="Z15" s="1244"/>
      <c r="AA15" s="1244"/>
      <c r="AB15" s="1244"/>
      <c r="AC15" s="1244"/>
      <c r="AD15" s="1244"/>
      <c r="AE15" s="1244"/>
      <c r="AF15" s="1244"/>
      <c r="AG15" s="1244"/>
      <c r="AH15" s="1244"/>
      <c r="AI15" s="1244"/>
      <c r="AJ15" s="1244"/>
      <c r="AK15" s="1244"/>
      <c r="AL15" s="1244"/>
      <c r="AM15" s="1244"/>
      <c r="AN15" s="1244"/>
    </row>
    <row r="16" spans="1:67" ht="13.5" customHeight="1">
      <c r="B16" s="36"/>
      <c r="C16" s="1243"/>
      <c r="D16" s="1243"/>
      <c r="E16" s="1243"/>
      <c r="F16" s="1243"/>
      <c r="G16" s="1243"/>
      <c r="H16" s="1243"/>
      <c r="I16" s="1243"/>
      <c r="J16" s="1245"/>
      <c r="K16" s="1245"/>
      <c r="L16" s="1245"/>
      <c r="M16" s="1245"/>
      <c r="N16" s="1245"/>
      <c r="O16" s="1245"/>
      <c r="P16" s="751"/>
      <c r="Q16" s="751"/>
      <c r="R16" s="751"/>
      <c r="S16" s="750"/>
      <c r="T16" s="751"/>
      <c r="U16" s="753"/>
      <c r="V16" s="750" t="s">
        <v>116</v>
      </c>
      <c r="W16" s="751"/>
      <c r="X16" s="751"/>
      <c r="Y16" s="753"/>
      <c r="Z16" s="1246" t="s">
        <v>115</v>
      </c>
      <c r="AA16" s="1246"/>
      <c r="AB16" s="1246"/>
      <c r="AC16" s="1246"/>
      <c r="AD16" s="750" t="s">
        <v>114</v>
      </c>
      <c r="AE16" s="751"/>
      <c r="AF16" s="751"/>
      <c r="AG16" s="753"/>
      <c r="AH16" s="750" t="s">
        <v>113</v>
      </c>
      <c r="AI16" s="751"/>
      <c r="AJ16" s="751"/>
      <c r="AK16" s="751"/>
      <c r="AL16" s="1166" t="s">
        <v>112</v>
      </c>
      <c r="AM16" s="751"/>
      <c r="AN16" s="1167"/>
    </row>
    <row r="17" spans="2:40" ht="27" customHeight="1">
      <c r="B17" s="36"/>
      <c r="C17" s="748" t="s">
        <v>109</v>
      </c>
      <c r="D17" s="748"/>
      <c r="E17" s="748"/>
      <c r="F17" s="748"/>
      <c r="G17" s="748"/>
      <c r="H17" s="748"/>
      <c r="I17" s="748"/>
      <c r="J17" s="748" t="s">
        <v>109</v>
      </c>
      <c r="K17" s="748"/>
      <c r="L17" s="748"/>
      <c r="M17" s="748"/>
      <c r="N17" s="748"/>
      <c r="O17" s="748"/>
      <c r="P17" s="741"/>
      <c r="Q17" s="742"/>
      <c r="R17" s="742"/>
      <c r="S17" s="750"/>
      <c r="T17" s="751"/>
      <c r="U17" s="753"/>
      <c r="V17" s="741"/>
      <c r="W17" s="742"/>
      <c r="X17" s="742"/>
      <c r="Y17" s="755"/>
      <c r="Z17" s="762"/>
      <c r="AA17" s="762"/>
      <c r="AB17" s="762"/>
      <c r="AC17" s="762"/>
      <c r="AD17" s="741"/>
      <c r="AE17" s="742"/>
      <c r="AF17" s="742"/>
      <c r="AG17" s="755"/>
      <c r="AH17" s="741"/>
      <c r="AI17" s="742"/>
      <c r="AJ17" s="742"/>
      <c r="AK17" s="742"/>
      <c r="AL17" s="746"/>
      <c r="AM17" s="742"/>
      <c r="AN17" s="747"/>
    </row>
    <row r="18" spans="2:40">
      <c r="B18" s="36"/>
      <c r="C18" s="720"/>
      <c r="D18" s="720"/>
      <c r="E18" s="720"/>
      <c r="F18" s="720"/>
      <c r="G18" s="720"/>
      <c r="H18" s="720"/>
      <c r="I18" s="736" t="s">
        <v>106</v>
      </c>
      <c r="J18" s="720"/>
      <c r="K18" s="720"/>
      <c r="L18" s="720"/>
      <c r="M18" s="720"/>
      <c r="N18" s="720"/>
      <c r="O18" s="736" t="s">
        <v>106</v>
      </c>
      <c r="P18" s="782"/>
      <c r="Q18" s="783"/>
      <c r="R18" s="783"/>
      <c r="S18" s="782"/>
      <c r="T18" s="783"/>
      <c r="U18" s="788"/>
      <c r="V18" s="720"/>
      <c r="W18" s="721"/>
      <c r="X18" s="721"/>
      <c r="Y18" s="736" t="s">
        <v>111</v>
      </c>
      <c r="Z18" s="720"/>
      <c r="AA18" s="721"/>
      <c r="AB18" s="721"/>
      <c r="AC18" s="736" t="s">
        <v>106</v>
      </c>
      <c r="AD18" s="720"/>
      <c r="AE18" s="721"/>
      <c r="AF18" s="721"/>
      <c r="AG18" s="736" t="s">
        <v>106</v>
      </c>
      <c r="AH18" s="720"/>
      <c r="AI18" s="721"/>
      <c r="AJ18" s="721"/>
      <c r="AK18" s="726" t="s">
        <v>106</v>
      </c>
      <c r="AL18" s="729"/>
      <c r="AM18" s="721"/>
      <c r="AN18" s="733" t="s">
        <v>106</v>
      </c>
    </row>
    <row r="19" spans="2:40">
      <c r="B19" s="36"/>
      <c r="C19" s="720"/>
      <c r="D19" s="720"/>
      <c r="E19" s="720"/>
      <c r="F19" s="720"/>
      <c r="G19" s="720"/>
      <c r="H19" s="720"/>
      <c r="I19" s="736"/>
      <c r="J19" s="720"/>
      <c r="K19" s="720"/>
      <c r="L19" s="720"/>
      <c r="M19" s="720"/>
      <c r="N19" s="720"/>
      <c r="O19" s="736"/>
      <c r="P19" s="784"/>
      <c r="Q19" s="785"/>
      <c r="R19" s="785"/>
      <c r="S19" s="784"/>
      <c r="T19" s="785"/>
      <c r="U19" s="789"/>
      <c r="V19" s="722"/>
      <c r="W19" s="723"/>
      <c r="X19" s="723"/>
      <c r="Y19" s="737"/>
      <c r="Z19" s="722"/>
      <c r="AA19" s="723"/>
      <c r="AB19" s="723"/>
      <c r="AC19" s="737"/>
      <c r="AD19" s="722"/>
      <c r="AE19" s="723"/>
      <c r="AF19" s="723"/>
      <c r="AG19" s="737"/>
      <c r="AH19" s="722"/>
      <c r="AI19" s="723"/>
      <c r="AJ19" s="723"/>
      <c r="AK19" s="727"/>
      <c r="AL19" s="730"/>
      <c r="AM19" s="723"/>
      <c r="AN19" s="734"/>
    </row>
    <row r="20" spans="2:40">
      <c r="B20" s="36"/>
      <c r="C20" s="763" t="s">
        <v>108</v>
      </c>
      <c r="D20" s="765"/>
      <c r="E20" s="765"/>
      <c r="F20" s="765"/>
      <c r="G20" s="765"/>
      <c r="H20" s="765"/>
      <c r="I20" s="766" t="s">
        <v>107</v>
      </c>
      <c r="J20" s="767" t="s">
        <v>108</v>
      </c>
      <c r="K20" s="765"/>
      <c r="L20" s="765"/>
      <c r="M20" s="765"/>
      <c r="N20" s="765"/>
      <c r="O20" s="766" t="s">
        <v>107</v>
      </c>
      <c r="P20" s="784"/>
      <c r="Q20" s="785"/>
      <c r="R20" s="785"/>
      <c r="S20" s="784"/>
      <c r="T20" s="785"/>
      <c r="U20" s="789"/>
      <c r="V20" s="722"/>
      <c r="W20" s="723"/>
      <c r="X20" s="723"/>
      <c r="Y20" s="737"/>
      <c r="Z20" s="722"/>
      <c r="AA20" s="723"/>
      <c r="AB20" s="723"/>
      <c r="AC20" s="737"/>
      <c r="AD20" s="722"/>
      <c r="AE20" s="723"/>
      <c r="AF20" s="723"/>
      <c r="AG20" s="737"/>
      <c r="AH20" s="722"/>
      <c r="AI20" s="723"/>
      <c r="AJ20" s="723"/>
      <c r="AK20" s="727"/>
      <c r="AL20" s="730"/>
      <c r="AM20" s="723"/>
      <c r="AN20" s="734"/>
    </row>
    <row r="21" spans="2:40">
      <c r="B21" s="36"/>
      <c r="C21" s="764"/>
      <c r="D21" s="725"/>
      <c r="E21" s="725"/>
      <c r="F21" s="725"/>
      <c r="G21" s="725"/>
      <c r="H21" s="725"/>
      <c r="I21" s="738"/>
      <c r="J21" s="768"/>
      <c r="K21" s="725"/>
      <c r="L21" s="725"/>
      <c r="M21" s="725"/>
      <c r="N21" s="725"/>
      <c r="O21" s="738"/>
      <c r="P21" s="786"/>
      <c r="Q21" s="787"/>
      <c r="R21" s="787"/>
      <c r="S21" s="786"/>
      <c r="T21" s="787"/>
      <c r="U21" s="790"/>
      <c r="V21" s="724"/>
      <c r="W21" s="725"/>
      <c r="X21" s="725"/>
      <c r="Y21" s="738"/>
      <c r="Z21" s="724"/>
      <c r="AA21" s="725"/>
      <c r="AB21" s="725"/>
      <c r="AC21" s="738"/>
      <c r="AD21" s="724"/>
      <c r="AE21" s="725"/>
      <c r="AF21" s="725"/>
      <c r="AG21" s="738"/>
      <c r="AH21" s="724"/>
      <c r="AI21" s="725"/>
      <c r="AJ21" s="725"/>
      <c r="AK21" s="728"/>
      <c r="AL21" s="731"/>
      <c r="AM21" s="732"/>
      <c r="AN21" s="735"/>
    </row>
    <row r="22" spans="2:40">
      <c r="B22" s="36"/>
      <c r="C22" s="156"/>
      <c r="D22" s="157"/>
      <c r="E22" s="157"/>
      <c r="F22" s="157"/>
      <c r="G22" s="157"/>
      <c r="H22" s="157"/>
      <c r="I22" s="158"/>
      <c r="J22" s="158"/>
      <c r="K22" s="157"/>
      <c r="L22" s="157"/>
      <c r="M22" s="157"/>
      <c r="N22" s="157"/>
      <c r="O22" s="158"/>
      <c r="P22" s="158"/>
      <c r="Q22" s="158"/>
      <c r="R22" s="158"/>
      <c r="S22" s="158"/>
      <c r="T22" s="158"/>
      <c r="U22" s="158"/>
      <c r="V22" s="157"/>
      <c r="W22" s="157"/>
      <c r="X22" s="157"/>
      <c r="Y22" s="158"/>
      <c r="Z22" s="157"/>
      <c r="AA22" s="157"/>
      <c r="AB22" s="157"/>
      <c r="AC22" s="158"/>
      <c r="AD22" s="157"/>
      <c r="AE22" s="157"/>
      <c r="AF22" s="157"/>
      <c r="AG22" s="158"/>
      <c r="AH22" s="157"/>
      <c r="AI22" s="157"/>
      <c r="AJ22" s="157"/>
      <c r="AK22" s="158"/>
      <c r="AL22" s="157"/>
      <c r="AM22" s="157"/>
      <c r="AN22" s="158"/>
    </row>
    <row r="23" spans="2:40">
      <c r="B23" s="36" t="s">
        <v>85</v>
      </c>
      <c r="C23" s="53"/>
      <c r="D23" s="53"/>
      <c r="E23" s="54"/>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5" t="s">
        <v>272</v>
      </c>
      <c r="AK23" s="53"/>
      <c r="AL23" s="159"/>
      <c r="AM23" s="159"/>
      <c r="AN23" s="159"/>
    </row>
    <row r="24" spans="2:40" ht="14.25" customHeight="1">
      <c r="B24" s="53"/>
      <c r="C24" s="53"/>
      <c r="D24" s="476" t="s">
        <v>145</v>
      </c>
      <c r="E24" s="477"/>
      <c r="F24" s="477"/>
      <c r="G24" s="477"/>
      <c r="H24" s="477"/>
      <c r="I24" s="478"/>
      <c r="J24" s="484" t="s">
        <v>232</v>
      </c>
      <c r="K24" s="485"/>
      <c r="L24" s="485"/>
      <c r="M24" s="485"/>
      <c r="N24" s="485"/>
      <c r="O24" s="485"/>
      <c r="P24" s="485"/>
      <c r="Q24" s="485"/>
      <c r="R24" s="485"/>
      <c r="S24" s="485"/>
      <c r="T24" s="485"/>
      <c r="U24" s="485"/>
      <c r="V24" s="485"/>
      <c r="W24" s="485"/>
      <c r="X24" s="485"/>
      <c r="Y24" s="485"/>
      <c r="Z24" s="485"/>
      <c r="AA24" s="485"/>
      <c r="AB24" s="485"/>
      <c r="AC24" s="486"/>
      <c r="AD24" s="489" t="s">
        <v>444</v>
      </c>
      <c r="AE24" s="490"/>
      <c r="AF24" s="490"/>
      <c r="AG24" s="491"/>
      <c r="AH24" s="489" t="s">
        <v>233</v>
      </c>
      <c r="AI24" s="490"/>
      <c r="AJ24" s="490"/>
      <c r="AK24" s="491"/>
      <c r="AL24" s="52"/>
      <c r="AM24" s="52"/>
      <c r="AN24" s="52"/>
    </row>
    <row r="25" spans="2:40" ht="14.25" customHeight="1">
      <c r="B25" s="53"/>
      <c r="C25" s="53"/>
      <c r="D25" s="479"/>
      <c r="E25" s="346"/>
      <c r="F25" s="346"/>
      <c r="G25" s="346"/>
      <c r="H25" s="346"/>
      <c r="I25" s="480"/>
      <c r="J25" s="476" t="s">
        <v>234</v>
      </c>
      <c r="K25" s="477"/>
      <c r="L25" s="477"/>
      <c r="M25" s="478"/>
      <c r="N25" s="476" t="s">
        <v>235</v>
      </c>
      <c r="O25" s="477"/>
      <c r="P25" s="477"/>
      <c r="Q25" s="478"/>
      <c r="R25" s="476" t="s">
        <v>236</v>
      </c>
      <c r="S25" s="477"/>
      <c r="T25" s="477"/>
      <c r="U25" s="478"/>
      <c r="V25" s="476" t="s">
        <v>237</v>
      </c>
      <c r="W25" s="477"/>
      <c r="X25" s="477"/>
      <c r="Y25" s="478"/>
      <c r="Z25" s="476" t="s">
        <v>238</v>
      </c>
      <c r="AA25" s="477"/>
      <c r="AB25" s="477"/>
      <c r="AC25" s="478"/>
      <c r="AD25" s="492"/>
      <c r="AE25" s="347"/>
      <c r="AF25" s="347"/>
      <c r="AG25" s="493"/>
      <c r="AH25" s="492"/>
      <c r="AI25" s="347"/>
      <c r="AJ25" s="347"/>
      <c r="AK25" s="493"/>
      <c r="AL25" s="52"/>
      <c r="AM25" s="52"/>
      <c r="AN25" s="52"/>
    </row>
    <row r="26" spans="2:40" ht="14.25" customHeight="1">
      <c r="B26" s="53"/>
      <c r="C26" s="53"/>
      <c r="D26" s="479"/>
      <c r="E26" s="346"/>
      <c r="F26" s="346"/>
      <c r="G26" s="346"/>
      <c r="H26" s="346"/>
      <c r="I26" s="480"/>
      <c r="J26" s="1196">
        <v>2022</v>
      </c>
      <c r="K26" s="1197"/>
      <c r="L26" s="1197"/>
      <c r="M26" s="1197"/>
      <c r="N26" s="1170">
        <f>J26+1</f>
        <v>2023</v>
      </c>
      <c r="O26" s="1171"/>
      <c r="P26" s="1171"/>
      <c r="Q26" s="1171"/>
      <c r="R26" s="1170">
        <f t="shared" ref="R26" si="0">N26+1</f>
        <v>2024</v>
      </c>
      <c r="S26" s="1171"/>
      <c r="T26" s="1171"/>
      <c r="U26" s="1171"/>
      <c r="V26" s="1170">
        <f t="shared" ref="V26" si="1">R26+1</f>
        <v>2025</v>
      </c>
      <c r="W26" s="1171"/>
      <c r="X26" s="1171"/>
      <c r="Y26" s="1171"/>
      <c r="Z26" s="1170">
        <f t="shared" ref="Z26" si="2">V26+1</f>
        <v>2026</v>
      </c>
      <c r="AA26" s="1171"/>
      <c r="AB26" s="1171"/>
      <c r="AC26" s="1171"/>
      <c r="AD26" s="494"/>
      <c r="AE26" s="495"/>
      <c r="AF26" s="495"/>
      <c r="AG26" s="496"/>
      <c r="AH26" s="492"/>
      <c r="AI26" s="347"/>
      <c r="AJ26" s="347"/>
      <c r="AK26" s="493"/>
      <c r="AL26" s="52"/>
      <c r="AM26" s="52"/>
      <c r="AN26" s="52"/>
    </row>
    <row r="27" spans="2:40" ht="14.25" customHeight="1">
      <c r="B27" s="53"/>
      <c r="C27" s="53"/>
      <c r="D27" s="481"/>
      <c r="E27" s="482"/>
      <c r="F27" s="482"/>
      <c r="G27" s="482"/>
      <c r="H27" s="482"/>
      <c r="I27" s="483"/>
      <c r="J27" s="1258" t="s">
        <v>239</v>
      </c>
      <c r="K27" s="1250"/>
      <c r="L27" s="1250" t="s">
        <v>240</v>
      </c>
      <c r="M27" s="1251"/>
      <c r="N27" s="1258" t="s">
        <v>239</v>
      </c>
      <c r="O27" s="1250"/>
      <c r="P27" s="1250" t="s">
        <v>240</v>
      </c>
      <c r="Q27" s="1251"/>
      <c r="R27" s="1258" t="s">
        <v>239</v>
      </c>
      <c r="S27" s="1250"/>
      <c r="T27" s="1250" t="s">
        <v>240</v>
      </c>
      <c r="U27" s="1251"/>
      <c r="V27" s="1258" t="s">
        <v>239</v>
      </c>
      <c r="W27" s="1250"/>
      <c r="X27" s="1250" t="s">
        <v>240</v>
      </c>
      <c r="Y27" s="1251"/>
      <c r="Z27" s="1258" t="s">
        <v>239</v>
      </c>
      <c r="AA27" s="1250"/>
      <c r="AB27" s="1250" t="s">
        <v>240</v>
      </c>
      <c r="AC27" s="1251"/>
      <c r="AD27" s="1259" t="s">
        <v>239</v>
      </c>
      <c r="AE27" s="1260"/>
      <c r="AF27" s="1261" t="s">
        <v>240</v>
      </c>
      <c r="AG27" s="1262"/>
      <c r="AH27" s="1258" t="s">
        <v>239</v>
      </c>
      <c r="AI27" s="1250"/>
      <c r="AJ27" s="1250" t="s">
        <v>241</v>
      </c>
      <c r="AK27" s="1251"/>
      <c r="AL27" s="52"/>
      <c r="AM27" s="52"/>
      <c r="AN27" s="52"/>
    </row>
    <row r="28" spans="2:40" ht="21.75" customHeight="1">
      <c r="B28" s="53"/>
      <c r="C28" s="53"/>
      <c r="D28" s="1252" t="s">
        <v>150</v>
      </c>
      <c r="E28" s="1253"/>
      <c r="F28" s="1253"/>
      <c r="G28" s="1253"/>
      <c r="H28" s="1253"/>
      <c r="I28" s="1253"/>
      <c r="J28" s="1200" t="str">
        <f>IF('様式第２号 (新)'!P32=0,"",('様式第２号 (新)'!P32))</f>
        <v/>
      </c>
      <c r="K28" s="1201"/>
      <c r="L28" s="1254"/>
      <c r="M28" s="1255"/>
      <c r="N28" s="1200" t="str">
        <f>IF('様式第２号 (新)'!S32=0,"",'様式第２号 (新)'!S32)</f>
        <v/>
      </c>
      <c r="O28" s="1201"/>
      <c r="P28" s="1254"/>
      <c r="Q28" s="1255"/>
      <c r="R28" s="1200" t="str">
        <f>IF('様式第２号 (新)'!V32=0,"",'様式第２号 (新)'!V32)</f>
        <v/>
      </c>
      <c r="S28" s="1201"/>
      <c r="T28" s="1254"/>
      <c r="U28" s="1255"/>
      <c r="V28" s="1256" t="str">
        <f>IF('様式第２号 (新)'!Y32=0,"",'様式第２号 (新)'!Y32)</f>
        <v/>
      </c>
      <c r="W28" s="1257"/>
      <c r="X28" s="1254"/>
      <c r="Y28" s="1255"/>
      <c r="Z28" s="1200" t="str">
        <f>IF('様式第２号 (新)'!AB32=0,"",'様式第２号 (新)'!AB32)</f>
        <v/>
      </c>
      <c r="AA28" s="1201"/>
      <c r="AB28" s="1254"/>
      <c r="AC28" s="1255"/>
      <c r="AD28" s="1200" t="str">
        <f>IF('様式第２号 (新)'!AE32=0,"",'様式第２号 (新)'!AE32)</f>
        <v/>
      </c>
      <c r="AE28" s="1201"/>
      <c r="AF28" s="1202"/>
      <c r="AG28" s="1203"/>
      <c r="AH28" s="1200" t="str">
        <f>IF('様式第２号 (新)'!AH32=0,"",'様式第２号 (新)'!AH32)</f>
        <v/>
      </c>
      <c r="AI28" s="1201"/>
      <c r="AJ28" s="1248" t="str">
        <f>IF(SUM(L28,P28,T28,X28,AB28,'様式第２号 (新)'!M32:O32)-AF28=0,"",SUM(L28,P28,T28,X28,AB28,'様式第２号 (新)'!M32:O32)-AF28)</f>
        <v/>
      </c>
      <c r="AK28" s="1249"/>
      <c r="AL28" s="52"/>
      <c r="AM28" s="52"/>
      <c r="AN28" s="52"/>
    </row>
    <row r="29" spans="2:40" ht="21.75" customHeight="1">
      <c r="B29" s="53"/>
      <c r="C29" s="53"/>
      <c r="D29" s="1263" t="s">
        <v>151</v>
      </c>
      <c r="E29" s="1264"/>
      <c r="F29" s="1264"/>
      <c r="G29" s="1264"/>
      <c r="H29" s="1264"/>
      <c r="I29" s="1264"/>
      <c r="J29" s="1153" t="str">
        <f>IF('様式第２号 (新)'!P33=0,"",('様式第２号 (新)'!P33))</f>
        <v/>
      </c>
      <c r="K29" s="1154"/>
      <c r="L29" s="1159"/>
      <c r="M29" s="1160"/>
      <c r="N29" s="1153" t="str">
        <f>IF('様式第２号 (新)'!S33=0,"",'様式第２号 (新)'!S33)</f>
        <v/>
      </c>
      <c r="O29" s="1154"/>
      <c r="P29" s="1159"/>
      <c r="Q29" s="1160"/>
      <c r="R29" s="1161" t="str">
        <f>IF('様式第２号 (新)'!V33=0,"",'様式第２号 (新)'!V33)</f>
        <v/>
      </c>
      <c r="S29" s="1162"/>
      <c r="T29" s="1159"/>
      <c r="U29" s="1160"/>
      <c r="V29" s="1184" t="str">
        <f>IF('様式第２号 (新)'!Y33=0,"",'様式第２号 (新)'!Y33)</f>
        <v/>
      </c>
      <c r="W29" s="1185"/>
      <c r="X29" s="1159"/>
      <c r="Y29" s="1160"/>
      <c r="Z29" s="1153" t="str">
        <f>IF('様式第２号 (新)'!AB33=0,"",'様式第２号 (新)'!AB33)</f>
        <v/>
      </c>
      <c r="AA29" s="1154"/>
      <c r="AB29" s="1159"/>
      <c r="AC29" s="1160"/>
      <c r="AD29" s="1153" t="str">
        <f>IF('様式第２号 (新)'!AE33=0,"",'様式第２号 (新)'!AE33)</f>
        <v/>
      </c>
      <c r="AE29" s="1154"/>
      <c r="AF29" s="1180"/>
      <c r="AG29" s="1181"/>
      <c r="AH29" s="1153" t="str">
        <f>IF('様式第２号 (新)'!AH33=0,"",'様式第２号 (新)'!AH33)</f>
        <v/>
      </c>
      <c r="AI29" s="1154"/>
      <c r="AJ29" s="1155" t="str">
        <f>IF(SUM(L29,P29,T29,X29,AB29,'様式第２号 (新)'!M33:O33)-AF29=0,"",SUM(L29,P29,T29,X29,AB29,'様式第２号 (新)'!M33:O33)-AF29)</f>
        <v/>
      </c>
      <c r="AK29" s="1156"/>
      <c r="AL29" s="52"/>
      <c r="AM29" s="52"/>
      <c r="AN29" s="52"/>
    </row>
    <row r="30" spans="2:40" ht="21.75" customHeight="1">
      <c r="B30" s="53"/>
      <c r="C30" s="53"/>
      <c r="D30" s="1265" t="s">
        <v>152</v>
      </c>
      <c r="E30" s="1266"/>
      <c r="F30" s="1266"/>
      <c r="G30" s="1266"/>
      <c r="H30" s="1266"/>
      <c r="I30" s="1266"/>
      <c r="J30" s="1153" t="str">
        <f>IF('様式第２号 (新)'!P34=0,"",('様式第２号 (新)'!P34))</f>
        <v/>
      </c>
      <c r="K30" s="1154"/>
      <c r="L30" s="1159"/>
      <c r="M30" s="1160"/>
      <c r="N30" s="1153" t="str">
        <f>IF('様式第２号 (新)'!S34=0,"",'様式第２号 (新)'!S34)</f>
        <v/>
      </c>
      <c r="O30" s="1154"/>
      <c r="P30" s="1159"/>
      <c r="Q30" s="1160"/>
      <c r="R30" s="1161" t="str">
        <f>IF('様式第２号 (新)'!V34=0,"",'様式第２号 (新)'!V34)</f>
        <v/>
      </c>
      <c r="S30" s="1162"/>
      <c r="T30" s="1159"/>
      <c r="U30" s="1160"/>
      <c r="V30" s="1184" t="str">
        <f>IF('様式第２号 (新)'!Y34=0,"",'様式第２号 (新)'!Y34)</f>
        <v/>
      </c>
      <c r="W30" s="1185"/>
      <c r="X30" s="1159"/>
      <c r="Y30" s="1160"/>
      <c r="Z30" s="1153" t="str">
        <f>IF('様式第２号 (新)'!AB34=0,"",'様式第２号 (新)'!AB34)</f>
        <v/>
      </c>
      <c r="AA30" s="1154"/>
      <c r="AB30" s="1159"/>
      <c r="AC30" s="1160"/>
      <c r="AD30" s="1153" t="str">
        <f>IF('様式第２号 (新)'!AE34=0,"",'様式第２号 (新)'!AE34)</f>
        <v/>
      </c>
      <c r="AE30" s="1154"/>
      <c r="AF30" s="1204"/>
      <c r="AG30" s="1205"/>
      <c r="AH30" s="1153" t="str">
        <f>IF('様式第２号 (新)'!AH34=0,"",'様式第２号 (新)'!AH34)</f>
        <v/>
      </c>
      <c r="AI30" s="1154"/>
      <c r="AJ30" s="1155" t="str">
        <f>IF(SUM(L30,P30,T30,X30,AB30,'様式第２号 (新)'!M34:O34)-AF30=0,"",SUM(L30,P30,T30,X30,AB30,'様式第２号 (新)'!M34:O34)-AF30)</f>
        <v/>
      </c>
      <c r="AK30" s="1156"/>
      <c r="AL30" s="52"/>
      <c r="AM30" s="52"/>
      <c r="AN30" s="52"/>
    </row>
    <row r="31" spans="2:40" ht="21.75" customHeight="1">
      <c r="B31" s="53"/>
      <c r="C31" s="53"/>
      <c r="D31" s="1263" t="s">
        <v>153</v>
      </c>
      <c r="E31" s="1264"/>
      <c r="F31" s="1264"/>
      <c r="G31" s="1264"/>
      <c r="H31" s="1264"/>
      <c r="I31" s="1264"/>
      <c r="J31" s="1153" t="str">
        <f>IF('様式第２号 (新)'!P35=0,"",('様式第２号 (新)'!P35))</f>
        <v/>
      </c>
      <c r="K31" s="1154"/>
      <c r="L31" s="1159"/>
      <c r="M31" s="1160"/>
      <c r="N31" s="1153" t="str">
        <f>IF('様式第２号 (新)'!S35=0,"",'様式第２号 (新)'!S35)</f>
        <v/>
      </c>
      <c r="O31" s="1154"/>
      <c r="P31" s="1159"/>
      <c r="Q31" s="1160"/>
      <c r="R31" s="1161" t="str">
        <f>IF('様式第２号 (新)'!V35=0,"",'様式第２号 (新)'!V35)</f>
        <v/>
      </c>
      <c r="S31" s="1162"/>
      <c r="T31" s="1159"/>
      <c r="U31" s="1160"/>
      <c r="V31" s="1184" t="str">
        <f>IF('様式第２号 (新)'!Y35=0,"",'様式第２号 (新)'!Y35)</f>
        <v/>
      </c>
      <c r="W31" s="1185"/>
      <c r="X31" s="1159"/>
      <c r="Y31" s="1160"/>
      <c r="Z31" s="1153" t="str">
        <f>IF('様式第２号 (新)'!AB35=0,"",'様式第２号 (新)'!AB35)</f>
        <v/>
      </c>
      <c r="AA31" s="1154"/>
      <c r="AB31" s="1159"/>
      <c r="AC31" s="1160"/>
      <c r="AD31" s="1153" t="str">
        <f>IF('様式第２号 (新)'!AE35=0,"",'様式第２号 (新)'!AE35)</f>
        <v/>
      </c>
      <c r="AE31" s="1154"/>
      <c r="AF31" s="1180"/>
      <c r="AG31" s="1181"/>
      <c r="AH31" s="1153" t="str">
        <f>IF('様式第２号 (新)'!AH35=0,"",'様式第２号 (新)'!AH35)</f>
        <v/>
      </c>
      <c r="AI31" s="1154"/>
      <c r="AJ31" s="1155" t="str">
        <f>IF(SUM(L31,P31,T31,X31,AB31,'様式第２号 (新)'!M35:O35)-AF31=0,"",SUM(L31,P31,T31,X31,AB31,'様式第２号 (新)'!M35:O35)-AF31)</f>
        <v/>
      </c>
      <c r="AK31" s="1156"/>
      <c r="AL31" s="52"/>
      <c r="AM31" s="52"/>
      <c r="AN31" s="52"/>
    </row>
    <row r="32" spans="2:40" ht="21.75" customHeight="1">
      <c r="B32" s="53"/>
      <c r="C32" s="53"/>
      <c r="D32" s="1263" t="s">
        <v>154</v>
      </c>
      <c r="E32" s="1264"/>
      <c r="F32" s="1264"/>
      <c r="G32" s="1264"/>
      <c r="H32" s="1264"/>
      <c r="I32" s="1264"/>
      <c r="J32" s="1153" t="str">
        <f>IF('様式第２号 (新)'!P36=0,"",('様式第２号 (新)'!P36))</f>
        <v/>
      </c>
      <c r="K32" s="1154"/>
      <c r="L32" s="1159"/>
      <c r="M32" s="1160"/>
      <c r="N32" s="1153" t="str">
        <f>IF('様式第２号 (新)'!S36=0,"",'様式第２号 (新)'!S36)</f>
        <v/>
      </c>
      <c r="O32" s="1154"/>
      <c r="P32" s="1159"/>
      <c r="Q32" s="1160"/>
      <c r="R32" s="1161" t="str">
        <f>IF('様式第２号 (新)'!V36=0,"",'様式第２号 (新)'!V36)</f>
        <v/>
      </c>
      <c r="S32" s="1162"/>
      <c r="T32" s="1159"/>
      <c r="U32" s="1160"/>
      <c r="V32" s="1184" t="str">
        <f>IF('様式第２号 (新)'!Y36=0,"",'様式第２号 (新)'!Y36)</f>
        <v/>
      </c>
      <c r="W32" s="1185"/>
      <c r="X32" s="1159"/>
      <c r="Y32" s="1160"/>
      <c r="Z32" s="1153" t="str">
        <f>IF('様式第２号 (新)'!AB36=0,"",'様式第２号 (新)'!AB36)</f>
        <v/>
      </c>
      <c r="AA32" s="1154"/>
      <c r="AB32" s="1159"/>
      <c r="AC32" s="1160"/>
      <c r="AD32" s="1153" t="str">
        <f>IF('様式第２号 (新)'!AE36=0,"",'様式第２号 (新)'!AE36)</f>
        <v/>
      </c>
      <c r="AE32" s="1154"/>
      <c r="AF32" s="1180"/>
      <c r="AG32" s="1181"/>
      <c r="AH32" s="1153" t="str">
        <f>IF('様式第２号 (新)'!AH36=0,"",'様式第２号 (新)'!AH36)</f>
        <v/>
      </c>
      <c r="AI32" s="1154"/>
      <c r="AJ32" s="1155" t="str">
        <f>IF(SUM(L32,P32,T32,X32,AB32,'様式第２号 (新)'!M36:O36)-AF32=0,"",SUM(L32,P32,T32,X32,AB32,'様式第２号 (新)'!M36:O36)-AF32)</f>
        <v/>
      </c>
      <c r="AK32" s="1156"/>
      <c r="AL32" s="52"/>
      <c r="AM32" s="52"/>
      <c r="AN32" s="52"/>
    </row>
    <row r="33" spans="2:40" ht="21.75" customHeight="1">
      <c r="B33" s="53"/>
      <c r="C33" s="53"/>
      <c r="D33" s="1182" t="s">
        <v>257</v>
      </c>
      <c r="E33" s="1183"/>
      <c r="F33" s="1183"/>
      <c r="G33" s="1183"/>
      <c r="H33" s="1183"/>
      <c r="I33" s="1183"/>
      <c r="J33" s="1153" t="str">
        <f>IF('様式第２号 (新)'!P37=0,"",('様式第２号 (新)'!P37))</f>
        <v/>
      </c>
      <c r="K33" s="1154"/>
      <c r="L33" s="1159"/>
      <c r="M33" s="1160"/>
      <c r="N33" s="1153" t="str">
        <f>IF('様式第２号 (新)'!S37=0,"",'様式第２号 (新)'!S37)</f>
        <v/>
      </c>
      <c r="O33" s="1154"/>
      <c r="P33" s="1159"/>
      <c r="Q33" s="1160"/>
      <c r="R33" s="1161" t="str">
        <f>IF('様式第２号 (新)'!V37=0,"",'様式第２号 (新)'!V37)</f>
        <v/>
      </c>
      <c r="S33" s="1162"/>
      <c r="T33" s="1159"/>
      <c r="U33" s="1160"/>
      <c r="V33" s="1184" t="str">
        <f>IF('様式第２号 (新)'!Y37=0,"",'様式第２号 (新)'!Y37)</f>
        <v/>
      </c>
      <c r="W33" s="1185"/>
      <c r="X33" s="1159"/>
      <c r="Y33" s="1160"/>
      <c r="Z33" s="1153" t="str">
        <f>IF('様式第２号 (新)'!AB37=0,"",'様式第２号 (新)'!AB37)</f>
        <v/>
      </c>
      <c r="AA33" s="1154"/>
      <c r="AB33" s="1159"/>
      <c r="AC33" s="1160"/>
      <c r="AD33" s="1153" t="str">
        <f>IF('様式第２号 (新)'!AE37=0,"",'様式第２号 (新)'!AE37)</f>
        <v/>
      </c>
      <c r="AE33" s="1154"/>
      <c r="AF33" s="1180"/>
      <c r="AG33" s="1181"/>
      <c r="AH33" s="1153" t="str">
        <f>IF('様式第２号 (新)'!AH37=0,"",'様式第２号 (新)'!AH37)</f>
        <v/>
      </c>
      <c r="AI33" s="1154"/>
      <c r="AJ33" s="1155" t="str">
        <f>IF(SUM(L33,P33,T33,X33,AB33,'様式第２号 (新)'!M37:O37)-AF33=0,"",SUM(L33,P33,T33,X33,AB33,'様式第２号 (新)'!M37:O37)-AF33)</f>
        <v/>
      </c>
      <c r="AK33" s="1156"/>
      <c r="AL33" s="52"/>
      <c r="AM33" s="52"/>
      <c r="AN33" s="52"/>
    </row>
    <row r="34" spans="2:40" ht="21.75" customHeight="1">
      <c r="B34" s="53"/>
      <c r="C34" s="53"/>
      <c r="D34" s="1263" t="s">
        <v>156</v>
      </c>
      <c r="E34" s="1264"/>
      <c r="F34" s="1264"/>
      <c r="G34" s="1264"/>
      <c r="H34" s="1264"/>
      <c r="I34" s="1264"/>
      <c r="J34" s="1153" t="str">
        <f>IF('様式第２号 (新)'!P38=0,"",('様式第２号 (新)'!P38))</f>
        <v/>
      </c>
      <c r="K34" s="1154"/>
      <c r="L34" s="1159"/>
      <c r="M34" s="1160"/>
      <c r="N34" s="1153" t="str">
        <f>IF('様式第２号 (新)'!S38=0,"",'様式第２号 (新)'!S38)</f>
        <v/>
      </c>
      <c r="O34" s="1154"/>
      <c r="P34" s="1159"/>
      <c r="Q34" s="1160"/>
      <c r="R34" s="1161" t="str">
        <f>IF('様式第２号 (新)'!V38=0,"",'様式第２号 (新)'!V38)</f>
        <v/>
      </c>
      <c r="S34" s="1162"/>
      <c r="T34" s="1159"/>
      <c r="U34" s="1160"/>
      <c r="V34" s="1184" t="str">
        <f>IF('様式第２号 (新)'!Y38=0,"",'様式第２号 (新)'!Y38)</f>
        <v/>
      </c>
      <c r="W34" s="1185"/>
      <c r="X34" s="1159"/>
      <c r="Y34" s="1160"/>
      <c r="Z34" s="1153" t="str">
        <f>IF('様式第２号 (新)'!AB38=0,"",'様式第２号 (新)'!AB38)</f>
        <v/>
      </c>
      <c r="AA34" s="1154"/>
      <c r="AB34" s="1159"/>
      <c r="AC34" s="1160"/>
      <c r="AD34" s="1153" t="str">
        <f>IF('様式第２号 (新)'!AE38=0,"",'様式第２号 (新)'!AE38)</f>
        <v/>
      </c>
      <c r="AE34" s="1154"/>
      <c r="AF34" s="1178"/>
      <c r="AG34" s="1179"/>
      <c r="AH34" s="1153" t="str">
        <f>IF('様式第２号 (新)'!AH38=0,"",'様式第２号 (新)'!AH38)</f>
        <v/>
      </c>
      <c r="AI34" s="1154"/>
      <c r="AJ34" s="1155" t="str">
        <f>IF(SUM(L34,P34,T34,X34,AB34,'様式第２号 (新)'!M38:O38)-AF34=0,"",SUM(L34,P34,T34,X34,AB34,'様式第２号 (新)'!M38:O38)-AF34)</f>
        <v/>
      </c>
      <c r="AK34" s="1156"/>
      <c r="AL34" s="52"/>
      <c r="AM34" s="52"/>
      <c r="AN34" s="52"/>
    </row>
    <row r="35" spans="2:40" ht="21.75" customHeight="1">
      <c r="B35" s="53"/>
      <c r="C35" s="53"/>
      <c r="D35" s="1263" t="s">
        <v>157</v>
      </c>
      <c r="E35" s="1264"/>
      <c r="F35" s="1264"/>
      <c r="G35" s="1264"/>
      <c r="H35" s="1264"/>
      <c r="I35" s="1264"/>
      <c r="J35" s="1153" t="str">
        <f>IF('様式第２号 (新)'!P39=0,"",('様式第２号 (新)'!P39))</f>
        <v/>
      </c>
      <c r="K35" s="1154"/>
      <c r="L35" s="1159"/>
      <c r="M35" s="1160"/>
      <c r="N35" s="1153" t="str">
        <f>IF('様式第２号 (新)'!S39=0,"",'様式第２号 (新)'!S39)</f>
        <v/>
      </c>
      <c r="O35" s="1154"/>
      <c r="P35" s="1159"/>
      <c r="Q35" s="1160"/>
      <c r="R35" s="1161" t="str">
        <f>IF('様式第２号 (新)'!V39=0,"",'様式第２号 (新)'!V39)</f>
        <v/>
      </c>
      <c r="S35" s="1162"/>
      <c r="T35" s="1159"/>
      <c r="U35" s="1160"/>
      <c r="V35" s="1184" t="str">
        <f>IF('様式第２号 (新)'!Y39=0,"",'様式第２号 (新)'!Y39)</f>
        <v/>
      </c>
      <c r="W35" s="1185"/>
      <c r="X35" s="1159"/>
      <c r="Y35" s="1160"/>
      <c r="Z35" s="1153" t="str">
        <f>IF('様式第２号 (新)'!AB39=0,"",'様式第２号 (新)'!AB39)</f>
        <v/>
      </c>
      <c r="AA35" s="1154"/>
      <c r="AB35" s="1159"/>
      <c r="AC35" s="1160"/>
      <c r="AD35" s="1153" t="str">
        <f>IF('様式第２号 (新)'!AE39=0,"",'様式第２号 (新)'!AE39)</f>
        <v/>
      </c>
      <c r="AE35" s="1154"/>
      <c r="AF35" s="1180"/>
      <c r="AG35" s="1181"/>
      <c r="AH35" s="1153" t="str">
        <f>IF('様式第２号 (新)'!AH39=0,"",'様式第２号 (新)'!AH39)</f>
        <v/>
      </c>
      <c r="AI35" s="1154"/>
      <c r="AJ35" s="1155" t="str">
        <f>IF(SUM(L35,P35,T35,X35,AB35,'様式第２号 (新)'!M39:O39)-AF35=0,"",SUM(L35,P35,T35,X35,AB35,'様式第２号 (新)'!M39:O39)-AF35)</f>
        <v/>
      </c>
      <c r="AK35" s="1156"/>
      <c r="AL35" s="52"/>
      <c r="AM35" s="52"/>
      <c r="AN35" s="52"/>
    </row>
    <row r="36" spans="2:40" ht="21.75" customHeight="1">
      <c r="B36" s="53"/>
      <c r="C36" s="53"/>
      <c r="D36" s="1157" t="s">
        <v>158</v>
      </c>
      <c r="E36" s="1158"/>
      <c r="F36" s="1158"/>
      <c r="G36" s="1158"/>
      <c r="H36" s="1158"/>
      <c r="I36" s="1158"/>
      <c r="J36" s="1153" t="str">
        <f>IF('様式第２号 (新)'!P40=0,"",('様式第２号 (新)'!P40))</f>
        <v/>
      </c>
      <c r="K36" s="1154"/>
      <c r="L36" s="1159"/>
      <c r="M36" s="1160"/>
      <c r="N36" s="1153" t="str">
        <f>IF('様式第２号 (新)'!S40=0,"",'様式第２号 (新)'!S40)</f>
        <v/>
      </c>
      <c r="O36" s="1154"/>
      <c r="P36" s="331"/>
      <c r="Q36" s="337"/>
      <c r="R36" s="1161" t="str">
        <f>IF('様式第２号 (新)'!V40=0,"",'様式第２号 (新)'!V40)</f>
        <v/>
      </c>
      <c r="S36" s="1162"/>
      <c r="T36" s="331"/>
      <c r="U36" s="337"/>
      <c r="V36" s="1184" t="str">
        <f>IF('様式第２号 (新)'!Y40=0,"",'様式第２号 (新)'!Y40)</f>
        <v/>
      </c>
      <c r="W36" s="1185"/>
      <c r="X36" s="331"/>
      <c r="Y36" s="337"/>
      <c r="Z36" s="1153" t="str">
        <f>IF('様式第２号 (新)'!AB40=0,"",'様式第２号 (新)'!AB40)</f>
        <v/>
      </c>
      <c r="AA36" s="1154"/>
      <c r="AB36" s="331"/>
      <c r="AC36" s="337"/>
      <c r="AD36" s="1153" t="str">
        <f>IF('様式第２号 (新)'!AE40=0,"",'様式第２号 (新)'!AE40)</f>
        <v/>
      </c>
      <c r="AE36" s="1154"/>
      <c r="AF36" s="1180"/>
      <c r="AG36" s="1181"/>
      <c r="AH36" s="1153" t="str">
        <f>IF('様式第２号 (新)'!AH40=0,"",'様式第２号 (新)'!AH40)</f>
        <v/>
      </c>
      <c r="AI36" s="1154"/>
      <c r="AJ36" s="1155" t="str">
        <f>IF(SUM(L36,P36,T36,X36,AB36,'様式第２号 (新)'!M40:O40)-AF36=0,"",SUM(L36,P36,T36,X36,AB36,'様式第２号 (新)'!M40:O40)-AF36)</f>
        <v/>
      </c>
      <c r="AK36" s="1156"/>
      <c r="AL36" s="52"/>
      <c r="AM36" s="52"/>
      <c r="AN36" s="52"/>
    </row>
    <row r="37" spans="2:40" ht="21.75" customHeight="1">
      <c r="B37" s="53"/>
      <c r="C37" s="53"/>
      <c r="D37" s="1275" t="s">
        <v>159</v>
      </c>
      <c r="E37" s="1276"/>
      <c r="F37" s="1276"/>
      <c r="G37" s="1276"/>
      <c r="H37" s="1276"/>
      <c r="I37" s="1276"/>
      <c r="J37" s="1153" t="str">
        <f>IF('様式第２号 (新)'!P41=0,"",('様式第２号 (新)'!P41))</f>
        <v/>
      </c>
      <c r="K37" s="1154"/>
      <c r="L37" s="1159"/>
      <c r="M37" s="1160"/>
      <c r="N37" s="1271" t="str">
        <f>IF('様式第２号 (新)'!S41=0,"",'様式第２号 (新)'!S41)</f>
        <v/>
      </c>
      <c r="O37" s="1272"/>
      <c r="P37" s="331"/>
      <c r="Q37" s="337"/>
      <c r="R37" s="1271" t="str">
        <f>IF('様式第２号 (新)'!V41=0,"",'様式第２号 (新)'!V41)</f>
        <v/>
      </c>
      <c r="S37" s="1272"/>
      <c r="T37" s="331"/>
      <c r="U37" s="337"/>
      <c r="V37" s="1269" t="str">
        <f>IF('様式第２号 (新)'!Y41=0,"",'様式第２号 (新)'!Y41)</f>
        <v/>
      </c>
      <c r="W37" s="1270"/>
      <c r="X37" s="331"/>
      <c r="Y37" s="337"/>
      <c r="Z37" s="1271" t="str">
        <f>IF('様式第２号 (新)'!AB41=0,"",'様式第２号 (新)'!AB41)</f>
        <v/>
      </c>
      <c r="AA37" s="1272"/>
      <c r="AB37" s="331"/>
      <c r="AC37" s="337"/>
      <c r="AD37" s="1271" t="str">
        <f>IF('様式第２号 (新)'!AE41=0,"",'様式第２号 (新)'!AE41)</f>
        <v/>
      </c>
      <c r="AE37" s="1272"/>
      <c r="AF37" s="1273"/>
      <c r="AG37" s="1274"/>
      <c r="AH37" s="1153" t="str">
        <f>IF('様式第２号 (新)'!AH41=0,"",'様式第２号 (新)'!AH41)</f>
        <v/>
      </c>
      <c r="AI37" s="1154"/>
      <c r="AJ37" s="1267" t="str">
        <f>IF(SUM(L37,P37,T37,X37,AB37,'様式第２号 (新)'!M41:O41)-AF37=0,"",SUM(L37,P37,T37,X37,AB37,'様式第２号 (新)'!M41:O41)-AF37)</f>
        <v/>
      </c>
      <c r="AK37" s="1268"/>
      <c r="AL37" s="52"/>
      <c r="AM37" s="52"/>
      <c r="AN37" s="52"/>
    </row>
    <row r="38" spans="2:40" ht="18.75" customHeight="1">
      <c r="B38" s="62"/>
      <c r="C38" s="62"/>
      <c r="D38" s="484" t="s">
        <v>191</v>
      </c>
      <c r="E38" s="485"/>
      <c r="F38" s="485"/>
      <c r="G38" s="485"/>
      <c r="H38" s="485"/>
      <c r="I38" s="486"/>
      <c r="J38" s="1188" t="str">
        <f>IF('様式第２号 (新)'!P42=0,"",('様式第２号 (新)'!P42))</f>
        <v/>
      </c>
      <c r="K38" s="1189"/>
      <c r="L38" s="1186" t="str">
        <f>IF(SUM(L28:M37)=0,"",SUM(L28:M37))</f>
        <v/>
      </c>
      <c r="M38" s="1187"/>
      <c r="N38" s="1188" t="str">
        <f>IF('様式第２号 (新)'!S42=0,"",'様式第２号 (新)'!S42)</f>
        <v/>
      </c>
      <c r="O38" s="1189"/>
      <c r="P38" s="1186" t="str">
        <f>IF(SUM(P28:Q37)=0,"",SUM(P28:Q37))</f>
        <v/>
      </c>
      <c r="Q38" s="1187"/>
      <c r="R38" s="1188" t="str">
        <f>IF('様式第２号 (新)'!V42=0,"",'様式第２号 (新)'!V42)</f>
        <v/>
      </c>
      <c r="S38" s="1189"/>
      <c r="T38" s="1186" t="str">
        <f>IF(SUM(T28:U37)=0,"",SUM(T28:U37))</f>
        <v/>
      </c>
      <c r="U38" s="1187"/>
      <c r="V38" s="1278" t="str">
        <f>IF('様式第２号 (新)'!Y42=0,"",'様式第２号 (新)'!Y42)</f>
        <v/>
      </c>
      <c r="W38" s="1279"/>
      <c r="X38" s="1186" t="str">
        <f>IF(SUM(X28:Y37)=0,"",SUM(X28:Y37))</f>
        <v/>
      </c>
      <c r="Y38" s="1187"/>
      <c r="Z38" s="1188" t="str">
        <f>IF('様式第２号 (新)'!AB42=0,"",'様式第２号 (新)'!AB42)</f>
        <v/>
      </c>
      <c r="AA38" s="1189"/>
      <c r="AB38" s="1186" t="str">
        <f>IF(SUM(AB28:AC37)=0,"",SUM(AB28:AC37))</f>
        <v/>
      </c>
      <c r="AC38" s="1187"/>
      <c r="AD38" s="1188" t="str">
        <f>IF('様式第２号 (新)'!AE42=0,"",'様式第２号 (新)'!AE42)</f>
        <v/>
      </c>
      <c r="AE38" s="1189"/>
      <c r="AF38" s="1186" t="str">
        <f>IF(SUM(AF28:AG37)=0,"",SUM(AF28:AG37))</f>
        <v/>
      </c>
      <c r="AG38" s="1187"/>
      <c r="AH38" s="1188" t="str">
        <f>IF(SUM(AH28:AI37)=0,"",SUM(AH28:AI37))</f>
        <v/>
      </c>
      <c r="AI38" s="1189"/>
      <c r="AJ38" s="1186" t="str">
        <f>IF(SUM(AJ28:AK37)=0,"",SUM(AJ28:AK37))</f>
        <v/>
      </c>
      <c r="AK38" s="1187"/>
      <c r="AL38" s="52"/>
      <c r="AM38" s="52"/>
      <c r="AN38" s="52"/>
    </row>
    <row r="39" spans="2:40">
      <c r="B39" s="36"/>
      <c r="C39" s="138"/>
      <c r="D39" s="54" t="s">
        <v>290</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2"/>
      <c r="AM39" s="52"/>
      <c r="AN39" s="52"/>
    </row>
    <row r="40" spans="2:40">
      <c r="B40" s="36"/>
      <c r="C40" s="138"/>
      <c r="D40" s="54" t="s">
        <v>242</v>
      </c>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2"/>
      <c r="AM40" s="52"/>
      <c r="AN40" s="52"/>
    </row>
    <row r="41" spans="2:40">
      <c r="B41" s="36"/>
      <c r="C41" s="138"/>
      <c r="D41" s="160"/>
      <c r="E41" s="160"/>
      <c r="F41" s="160"/>
      <c r="G41" s="160"/>
      <c r="H41" s="160"/>
      <c r="I41" s="158"/>
      <c r="J41" s="4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row>
    <row r="42" spans="2:40">
      <c r="B42" s="36" t="s">
        <v>86</v>
      </c>
      <c r="C42" s="138"/>
      <c r="D42" s="160"/>
      <c r="E42" s="160"/>
      <c r="F42" s="160"/>
      <c r="G42" s="160"/>
      <c r="H42" s="160"/>
      <c r="I42" s="158"/>
      <c r="J42" s="47"/>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2:40" ht="14.25" customHeight="1">
      <c r="B43" s="36"/>
      <c r="C43" s="138"/>
      <c r="D43" s="1277"/>
      <c r="E43" s="1277"/>
      <c r="F43" s="1277"/>
      <c r="G43" s="1277"/>
      <c r="H43" s="1277"/>
      <c r="I43" s="484" t="s">
        <v>243</v>
      </c>
      <c r="J43" s="485"/>
      <c r="K43" s="485"/>
      <c r="L43" s="485"/>
      <c r="M43" s="485"/>
      <c r="N43" s="485"/>
      <c r="O43" s="485"/>
      <c r="P43" s="485"/>
      <c r="Q43" s="485"/>
      <c r="R43" s="485"/>
      <c r="S43" s="485"/>
      <c r="T43" s="485"/>
      <c r="U43" s="485"/>
      <c r="V43" s="485"/>
      <c r="W43" s="485"/>
      <c r="X43" s="485"/>
      <c r="Y43" s="485"/>
      <c r="Z43" s="485"/>
      <c r="AA43" s="485"/>
      <c r="AB43" s="486"/>
      <c r="AC43" s="489" t="s">
        <v>445</v>
      </c>
      <c r="AD43" s="490"/>
      <c r="AE43" s="490"/>
      <c r="AF43" s="491"/>
      <c r="AG43" s="489" t="s">
        <v>244</v>
      </c>
      <c r="AH43" s="490"/>
      <c r="AI43" s="490"/>
      <c r="AJ43" s="491"/>
      <c r="AK43" s="52"/>
      <c r="AL43" s="52"/>
      <c r="AM43" s="52"/>
      <c r="AN43" s="52"/>
    </row>
    <row r="44" spans="2:40" ht="14.25" customHeight="1">
      <c r="B44" s="36"/>
      <c r="C44" s="138"/>
      <c r="D44" s="1277"/>
      <c r="E44" s="1277"/>
      <c r="F44" s="1277"/>
      <c r="G44" s="1277"/>
      <c r="H44" s="1277"/>
      <c r="I44" s="476" t="s">
        <v>234</v>
      </c>
      <c r="J44" s="477"/>
      <c r="K44" s="477"/>
      <c r="L44" s="478"/>
      <c r="M44" s="476" t="s">
        <v>235</v>
      </c>
      <c r="N44" s="477"/>
      <c r="O44" s="477"/>
      <c r="P44" s="478"/>
      <c r="Q44" s="476" t="s">
        <v>236</v>
      </c>
      <c r="R44" s="477"/>
      <c r="S44" s="477"/>
      <c r="T44" s="478"/>
      <c r="U44" s="476" t="s">
        <v>237</v>
      </c>
      <c r="V44" s="477"/>
      <c r="W44" s="477"/>
      <c r="X44" s="478"/>
      <c r="Y44" s="476" t="s">
        <v>238</v>
      </c>
      <c r="Z44" s="477"/>
      <c r="AA44" s="477"/>
      <c r="AB44" s="478"/>
      <c r="AC44" s="492"/>
      <c r="AD44" s="347"/>
      <c r="AE44" s="347"/>
      <c r="AF44" s="493"/>
      <c r="AG44" s="492"/>
      <c r="AH44" s="347"/>
      <c r="AI44" s="347"/>
      <c r="AJ44" s="493"/>
      <c r="AK44" s="52"/>
      <c r="AL44" s="52"/>
      <c r="AM44" s="52"/>
      <c r="AN44" s="52"/>
    </row>
    <row r="45" spans="2:40" ht="14.25" customHeight="1">
      <c r="B45" s="36"/>
      <c r="C45" s="138"/>
      <c r="D45" s="1277"/>
      <c r="E45" s="1277"/>
      <c r="F45" s="1277"/>
      <c r="G45" s="1277"/>
      <c r="H45" s="1277"/>
      <c r="I45" s="1170">
        <f>J26</f>
        <v>2022</v>
      </c>
      <c r="J45" s="1171"/>
      <c r="K45" s="1171"/>
      <c r="L45" s="1171"/>
      <c r="M45" s="1170">
        <f>I45+1</f>
        <v>2023</v>
      </c>
      <c r="N45" s="1171"/>
      <c r="O45" s="1171"/>
      <c r="P45" s="1171"/>
      <c r="Q45" s="1170">
        <f t="shared" ref="Q45" si="3">M45+1</f>
        <v>2024</v>
      </c>
      <c r="R45" s="1171"/>
      <c r="S45" s="1171"/>
      <c r="T45" s="1171"/>
      <c r="U45" s="1170">
        <f t="shared" ref="U45" si="4">Q45+1</f>
        <v>2025</v>
      </c>
      <c r="V45" s="1171"/>
      <c r="W45" s="1171"/>
      <c r="X45" s="1171"/>
      <c r="Y45" s="1170">
        <f t="shared" ref="Y45" si="5">U45+1</f>
        <v>2026</v>
      </c>
      <c r="Z45" s="1171"/>
      <c r="AA45" s="1171"/>
      <c r="AB45" s="1171"/>
      <c r="AC45" s="494"/>
      <c r="AD45" s="495"/>
      <c r="AE45" s="495"/>
      <c r="AF45" s="496"/>
      <c r="AG45" s="492"/>
      <c r="AH45" s="347"/>
      <c r="AI45" s="347"/>
      <c r="AJ45" s="493"/>
      <c r="AK45" s="52"/>
      <c r="AL45" s="52"/>
      <c r="AM45" s="52"/>
      <c r="AN45" s="52"/>
    </row>
    <row r="46" spans="2:40" ht="14.25" customHeight="1">
      <c r="B46" s="36"/>
      <c r="C46" s="138"/>
      <c r="D46" s="1277"/>
      <c r="E46" s="1277"/>
      <c r="F46" s="1277"/>
      <c r="G46" s="1277"/>
      <c r="H46" s="1277"/>
      <c r="I46" s="1258" t="s">
        <v>239</v>
      </c>
      <c r="J46" s="1250"/>
      <c r="K46" s="1250" t="s">
        <v>240</v>
      </c>
      <c r="L46" s="1251"/>
      <c r="M46" s="1258" t="s">
        <v>239</v>
      </c>
      <c r="N46" s="1250"/>
      <c r="O46" s="1250" t="s">
        <v>240</v>
      </c>
      <c r="P46" s="1251"/>
      <c r="Q46" s="1258" t="s">
        <v>239</v>
      </c>
      <c r="R46" s="1250"/>
      <c r="S46" s="1250" t="s">
        <v>240</v>
      </c>
      <c r="T46" s="1251"/>
      <c r="U46" s="1258" t="s">
        <v>239</v>
      </c>
      <c r="V46" s="1250"/>
      <c r="W46" s="1250" t="s">
        <v>240</v>
      </c>
      <c r="X46" s="1251"/>
      <c r="Y46" s="1258" t="s">
        <v>239</v>
      </c>
      <c r="Z46" s="1250"/>
      <c r="AA46" s="1250" t="s">
        <v>240</v>
      </c>
      <c r="AB46" s="1251"/>
      <c r="AC46" s="1289" t="s">
        <v>239</v>
      </c>
      <c r="AD46" s="1290"/>
      <c r="AE46" s="1291" t="s">
        <v>240</v>
      </c>
      <c r="AF46" s="1292"/>
      <c r="AG46" s="1258" t="s">
        <v>239</v>
      </c>
      <c r="AH46" s="1250"/>
      <c r="AI46" s="1282" t="s">
        <v>241</v>
      </c>
      <c r="AJ46" s="1283"/>
      <c r="AK46" s="52"/>
      <c r="AL46" s="52"/>
      <c r="AM46" s="52"/>
      <c r="AN46" s="52"/>
    </row>
    <row r="47" spans="2:40">
      <c r="D47" s="1284" t="s">
        <v>168</v>
      </c>
      <c r="E47" s="1285"/>
      <c r="F47" s="1285"/>
      <c r="G47" s="1285"/>
      <c r="H47" s="1286"/>
      <c r="I47" s="1271" t="str">
        <f>IF('様式第２号 (新)'!N49=0,"",'様式第２号 (新)'!N49)</f>
        <v/>
      </c>
      <c r="J47" s="1272"/>
      <c r="K47" s="1280"/>
      <c r="L47" s="1281"/>
      <c r="M47" s="1271" t="str">
        <f>IF('様式第２号 (新)'!Q49=0,"",'様式第２号 (新)'!Q49)</f>
        <v/>
      </c>
      <c r="N47" s="1272"/>
      <c r="O47" s="1280"/>
      <c r="P47" s="1281"/>
      <c r="Q47" s="1271" t="str">
        <f>IF('様式第２号 (新)'!T49=0,"",'様式第２号 (新)'!T49)</f>
        <v/>
      </c>
      <c r="R47" s="1272"/>
      <c r="S47" s="1280"/>
      <c r="T47" s="1281"/>
      <c r="U47" s="1271" t="str">
        <f>IF('様式第２号 (新)'!W49=0,"",'様式第２号 (新)'!W49)</f>
        <v/>
      </c>
      <c r="V47" s="1272"/>
      <c r="W47" s="1280"/>
      <c r="X47" s="1281"/>
      <c r="Y47" s="1271" t="str">
        <f>IF('様式第２号 (新)'!Z49=0,"",'様式第２号 (新)'!Z49)</f>
        <v/>
      </c>
      <c r="Z47" s="1272"/>
      <c r="AA47" s="1280"/>
      <c r="AB47" s="1281"/>
      <c r="AC47" s="1271" t="str">
        <f>IF('様式第２号 (新)'!AC49=0,"",'様式第２号 (新)'!AC49)</f>
        <v/>
      </c>
      <c r="AD47" s="1272"/>
      <c r="AE47" s="1300"/>
      <c r="AF47" s="1301"/>
      <c r="AG47" s="1271" t="str">
        <f>IF('様式第２号 (新)'!AG49=0,"",'様式第２号 (新)'!AG49)</f>
        <v/>
      </c>
      <c r="AH47" s="1297"/>
      <c r="AI47" s="1293" t="str">
        <f>IF(SUM(K47,O47,S47,W47,AA47,'様式第２号 (新)'!K49:M49)-AE47=0,"",SUM(K47,O47,S47,W47,AA47,'様式第２号 (新)'!K49:M49)-AE47)</f>
        <v/>
      </c>
      <c r="AJ47" s="1294"/>
    </row>
    <row r="48" spans="2:40">
      <c r="B48" s="36"/>
      <c r="C48" s="138"/>
      <c r="D48" s="1287"/>
      <c r="E48" s="304"/>
      <c r="F48" s="304"/>
      <c r="G48" s="304"/>
      <c r="H48" s="1288"/>
      <c r="I48" s="1298" t="str">
        <f>IF('様式第２号 (新)'!N50=0,"",'様式第２号 (新)'!N50)</f>
        <v/>
      </c>
      <c r="J48" s="1309"/>
      <c r="K48" s="1310"/>
      <c r="L48" s="1311"/>
      <c r="M48" s="1312" t="str">
        <f>IF('様式第２号 (新)'!Q50=0,"",'様式第２号 (新)'!Q50)</f>
        <v/>
      </c>
      <c r="N48" s="1313"/>
      <c r="O48" s="1310"/>
      <c r="P48" s="1311"/>
      <c r="Q48" s="1298" t="str">
        <f>IF('様式第２号 (新)'!T50=0,"",'様式第２号 (新)'!T50)</f>
        <v/>
      </c>
      <c r="R48" s="1309"/>
      <c r="S48" s="1310"/>
      <c r="T48" s="1311"/>
      <c r="U48" s="1298" t="str">
        <f>IF('様式第２号 (新)'!W50=0,"",'様式第２号 (新)'!W50)</f>
        <v/>
      </c>
      <c r="V48" s="1309"/>
      <c r="W48" s="1310"/>
      <c r="X48" s="1311"/>
      <c r="Y48" s="1312" t="str">
        <f>IF('様式第２号 (新)'!Z50=0,"",'様式第２号 (新)'!Z50)</f>
        <v/>
      </c>
      <c r="Z48" s="1313"/>
      <c r="AA48" s="1310"/>
      <c r="AB48" s="1311"/>
      <c r="AC48" s="1298" t="str">
        <f>IF('様式第２号 (新)'!AC50=0,"",'様式第２号 (新)'!AC50)</f>
        <v/>
      </c>
      <c r="AD48" s="1309"/>
      <c r="AE48" s="1302"/>
      <c r="AF48" s="1303"/>
      <c r="AG48" s="1298" t="str">
        <f>IF('様式第２号 (新)'!AG50=0,"",'様式第２号 (新)'!AG50)</f>
        <v/>
      </c>
      <c r="AH48" s="1299"/>
      <c r="AI48" s="1295"/>
      <c r="AJ48" s="1296"/>
      <c r="AK48" s="52"/>
      <c r="AL48" s="52"/>
      <c r="AM48" s="52"/>
      <c r="AN48" s="52"/>
    </row>
    <row r="49" spans="2:40">
      <c r="D49" s="525" t="s">
        <v>103</v>
      </c>
      <c r="E49" s="526"/>
      <c r="F49" s="526"/>
      <c r="G49" s="526"/>
      <c r="H49" s="527"/>
      <c r="I49" s="1271" t="str">
        <f>IF('様式第２号 (新)'!N51=0,"",'様式第２号 (新)'!N51)</f>
        <v/>
      </c>
      <c r="J49" s="1272"/>
      <c r="K49" s="1304"/>
      <c r="L49" s="1305"/>
      <c r="M49" s="1271" t="str">
        <f>IF('様式第２号 (新)'!Q51=0,"",'様式第２号 (新)'!Q51)</f>
        <v/>
      </c>
      <c r="N49" s="1272"/>
      <c r="O49" s="1304"/>
      <c r="P49" s="1305"/>
      <c r="Q49" s="1271" t="str">
        <f>IF('様式第２号 (新)'!T51=0,"",'様式第２号 (新)'!T51)</f>
        <v/>
      </c>
      <c r="R49" s="1272"/>
      <c r="S49" s="1304"/>
      <c r="T49" s="1305"/>
      <c r="U49" s="1271" t="str">
        <f>IF('様式第２号 (新)'!W51=0,"",'様式第２号 (新)'!W51)</f>
        <v/>
      </c>
      <c r="V49" s="1272"/>
      <c r="W49" s="1304"/>
      <c r="X49" s="1305"/>
      <c r="Y49" s="1271" t="str">
        <f>IF('様式第２号 (新)'!Z51=0,"",'様式第２号 (新)'!Z51)</f>
        <v/>
      </c>
      <c r="Z49" s="1272"/>
      <c r="AA49" s="1304"/>
      <c r="AB49" s="1305"/>
      <c r="AC49" s="1271" t="str">
        <f>IF('様式第２号 (新)'!AC51=0,"",'様式第２号 (新)'!AC51)</f>
        <v/>
      </c>
      <c r="AD49" s="1272"/>
      <c r="AE49" s="1350"/>
      <c r="AF49" s="1351"/>
      <c r="AG49" s="1271" t="str">
        <f>IF('様式第２号 (新)'!AG51=0,"",'様式第２号 (新)'!AG51)</f>
        <v/>
      </c>
      <c r="AH49" s="1297"/>
      <c r="AI49" s="1346" t="str">
        <f>IF(SUM(K49,O49,S49,W49,AA49,'様式第２号 (新)'!K51:M51)-AE49=0,"",SUM(K49,O49,S49,W49,AA49,'様式第２号 (新)'!K51:M51)-AE49)</f>
        <v/>
      </c>
      <c r="AJ49" s="1347"/>
    </row>
    <row r="50" spans="2:40">
      <c r="B50" s="36"/>
      <c r="C50" s="138"/>
      <c r="D50" s="1306"/>
      <c r="E50" s="1307"/>
      <c r="F50" s="1307"/>
      <c r="G50" s="1307"/>
      <c r="H50" s="1308"/>
      <c r="I50" s="1298" t="str">
        <f>IF('様式第２号 (新)'!N52=0,"",'様式第２号 (新)'!N52)</f>
        <v/>
      </c>
      <c r="J50" s="1309"/>
      <c r="K50" s="1316"/>
      <c r="L50" s="1317"/>
      <c r="M50" s="1298" t="str">
        <f>IF('様式第２号 (新)'!Q52=0,"",'様式第２号 (新)'!Q52)</f>
        <v/>
      </c>
      <c r="N50" s="1309"/>
      <c r="O50" s="1316"/>
      <c r="P50" s="1317"/>
      <c r="Q50" s="1298" t="str">
        <f>IF('様式第２号 (新)'!T52=0,"",'様式第２号 (新)'!T52)</f>
        <v/>
      </c>
      <c r="R50" s="1309"/>
      <c r="S50" s="1316"/>
      <c r="T50" s="1317"/>
      <c r="U50" s="1298" t="str">
        <f>IF('様式第２号 (新)'!W52=0,"",'様式第２号 (新)'!W52)</f>
        <v/>
      </c>
      <c r="V50" s="1309"/>
      <c r="W50" s="1316"/>
      <c r="X50" s="1317"/>
      <c r="Y50" s="1298" t="str">
        <f>IF('様式第２号 (新)'!Z52=0,"",'様式第２号 (新)'!Z52)</f>
        <v/>
      </c>
      <c r="Z50" s="1309"/>
      <c r="AA50" s="1316"/>
      <c r="AB50" s="1317"/>
      <c r="AC50" s="1298" t="str">
        <f>IF('様式第２号 (新)'!AC52=0,"",'様式第２号 (新)'!AC52)</f>
        <v/>
      </c>
      <c r="AD50" s="1309"/>
      <c r="AE50" s="1302"/>
      <c r="AF50" s="1303"/>
      <c r="AG50" s="1298" t="str">
        <f>IF('様式第２号 (新)'!AG52=0,"",'様式第２号 (新)'!AG52)</f>
        <v/>
      </c>
      <c r="AH50" s="1299"/>
      <c r="AI50" s="1348"/>
      <c r="AJ50" s="1349"/>
      <c r="AK50" s="52"/>
      <c r="AL50" s="52"/>
      <c r="AM50" s="52"/>
      <c r="AN50" s="52"/>
    </row>
    <row r="51" spans="2:40">
      <c r="B51" s="36"/>
      <c r="C51" s="138"/>
      <c r="D51" s="1287" t="s">
        <v>102</v>
      </c>
      <c r="E51" s="304"/>
      <c r="F51" s="304"/>
      <c r="G51" s="304"/>
      <c r="H51" s="1288"/>
      <c r="I51" s="1271" t="str">
        <f>IF('様式第２号 (新)'!N53=0,"",'様式第２号 (新)'!N53)</f>
        <v/>
      </c>
      <c r="J51" s="1272"/>
      <c r="K51" s="1314"/>
      <c r="L51" s="1315"/>
      <c r="M51" s="1271" t="str">
        <f>IF('様式第２号 (新)'!Q53=0,"",'様式第２号 (新)'!Q53)</f>
        <v/>
      </c>
      <c r="N51" s="1272"/>
      <c r="O51" s="1314"/>
      <c r="P51" s="1315"/>
      <c r="Q51" s="1271" t="str">
        <f>IF('様式第２号 (新)'!T53=0,"",'様式第２号 (新)'!T53)</f>
        <v/>
      </c>
      <c r="R51" s="1272"/>
      <c r="S51" s="1314"/>
      <c r="T51" s="1315"/>
      <c r="U51" s="1271" t="str">
        <f>IF('様式第２号 (新)'!W53=0,"",'様式第２号 (新)'!W53)</f>
        <v/>
      </c>
      <c r="V51" s="1272"/>
      <c r="W51" s="1314"/>
      <c r="X51" s="1315"/>
      <c r="Y51" s="1271" t="str">
        <f>IF('様式第２号 (新)'!Z53=0,"",'様式第２号 (新)'!Z53)</f>
        <v/>
      </c>
      <c r="Z51" s="1272"/>
      <c r="AA51" s="1314"/>
      <c r="AB51" s="1315"/>
      <c r="AC51" s="1271" t="str">
        <f>IF('様式第２号 (新)'!AC53=0,"",'様式第２号 (新)'!AC53)</f>
        <v/>
      </c>
      <c r="AD51" s="1272"/>
      <c r="AE51" s="1350"/>
      <c r="AF51" s="1351"/>
      <c r="AG51" s="1271" t="str">
        <f>IF('様式第２号 (新)'!AG53=0,"",'様式第２号 (新)'!AG53)</f>
        <v/>
      </c>
      <c r="AH51" s="1297"/>
      <c r="AI51" s="1346" t="str">
        <f>IF(SUM(K51,O51,S51,W51,AA51,'様式第２号 (新)'!K53:M53)-AE51=0,"",SUM(K51,O51,S51,W51,AA51,'様式第２号 (新)'!K53:M53)-AE51)</f>
        <v/>
      </c>
      <c r="AJ51" s="1347"/>
      <c r="AK51" s="52"/>
      <c r="AL51" s="52"/>
      <c r="AM51" s="52"/>
      <c r="AN51" s="52"/>
    </row>
    <row r="52" spans="2:40">
      <c r="B52" s="36"/>
      <c r="C52" s="138"/>
      <c r="D52" s="1287"/>
      <c r="E52" s="304"/>
      <c r="F52" s="304"/>
      <c r="G52" s="304"/>
      <c r="H52" s="1288"/>
      <c r="I52" s="1298" t="str">
        <f>IF('様式第２号 (新)'!N54=0,"",'様式第２号 (新)'!N54)</f>
        <v/>
      </c>
      <c r="J52" s="1309"/>
      <c r="K52" s="1310"/>
      <c r="L52" s="1311"/>
      <c r="M52" s="1298" t="str">
        <f>IF('様式第２号 (新)'!Q54=0,"",'様式第２号 (新)'!Q54)</f>
        <v/>
      </c>
      <c r="N52" s="1309"/>
      <c r="O52" s="1310"/>
      <c r="P52" s="1311"/>
      <c r="Q52" s="1298" t="str">
        <f>IF('様式第２号 (新)'!T54=0,"",'様式第２号 (新)'!T54)</f>
        <v/>
      </c>
      <c r="R52" s="1309"/>
      <c r="S52" s="1310"/>
      <c r="T52" s="1311"/>
      <c r="U52" s="1298" t="str">
        <f>IF('様式第２号 (新)'!W54=0,"",'様式第２号 (新)'!W54)</f>
        <v/>
      </c>
      <c r="V52" s="1309"/>
      <c r="W52" s="1310"/>
      <c r="X52" s="1311"/>
      <c r="Y52" s="1298" t="str">
        <f>IF('様式第２号 (新)'!Z54=0,"",'様式第２号 (新)'!Z54)</f>
        <v/>
      </c>
      <c r="Z52" s="1309"/>
      <c r="AA52" s="1310"/>
      <c r="AB52" s="1311"/>
      <c r="AC52" s="1298" t="str">
        <f>IF('様式第２号 (新)'!AC54=0,"",'様式第２号 (新)'!AC54)</f>
        <v/>
      </c>
      <c r="AD52" s="1309"/>
      <c r="AE52" s="1302"/>
      <c r="AF52" s="1303"/>
      <c r="AG52" s="1298" t="str">
        <f>IF('様式第２号 (新)'!AG54=0,"",'様式第２号 (新)'!AG54)</f>
        <v/>
      </c>
      <c r="AH52" s="1299"/>
      <c r="AI52" s="1348"/>
      <c r="AJ52" s="1349"/>
      <c r="AK52" s="52"/>
      <c r="AL52" s="52"/>
      <c r="AM52" s="52"/>
      <c r="AN52" s="52"/>
    </row>
    <row r="53" spans="2:40">
      <c r="B53" s="36"/>
      <c r="C53" s="138"/>
      <c r="D53" s="525" t="s">
        <v>101</v>
      </c>
      <c r="E53" s="526"/>
      <c r="F53" s="526"/>
      <c r="G53" s="526"/>
      <c r="H53" s="527"/>
      <c r="I53" s="1271" t="str">
        <f>IF('様式第２号 (新)'!N55=0,"",'様式第２号 (新)'!N55)</f>
        <v/>
      </c>
      <c r="J53" s="1272"/>
      <c r="K53" s="1304"/>
      <c r="L53" s="1305"/>
      <c r="M53" s="1271" t="str">
        <f>IF('様式第２号 (新)'!Q55=0,"",'様式第２号 (新)'!Q55)</f>
        <v/>
      </c>
      <c r="N53" s="1272"/>
      <c r="O53" s="1304"/>
      <c r="P53" s="1305"/>
      <c r="Q53" s="1271" t="str">
        <f>IF('様式第２号 (新)'!T55=0,"",'様式第２号 (新)'!T55)</f>
        <v/>
      </c>
      <c r="R53" s="1272"/>
      <c r="S53" s="1304"/>
      <c r="T53" s="1305"/>
      <c r="U53" s="1271" t="str">
        <f>IF('様式第２号 (新)'!W55=0,"",'様式第２号 (新)'!W55)</f>
        <v/>
      </c>
      <c r="V53" s="1272"/>
      <c r="W53" s="1304"/>
      <c r="X53" s="1305"/>
      <c r="Y53" s="1271" t="str">
        <f>IF('様式第２号 (新)'!Z55=0,"",'様式第２号 (新)'!Z55)</f>
        <v/>
      </c>
      <c r="Z53" s="1272"/>
      <c r="AA53" s="1304"/>
      <c r="AB53" s="1305"/>
      <c r="AC53" s="1271" t="str">
        <f>IF('様式第２号 (新)'!AC55=0,"",'様式第２号 (新)'!AC55)</f>
        <v/>
      </c>
      <c r="AD53" s="1272"/>
      <c r="AE53" s="1350"/>
      <c r="AF53" s="1351"/>
      <c r="AG53" s="1271" t="str">
        <f>IF('様式第２号 (新)'!AG55=0,"",'様式第２号 (新)'!AG55)</f>
        <v/>
      </c>
      <c r="AH53" s="1297"/>
      <c r="AI53" s="1346" t="str">
        <f>IF(SUM(K53,O53,S53,W53,AA53,'様式第２号 (新)'!K55:M55)-AE53=0,"",SUM(K53,O53,S53,W53,AA53,'様式第２号 (新)'!K55:M55)-AE53)</f>
        <v/>
      </c>
      <c r="AJ53" s="1347"/>
      <c r="AK53" s="52"/>
      <c r="AL53" s="52"/>
      <c r="AM53" s="52"/>
      <c r="AN53" s="52"/>
    </row>
    <row r="54" spans="2:40">
      <c r="B54" s="36"/>
      <c r="C54" s="138"/>
      <c r="D54" s="1306"/>
      <c r="E54" s="1307"/>
      <c r="F54" s="1307"/>
      <c r="G54" s="1307"/>
      <c r="H54" s="1308"/>
      <c r="I54" s="1298" t="str">
        <f>IF('様式第２号 (新)'!N56=0,"",'様式第２号 (新)'!N56)</f>
        <v/>
      </c>
      <c r="J54" s="1309"/>
      <c r="K54" s="1316"/>
      <c r="L54" s="1317"/>
      <c r="M54" s="1298" t="str">
        <f>IF('様式第２号 (新)'!Q56=0,"",'様式第２号 (新)'!Q56)</f>
        <v/>
      </c>
      <c r="N54" s="1309"/>
      <c r="O54" s="1316"/>
      <c r="P54" s="1317"/>
      <c r="Q54" s="1298" t="str">
        <f>IF('様式第２号 (新)'!T56=0,"",'様式第２号 (新)'!T56)</f>
        <v/>
      </c>
      <c r="R54" s="1309"/>
      <c r="S54" s="1316"/>
      <c r="T54" s="1317"/>
      <c r="U54" s="1298" t="str">
        <f>IF('様式第２号 (新)'!W56=0,"",'様式第２号 (新)'!W56)</f>
        <v/>
      </c>
      <c r="V54" s="1309"/>
      <c r="W54" s="1316"/>
      <c r="X54" s="1317"/>
      <c r="Y54" s="1298" t="str">
        <f>IF('様式第２号 (新)'!Z56=0,"",'様式第２号 (新)'!Z56)</f>
        <v/>
      </c>
      <c r="Z54" s="1309"/>
      <c r="AA54" s="1316"/>
      <c r="AB54" s="1317"/>
      <c r="AC54" s="1298" t="str">
        <f>IF('様式第２号 (新)'!AC56=0,"",'様式第２号 (新)'!AC56)</f>
        <v/>
      </c>
      <c r="AD54" s="1309"/>
      <c r="AE54" s="1302"/>
      <c r="AF54" s="1303"/>
      <c r="AG54" s="1298" t="str">
        <f>IF('様式第２号 (新)'!AG56=0,"",'様式第２号 (新)'!AG56)</f>
        <v/>
      </c>
      <c r="AH54" s="1299"/>
      <c r="AI54" s="1348"/>
      <c r="AJ54" s="1349"/>
      <c r="AK54" s="52"/>
      <c r="AL54" s="52"/>
      <c r="AM54" s="52"/>
      <c r="AN54" s="52"/>
    </row>
    <row r="55" spans="2:40">
      <c r="D55" s="1287" t="s">
        <v>169</v>
      </c>
      <c r="E55" s="304"/>
      <c r="F55" s="304"/>
      <c r="G55" s="304"/>
      <c r="H55" s="1288"/>
      <c r="I55" s="1271" t="str">
        <f>IF('様式第２号 (新)'!N57=0,"",'様式第２号 (新)'!N57)</f>
        <v/>
      </c>
      <c r="J55" s="1272"/>
      <c r="K55" s="1314"/>
      <c r="L55" s="1315"/>
      <c r="M55" s="1271" t="str">
        <f>IF('様式第２号 (新)'!Q57=0,"",'様式第２号 (新)'!Q57)</f>
        <v/>
      </c>
      <c r="N55" s="1272"/>
      <c r="O55" s="1314"/>
      <c r="P55" s="1315"/>
      <c r="Q55" s="1271" t="str">
        <f>IF('様式第２号 (新)'!T57=0,"",'様式第２号 (新)'!T57)</f>
        <v/>
      </c>
      <c r="R55" s="1272"/>
      <c r="S55" s="1314"/>
      <c r="T55" s="1315"/>
      <c r="U55" s="1271" t="str">
        <f>IF('様式第２号 (新)'!W57=0,"",'様式第２号 (新)'!W57)</f>
        <v/>
      </c>
      <c r="V55" s="1272"/>
      <c r="W55" s="1314"/>
      <c r="X55" s="1315"/>
      <c r="Y55" s="1271" t="str">
        <f>IF('様式第２号 (新)'!Z57=0,"",'様式第２号 (新)'!Z57)</f>
        <v/>
      </c>
      <c r="Z55" s="1272"/>
      <c r="AA55" s="1314"/>
      <c r="AB55" s="1315"/>
      <c r="AC55" s="1271" t="str">
        <f>IF('様式第２号 (新)'!AC57=0,"",'様式第２号 (新)'!AC57)</f>
        <v/>
      </c>
      <c r="AD55" s="1272"/>
      <c r="AE55" s="1350"/>
      <c r="AF55" s="1351"/>
      <c r="AG55" s="1271" t="str">
        <f>IF('様式第２号 (新)'!AG57=0,"",'様式第２号 (新)'!AG57)</f>
        <v/>
      </c>
      <c r="AH55" s="1297"/>
      <c r="AI55" s="1346" t="str">
        <f>IF(SUM(K55,O55,S55,W55,AA55,'様式第２号 (新)'!K57:M57)-AE55=0,"",SUM(K55,O55,S55,W55,AA55,'様式第２号 (新)'!K57:M57)-AE55)</f>
        <v/>
      </c>
      <c r="AJ55" s="1347"/>
    </row>
    <row r="56" spans="2:40">
      <c r="B56" s="36"/>
      <c r="C56" s="138"/>
      <c r="D56" s="1287"/>
      <c r="E56" s="304"/>
      <c r="F56" s="304"/>
      <c r="G56" s="304"/>
      <c r="H56" s="1288"/>
      <c r="I56" s="1298" t="str">
        <f>IF('様式第２号 (新)'!N58=0,"",'様式第２号 (新)'!N58)</f>
        <v/>
      </c>
      <c r="J56" s="1309"/>
      <c r="K56" s="1310"/>
      <c r="L56" s="1311"/>
      <c r="M56" s="1298" t="str">
        <f>IF('様式第２号 (新)'!Q58=0,"",'様式第２号 (新)'!Q58)</f>
        <v/>
      </c>
      <c r="N56" s="1309"/>
      <c r="O56" s="1310"/>
      <c r="P56" s="1311"/>
      <c r="Q56" s="1298" t="str">
        <f>IF('様式第２号 (新)'!T58=0,"",'様式第２号 (新)'!T58)</f>
        <v/>
      </c>
      <c r="R56" s="1309"/>
      <c r="S56" s="1310"/>
      <c r="T56" s="1311"/>
      <c r="U56" s="1298" t="str">
        <f>IF('様式第２号 (新)'!W58=0,"",'様式第２号 (新)'!W58)</f>
        <v/>
      </c>
      <c r="V56" s="1309"/>
      <c r="W56" s="1310"/>
      <c r="X56" s="1311"/>
      <c r="Y56" s="1298" t="str">
        <f>IF('様式第２号 (新)'!Z58=0,"",'様式第２号 (新)'!Z58)</f>
        <v/>
      </c>
      <c r="Z56" s="1309"/>
      <c r="AA56" s="1310"/>
      <c r="AB56" s="1311"/>
      <c r="AC56" s="1298" t="str">
        <f>IF('様式第２号 (新)'!AC58=0,"",'様式第２号 (新)'!AC58)</f>
        <v/>
      </c>
      <c r="AD56" s="1309"/>
      <c r="AE56" s="1302"/>
      <c r="AF56" s="1303"/>
      <c r="AG56" s="1298" t="str">
        <f>IF('様式第２号 (新)'!AG58=0,"",'様式第２号 (新)'!AG58)</f>
        <v/>
      </c>
      <c r="AH56" s="1299"/>
      <c r="AI56" s="1348"/>
      <c r="AJ56" s="1349"/>
      <c r="AK56" s="52"/>
      <c r="AL56" s="52"/>
      <c r="AM56" s="52"/>
      <c r="AN56" s="52"/>
    </row>
    <row r="57" spans="2:40">
      <c r="B57" s="36"/>
      <c r="C57" s="138"/>
      <c r="D57" s="525" t="s">
        <v>170</v>
      </c>
      <c r="E57" s="526"/>
      <c r="F57" s="526"/>
      <c r="G57" s="526"/>
      <c r="H57" s="527"/>
      <c r="I57" s="1271" t="str">
        <f>IF('様式第２号 (新)'!N59=0,"",'様式第２号 (新)'!N59)</f>
        <v/>
      </c>
      <c r="J57" s="1272"/>
      <c r="K57" s="1304"/>
      <c r="L57" s="1305"/>
      <c r="M57" s="1271" t="str">
        <f>IF('様式第２号 (新)'!Q59=0,"",'様式第２号 (新)'!Q59)</f>
        <v/>
      </c>
      <c r="N57" s="1272"/>
      <c r="O57" s="1304"/>
      <c r="P57" s="1305"/>
      <c r="Q57" s="1271" t="str">
        <f>IF('様式第２号 (新)'!T59=0,"",'様式第２号 (新)'!T59)</f>
        <v/>
      </c>
      <c r="R57" s="1272"/>
      <c r="S57" s="1304"/>
      <c r="T57" s="1305"/>
      <c r="U57" s="1271" t="str">
        <f>IF('様式第２号 (新)'!W59=0,"",'様式第２号 (新)'!W59)</f>
        <v/>
      </c>
      <c r="V57" s="1272"/>
      <c r="W57" s="1304"/>
      <c r="X57" s="1305"/>
      <c r="Y57" s="1271" t="str">
        <f>IF('様式第２号 (新)'!Z59=0,"",'様式第２号 (新)'!Z59)</f>
        <v/>
      </c>
      <c r="Z57" s="1272"/>
      <c r="AA57" s="1304"/>
      <c r="AB57" s="1305"/>
      <c r="AC57" s="1271" t="str">
        <f>IF('様式第２号 (新)'!AC59=0,"",'様式第２号 (新)'!AC59)</f>
        <v/>
      </c>
      <c r="AD57" s="1272"/>
      <c r="AE57" s="1350"/>
      <c r="AF57" s="1351"/>
      <c r="AG57" s="1271" t="str">
        <f>IF('様式第２号 (新)'!AG59=0,"",'様式第２号 (新)'!AG59)</f>
        <v/>
      </c>
      <c r="AH57" s="1297"/>
      <c r="AI57" s="1346" t="str">
        <f>IF(SUM(K57,O57,S57,W57,AA57,'様式第２号 (新)'!K59:M59)-AE57=0,"",SUM(K57,O57,S57,W57,AA57,'様式第２号 (新)'!K59:M59)-AE57)</f>
        <v/>
      </c>
      <c r="AJ57" s="1347"/>
      <c r="AK57" s="52"/>
      <c r="AL57" s="52"/>
      <c r="AM57" s="52"/>
      <c r="AN57" s="52"/>
    </row>
    <row r="58" spans="2:40">
      <c r="B58" s="36"/>
      <c r="C58" s="138"/>
      <c r="D58" s="1306"/>
      <c r="E58" s="1307"/>
      <c r="F58" s="1307"/>
      <c r="G58" s="1307"/>
      <c r="H58" s="1308"/>
      <c r="I58" s="1298" t="str">
        <f>IF('様式第２号 (新)'!N60=0,"",'様式第２号 (新)'!N60)</f>
        <v/>
      </c>
      <c r="J58" s="1309"/>
      <c r="K58" s="1316"/>
      <c r="L58" s="1317"/>
      <c r="M58" s="1298" t="str">
        <f>IF('様式第２号 (新)'!Q60=0,"",'様式第２号 (新)'!Q60)</f>
        <v/>
      </c>
      <c r="N58" s="1309"/>
      <c r="O58" s="1316"/>
      <c r="P58" s="1317"/>
      <c r="Q58" s="1298" t="str">
        <f>IF('様式第２号 (新)'!T60=0,"",'様式第２号 (新)'!T60)</f>
        <v/>
      </c>
      <c r="R58" s="1309"/>
      <c r="S58" s="1316"/>
      <c r="T58" s="1317"/>
      <c r="U58" s="1298" t="str">
        <f>IF('様式第２号 (新)'!W60=0,"",'様式第２号 (新)'!W60)</f>
        <v/>
      </c>
      <c r="V58" s="1309"/>
      <c r="W58" s="1316"/>
      <c r="X58" s="1317"/>
      <c r="Y58" s="1298" t="str">
        <f>IF('様式第２号 (新)'!Z60=0,"",'様式第２号 (新)'!Z60)</f>
        <v/>
      </c>
      <c r="Z58" s="1309"/>
      <c r="AA58" s="1316"/>
      <c r="AB58" s="1317"/>
      <c r="AC58" s="1298" t="str">
        <f>IF('様式第２号 (新)'!AC60=0,"",'様式第２号 (新)'!AC60)</f>
        <v/>
      </c>
      <c r="AD58" s="1309"/>
      <c r="AE58" s="1302"/>
      <c r="AF58" s="1303"/>
      <c r="AG58" s="1298" t="str">
        <f>IF('様式第２号 (新)'!AG60=0,"",'様式第２号 (新)'!AG60)</f>
        <v/>
      </c>
      <c r="AH58" s="1299"/>
      <c r="AI58" s="1348"/>
      <c r="AJ58" s="1349"/>
      <c r="AK58" s="52"/>
      <c r="AL58" s="52"/>
      <c r="AM58" s="52"/>
      <c r="AN58" s="52"/>
    </row>
    <row r="59" spans="2:40">
      <c r="B59" s="36"/>
      <c r="C59" s="138"/>
      <c r="D59" s="1287" t="s">
        <v>104</v>
      </c>
      <c r="E59" s="304"/>
      <c r="F59" s="304"/>
      <c r="G59" s="304"/>
      <c r="H59" s="1288"/>
      <c r="I59" s="1271" t="str">
        <f>IF('様式第２号 (新)'!N61=0,"",'様式第２号 (新)'!N61)</f>
        <v/>
      </c>
      <c r="J59" s="1272"/>
      <c r="K59" s="1314"/>
      <c r="L59" s="1315"/>
      <c r="M59" s="1271" t="str">
        <f>IF('様式第２号 (新)'!Q61=0,"",'様式第２号 (新)'!Q61)</f>
        <v/>
      </c>
      <c r="N59" s="1272"/>
      <c r="O59" s="1314"/>
      <c r="P59" s="1315"/>
      <c r="Q59" s="1271" t="str">
        <f>IF('様式第２号 (新)'!T61=0,"",'様式第２号 (新)'!T61)</f>
        <v/>
      </c>
      <c r="R59" s="1272"/>
      <c r="S59" s="1314"/>
      <c r="T59" s="1315"/>
      <c r="U59" s="1271" t="str">
        <f>IF('様式第２号 (新)'!W61=0,"",'様式第２号 (新)'!W61)</f>
        <v/>
      </c>
      <c r="V59" s="1272"/>
      <c r="W59" s="1314"/>
      <c r="X59" s="1315"/>
      <c r="Y59" s="1271" t="str">
        <f>IF('様式第２号 (新)'!Z61=0,"",'様式第２号 (新)'!Z61)</f>
        <v/>
      </c>
      <c r="Z59" s="1272"/>
      <c r="AA59" s="1314"/>
      <c r="AB59" s="1315"/>
      <c r="AC59" s="1271" t="str">
        <f>IF('様式第２号 (新)'!AC61=0,"",'様式第２号 (新)'!AC61)</f>
        <v/>
      </c>
      <c r="AD59" s="1272"/>
      <c r="AE59" s="1350"/>
      <c r="AF59" s="1351"/>
      <c r="AG59" s="1271" t="str">
        <f>IF('様式第２号 (新)'!AG61=0,"",'様式第２号 (新)'!AG61)</f>
        <v/>
      </c>
      <c r="AH59" s="1297"/>
      <c r="AI59" s="1346" t="str">
        <f>IF(SUM(K59,O59,S59,W59,AA59,'様式第２号 (新)'!K61:M61)-AE59=0,"",SUM(K59,O59,S59,W59,AA59,'様式第２号 (新)'!K61:M61)-AE59)</f>
        <v/>
      </c>
      <c r="AJ59" s="1347"/>
      <c r="AK59" s="52"/>
      <c r="AL59" s="52"/>
      <c r="AM59" s="52"/>
      <c r="AN59" s="52"/>
    </row>
    <row r="60" spans="2:40">
      <c r="B60" s="36"/>
      <c r="C60" s="138"/>
      <c r="D60" s="1287"/>
      <c r="E60" s="304"/>
      <c r="F60" s="304"/>
      <c r="G60" s="304"/>
      <c r="H60" s="1288"/>
      <c r="I60" s="1298" t="str">
        <f>IF('様式第２号 (新)'!N62=0,"",'様式第２号 (新)'!N62)</f>
        <v/>
      </c>
      <c r="J60" s="1309"/>
      <c r="K60" s="1310"/>
      <c r="L60" s="1311"/>
      <c r="M60" s="1298" t="str">
        <f>IF('様式第２号 (新)'!Q62=0,"",'様式第２号 (新)'!Q62)</f>
        <v/>
      </c>
      <c r="N60" s="1309"/>
      <c r="O60" s="1310"/>
      <c r="P60" s="1311"/>
      <c r="Q60" s="1298" t="str">
        <f>IF('様式第２号 (新)'!T62=0,"",'様式第２号 (新)'!T62)</f>
        <v/>
      </c>
      <c r="R60" s="1309"/>
      <c r="S60" s="1310"/>
      <c r="T60" s="1311"/>
      <c r="U60" s="1298" t="str">
        <f>IF('様式第２号 (新)'!W62=0,"",'様式第２号 (新)'!W62)</f>
        <v/>
      </c>
      <c r="V60" s="1309"/>
      <c r="W60" s="1310"/>
      <c r="X60" s="1311"/>
      <c r="Y60" s="1298" t="str">
        <f>IF('様式第２号 (新)'!Z62=0,"",'様式第２号 (新)'!Z62)</f>
        <v/>
      </c>
      <c r="Z60" s="1309"/>
      <c r="AA60" s="1310"/>
      <c r="AB60" s="1311"/>
      <c r="AC60" s="1298" t="str">
        <f>IF('様式第２号 (新)'!AC62=0,"",'様式第２号 (新)'!AC62)</f>
        <v/>
      </c>
      <c r="AD60" s="1309"/>
      <c r="AE60" s="1302"/>
      <c r="AF60" s="1303"/>
      <c r="AG60" s="1298" t="str">
        <f>IF('様式第２号 (新)'!AG62=0,"",'様式第２号 (新)'!AG62)</f>
        <v/>
      </c>
      <c r="AH60" s="1299"/>
      <c r="AI60" s="1348"/>
      <c r="AJ60" s="1349"/>
      <c r="AK60" s="52"/>
      <c r="AL60" s="52"/>
      <c r="AM60" s="52"/>
      <c r="AN60" s="52"/>
    </row>
    <row r="61" spans="2:40">
      <c r="B61" s="36"/>
      <c r="C61" s="138"/>
      <c r="D61" s="525" t="s">
        <v>171</v>
      </c>
      <c r="E61" s="526"/>
      <c r="F61" s="526"/>
      <c r="G61" s="526"/>
      <c r="H61" s="527"/>
      <c r="I61" s="1271" t="str">
        <f>IF('様式第２号 (新)'!N63=0,"",'様式第２号 (新)'!N63)</f>
        <v/>
      </c>
      <c r="J61" s="1272"/>
      <c r="K61" s="1304"/>
      <c r="L61" s="1305"/>
      <c r="M61" s="1271" t="str">
        <f>IF('様式第２号 (新)'!Q63=0,"",'様式第２号 (新)'!Q63)</f>
        <v/>
      </c>
      <c r="N61" s="1272"/>
      <c r="O61" s="1304"/>
      <c r="P61" s="1305"/>
      <c r="Q61" s="1271" t="str">
        <f>IF('様式第２号 (新)'!T63=0,"",'様式第２号 (新)'!T63)</f>
        <v/>
      </c>
      <c r="R61" s="1272"/>
      <c r="S61" s="1304"/>
      <c r="T61" s="1305"/>
      <c r="U61" s="1271" t="str">
        <f>IF('様式第２号 (新)'!W63=0,"",'様式第２号 (新)'!W63)</f>
        <v/>
      </c>
      <c r="V61" s="1272"/>
      <c r="W61" s="1304"/>
      <c r="X61" s="1305"/>
      <c r="Y61" s="1271" t="str">
        <f>IF('様式第２号 (新)'!Z63=0,"",'様式第２号 (新)'!Z63)</f>
        <v/>
      </c>
      <c r="Z61" s="1272"/>
      <c r="AA61" s="1304"/>
      <c r="AB61" s="1305"/>
      <c r="AC61" s="1271" t="str">
        <f>IF('様式第２号 (新)'!AC63=0,"",'様式第２号 (新)'!AC63)</f>
        <v/>
      </c>
      <c r="AD61" s="1272"/>
      <c r="AE61" s="1350"/>
      <c r="AF61" s="1351"/>
      <c r="AG61" s="1271" t="str">
        <f>IF('様式第２号 (新)'!AG63=0,"",'様式第２号 (新)'!AG63)</f>
        <v/>
      </c>
      <c r="AH61" s="1297"/>
      <c r="AI61" s="1346" t="str">
        <f>IF(SUM(K61,O61,S61,W61,AA61,'様式第２号 (新)'!K63:M63)-AE61=0,"",SUM(K61,O61,S61,W61,AA61,'様式第２号 (新)'!K63:M63)-AE61)</f>
        <v/>
      </c>
      <c r="AJ61" s="1347"/>
      <c r="AK61" s="52"/>
      <c r="AL61" s="52"/>
      <c r="AM61" s="52"/>
      <c r="AN61" s="52"/>
    </row>
    <row r="62" spans="2:40">
      <c r="B62" s="36"/>
      <c r="C62" s="138"/>
      <c r="D62" s="1306"/>
      <c r="E62" s="1307"/>
      <c r="F62" s="1307"/>
      <c r="G62" s="1307"/>
      <c r="H62" s="1308"/>
      <c r="I62" s="1298" t="str">
        <f>IF('様式第２号 (新)'!N64=0,"",'様式第２号 (新)'!N64)</f>
        <v/>
      </c>
      <c r="J62" s="1309"/>
      <c r="K62" s="1316"/>
      <c r="L62" s="1317"/>
      <c r="M62" s="1298" t="str">
        <f>IF('様式第２号 (新)'!Q64=0,"",'様式第２号 (新)'!Q64)</f>
        <v/>
      </c>
      <c r="N62" s="1309"/>
      <c r="O62" s="1316"/>
      <c r="P62" s="1317"/>
      <c r="Q62" s="1298" t="str">
        <f>IF('様式第２号 (新)'!T64=0,"",'様式第２号 (新)'!T64)</f>
        <v/>
      </c>
      <c r="R62" s="1309"/>
      <c r="S62" s="1316"/>
      <c r="T62" s="1317"/>
      <c r="U62" s="1298" t="str">
        <f>IF('様式第２号 (新)'!W64=0,"",'様式第２号 (新)'!W64)</f>
        <v/>
      </c>
      <c r="V62" s="1309"/>
      <c r="W62" s="1316"/>
      <c r="X62" s="1317"/>
      <c r="Y62" s="1298" t="str">
        <f>IF('様式第２号 (新)'!Z64=0,"",'様式第２号 (新)'!Z64)</f>
        <v/>
      </c>
      <c r="Z62" s="1309"/>
      <c r="AA62" s="1316"/>
      <c r="AB62" s="1317"/>
      <c r="AC62" s="1298" t="str">
        <f>IF('様式第２号 (新)'!AC64=0,"",'様式第２号 (新)'!AC64)</f>
        <v/>
      </c>
      <c r="AD62" s="1309"/>
      <c r="AE62" s="1302"/>
      <c r="AF62" s="1303"/>
      <c r="AG62" s="1298" t="str">
        <f>IF('様式第２号 (新)'!AG64=0,"",'様式第２号 (新)'!AG64)</f>
        <v/>
      </c>
      <c r="AH62" s="1299"/>
      <c r="AI62" s="1348"/>
      <c r="AJ62" s="1349"/>
      <c r="AK62" s="52"/>
      <c r="AL62" s="52"/>
      <c r="AM62" s="52"/>
      <c r="AN62" s="52"/>
    </row>
    <row r="63" spans="2:40">
      <c r="D63" s="1287" t="s">
        <v>172</v>
      </c>
      <c r="E63" s="304"/>
      <c r="F63" s="304"/>
      <c r="G63" s="304"/>
      <c r="H63" s="1288"/>
      <c r="I63" s="1271" t="str">
        <f>IF('様式第２号 (新)'!N65=0,"",'様式第２号 (新)'!N65)</f>
        <v/>
      </c>
      <c r="J63" s="1272"/>
      <c r="K63" s="1314"/>
      <c r="L63" s="1315"/>
      <c r="M63" s="1271" t="str">
        <f>IF('様式第２号 (新)'!Q65=0,"",'様式第２号 (新)'!Q65)</f>
        <v/>
      </c>
      <c r="N63" s="1272"/>
      <c r="O63" s="1314"/>
      <c r="P63" s="1315"/>
      <c r="Q63" s="1271" t="str">
        <f>IF('様式第２号 (新)'!T65=0,"",'様式第２号 (新)'!T65)</f>
        <v/>
      </c>
      <c r="R63" s="1272"/>
      <c r="S63" s="1314"/>
      <c r="T63" s="1315"/>
      <c r="U63" s="1271" t="str">
        <f>IF('様式第２号 (新)'!W65=0,"",'様式第２号 (新)'!W65)</f>
        <v/>
      </c>
      <c r="V63" s="1272"/>
      <c r="W63" s="1314"/>
      <c r="X63" s="1315"/>
      <c r="Y63" s="1271" t="str">
        <f>IF('様式第２号 (新)'!Z65=0,"",'様式第２号 (新)'!Z65)</f>
        <v/>
      </c>
      <c r="Z63" s="1272"/>
      <c r="AA63" s="1314"/>
      <c r="AB63" s="1315"/>
      <c r="AC63" s="1271" t="str">
        <f>IF('様式第２号 (新)'!AC65=0,"",'様式第２号 (新)'!AC65)</f>
        <v/>
      </c>
      <c r="AD63" s="1272"/>
      <c r="AE63" s="1350"/>
      <c r="AF63" s="1351"/>
      <c r="AG63" s="1271" t="str">
        <f>IF('様式第２号 (新)'!AG65=0,"",'様式第２号 (新)'!AG65)</f>
        <v/>
      </c>
      <c r="AH63" s="1297"/>
      <c r="AI63" s="1346" t="str">
        <f>IF(SUM(K63,O63,S63,W63,AA63,'様式第２号 (新)'!K65:M65)-AE63=0,"",SUM(K63,O63,S63,W63,AA63,'様式第２号 (新)'!K65:M65)-AE63)</f>
        <v/>
      </c>
      <c r="AJ63" s="1347"/>
    </row>
    <row r="64" spans="2:40">
      <c r="B64" s="36"/>
      <c r="C64" s="138"/>
      <c r="D64" s="1287"/>
      <c r="E64" s="304"/>
      <c r="F64" s="304"/>
      <c r="G64" s="304"/>
      <c r="H64" s="1288"/>
      <c r="I64" s="1298" t="str">
        <f>IF('様式第２号 (新)'!N66=0,"",'様式第２号 (新)'!N66)</f>
        <v/>
      </c>
      <c r="J64" s="1309"/>
      <c r="K64" s="1310"/>
      <c r="L64" s="1311"/>
      <c r="M64" s="1298" t="str">
        <f>IF('様式第２号 (新)'!Q66=0,"",'様式第２号 (新)'!Q66)</f>
        <v/>
      </c>
      <c r="N64" s="1309"/>
      <c r="O64" s="1310"/>
      <c r="P64" s="1311"/>
      <c r="Q64" s="1298" t="str">
        <f>IF('様式第２号 (新)'!T66=0,"",'様式第２号 (新)'!T66)</f>
        <v/>
      </c>
      <c r="R64" s="1309"/>
      <c r="S64" s="1310"/>
      <c r="T64" s="1311"/>
      <c r="U64" s="1298" t="str">
        <f>IF('様式第２号 (新)'!W66=0,"",'様式第２号 (新)'!W66)</f>
        <v/>
      </c>
      <c r="V64" s="1309"/>
      <c r="W64" s="1310"/>
      <c r="X64" s="1311"/>
      <c r="Y64" s="1298" t="str">
        <f>IF('様式第２号 (新)'!Z66=0,"",'様式第２号 (新)'!Z66)</f>
        <v/>
      </c>
      <c r="Z64" s="1309"/>
      <c r="AA64" s="1310"/>
      <c r="AB64" s="1311"/>
      <c r="AC64" s="1298" t="str">
        <f>IF('様式第２号 (新)'!AC66=0,"",'様式第２号 (新)'!AC66)</f>
        <v/>
      </c>
      <c r="AD64" s="1309"/>
      <c r="AE64" s="1302"/>
      <c r="AF64" s="1303"/>
      <c r="AG64" s="1298" t="str">
        <f>IF('様式第２号 (新)'!AG66=0,"",'様式第２号 (新)'!AG66)</f>
        <v/>
      </c>
      <c r="AH64" s="1299"/>
      <c r="AI64" s="1348"/>
      <c r="AJ64" s="1349"/>
      <c r="AK64" s="52"/>
      <c r="AL64" s="52"/>
      <c r="AM64" s="52"/>
      <c r="AN64" s="52"/>
    </row>
    <row r="65" spans="2:111">
      <c r="D65" s="525" t="s">
        <v>173</v>
      </c>
      <c r="E65" s="526"/>
      <c r="F65" s="526"/>
      <c r="G65" s="526"/>
      <c r="H65" s="527"/>
      <c r="I65" s="1271" t="str">
        <f>IF('様式第２号 (新)'!N67=0,"",'様式第２号 (新)'!N67)</f>
        <v/>
      </c>
      <c r="J65" s="1272"/>
      <c r="K65" s="1304"/>
      <c r="L65" s="1305"/>
      <c r="M65" s="1271" t="str">
        <f>IF('様式第２号 (新)'!Q67=0,"",'様式第２号 (新)'!Q67)</f>
        <v/>
      </c>
      <c r="N65" s="1272"/>
      <c r="O65" s="1304"/>
      <c r="P65" s="1305"/>
      <c r="Q65" s="1271" t="str">
        <f>IF('様式第２号 (新)'!T67=0,"",'様式第２号 (新)'!T67)</f>
        <v/>
      </c>
      <c r="R65" s="1272"/>
      <c r="S65" s="1304"/>
      <c r="T65" s="1305"/>
      <c r="U65" s="1271" t="str">
        <f>IF('様式第２号 (新)'!W67=0,"",'様式第２号 (新)'!W67)</f>
        <v/>
      </c>
      <c r="V65" s="1272"/>
      <c r="W65" s="1304"/>
      <c r="X65" s="1305"/>
      <c r="Y65" s="1271" t="str">
        <f>IF('様式第２号 (新)'!Z67=0,"",'様式第２号 (新)'!Z67)</f>
        <v/>
      </c>
      <c r="Z65" s="1272"/>
      <c r="AA65" s="1304"/>
      <c r="AB65" s="1305"/>
      <c r="AC65" s="1271" t="str">
        <f>IF('様式第２号 (新)'!AC67=0,"",'様式第２号 (新)'!AC67)</f>
        <v/>
      </c>
      <c r="AD65" s="1272"/>
      <c r="AE65" s="1350"/>
      <c r="AF65" s="1351"/>
      <c r="AG65" s="1271" t="str">
        <f>IF('様式第２号 (新)'!AG67=0,"",'様式第２号 (新)'!AG67)</f>
        <v/>
      </c>
      <c r="AH65" s="1297"/>
      <c r="AI65" s="1346" t="str">
        <f>IF(SUM(K65,O65,S65,W65,AA65,'様式第２号 (新)'!K67:M67)-AE65=0,"",SUM(K65,O65,S65,W65,AA65,'様式第２号 (新)'!K67:M67)-AE65)</f>
        <v/>
      </c>
      <c r="AJ65" s="1347"/>
    </row>
    <row r="66" spans="2:111">
      <c r="B66" s="36"/>
      <c r="C66" s="138"/>
      <c r="D66" s="1306"/>
      <c r="E66" s="1307"/>
      <c r="F66" s="1307"/>
      <c r="G66" s="1307"/>
      <c r="H66" s="1308"/>
      <c r="I66" s="1298" t="str">
        <f>IF('様式第２号 (新)'!N68=0,"",'様式第２号 (新)'!N68)</f>
        <v/>
      </c>
      <c r="J66" s="1309"/>
      <c r="K66" s="1316"/>
      <c r="L66" s="1317"/>
      <c r="M66" s="1298" t="str">
        <f>IF('様式第２号 (新)'!Q68=0,"",'様式第２号 (新)'!Q68)</f>
        <v/>
      </c>
      <c r="N66" s="1309"/>
      <c r="O66" s="1316"/>
      <c r="P66" s="1317"/>
      <c r="Q66" s="1298" t="str">
        <f>IF('様式第２号 (新)'!T68=0,"",'様式第２号 (新)'!T68)</f>
        <v/>
      </c>
      <c r="R66" s="1309"/>
      <c r="S66" s="1316"/>
      <c r="T66" s="1317"/>
      <c r="U66" s="1298" t="str">
        <f>IF('様式第２号 (新)'!W68=0,"",'様式第２号 (新)'!W68)</f>
        <v/>
      </c>
      <c r="V66" s="1309"/>
      <c r="W66" s="1316"/>
      <c r="X66" s="1317"/>
      <c r="Y66" s="1298" t="str">
        <f>IF('様式第２号 (新)'!Z68=0,"",'様式第２号 (新)'!Z68)</f>
        <v/>
      </c>
      <c r="Z66" s="1309"/>
      <c r="AA66" s="1316"/>
      <c r="AB66" s="1317"/>
      <c r="AC66" s="1298" t="str">
        <f>IF('様式第２号 (新)'!AC68=0,"",'様式第２号 (新)'!AC68)</f>
        <v/>
      </c>
      <c r="AD66" s="1309"/>
      <c r="AE66" s="1302"/>
      <c r="AF66" s="1303"/>
      <c r="AG66" s="1298" t="str">
        <f>IF('様式第２号 (新)'!AG68=0,"",'様式第２号 (新)'!AG68)</f>
        <v/>
      </c>
      <c r="AH66" s="1299"/>
      <c r="AI66" s="1348"/>
      <c r="AJ66" s="1349"/>
      <c r="AK66" s="52"/>
      <c r="AL66" s="52"/>
      <c r="AM66" s="52"/>
      <c r="AN66" s="52"/>
    </row>
    <row r="67" spans="2:111">
      <c r="B67" s="36"/>
      <c r="C67" s="138"/>
      <c r="D67" s="1287" t="s">
        <v>174</v>
      </c>
      <c r="E67" s="304"/>
      <c r="F67" s="304"/>
      <c r="G67" s="304"/>
      <c r="H67" s="1288"/>
      <c r="I67" s="1271" t="str">
        <f>IF('様式第２号 (新)'!N69=0,"",'様式第２号 (新)'!N69)</f>
        <v/>
      </c>
      <c r="J67" s="1272"/>
      <c r="K67" s="1314"/>
      <c r="L67" s="1315"/>
      <c r="M67" s="1271" t="str">
        <f>IF('様式第２号 (新)'!Q69=0,"",'様式第２号 (新)'!Q69)</f>
        <v/>
      </c>
      <c r="N67" s="1272"/>
      <c r="O67" s="1314"/>
      <c r="P67" s="1315"/>
      <c r="Q67" s="1271" t="str">
        <f>IF('様式第２号 (新)'!T69=0,"",'様式第２号 (新)'!T69)</f>
        <v/>
      </c>
      <c r="R67" s="1272"/>
      <c r="S67" s="1314"/>
      <c r="T67" s="1315"/>
      <c r="U67" s="1271" t="str">
        <f>IF('様式第２号 (新)'!W69=0,"",'様式第２号 (新)'!W69)</f>
        <v/>
      </c>
      <c r="V67" s="1272"/>
      <c r="W67" s="1314"/>
      <c r="X67" s="1315"/>
      <c r="Y67" s="1271" t="str">
        <f>IF('様式第２号 (新)'!Z69=0,"",'様式第２号 (新)'!Z69)</f>
        <v/>
      </c>
      <c r="Z67" s="1272"/>
      <c r="AA67" s="1314"/>
      <c r="AB67" s="1315"/>
      <c r="AC67" s="1271" t="str">
        <f>IF('様式第２号 (新)'!AC69=0,"",'様式第２号 (新)'!AC69)</f>
        <v/>
      </c>
      <c r="AD67" s="1272"/>
      <c r="AE67" s="1350"/>
      <c r="AF67" s="1351"/>
      <c r="AG67" s="1271" t="str">
        <f>IF('様式第２号 (新)'!AG69=0,"",'様式第２号 (新)'!AG69)</f>
        <v/>
      </c>
      <c r="AH67" s="1297"/>
      <c r="AI67" s="1346" t="str">
        <f>IF(SUM(K67,O67,S67,W67,AA67,'様式第２号 (新)'!K69:M69)-AE67=0,"",SUM(K67,O67,S67,W67,AA67,'様式第２号 (新)'!K69:M69)-AE67)</f>
        <v/>
      </c>
      <c r="AJ67" s="1347"/>
      <c r="AK67" s="52"/>
      <c r="AL67" s="52"/>
      <c r="AM67" s="52"/>
      <c r="AN67" s="52"/>
    </row>
    <row r="68" spans="2:111">
      <c r="B68" s="36"/>
      <c r="C68" s="138"/>
      <c r="D68" s="1287"/>
      <c r="E68" s="304"/>
      <c r="F68" s="304"/>
      <c r="G68" s="304"/>
      <c r="H68" s="1288"/>
      <c r="I68" s="1298" t="str">
        <f>IF('様式第２号 (新)'!N70=0,"",'様式第２号 (新)'!N70)</f>
        <v/>
      </c>
      <c r="J68" s="1309"/>
      <c r="K68" s="1316"/>
      <c r="L68" s="1317"/>
      <c r="M68" s="1298" t="str">
        <f>IF('様式第２号 (新)'!Q70=0,"",'様式第２号 (新)'!Q70)</f>
        <v/>
      </c>
      <c r="N68" s="1309"/>
      <c r="O68" s="1318"/>
      <c r="P68" s="1319"/>
      <c r="Q68" s="1298" t="str">
        <f>IF('様式第２号 (新)'!T70=0,"",'様式第２号 (新)'!T70)</f>
        <v/>
      </c>
      <c r="R68" s="1309"/>
      <c r="S68" s="1318"/>
      <c r="T68" s="1319"/>
      <c r="U68" s="1298" t="str">
        <f>IF('様式第２号 (新)'!W70=0,"",'様式第２号 (新)'!W70)</f>
        <v/>
      </c>
      <c r="V68" s="1309"/>
      <c r="W68" s="1318"/>
      <c r="X68" s="1319"/>
      <c r="Y68" s="1298" t="str">
        <f>IF('様式第２号 (新)'!Z70=0,"",'様式第２号 (新)'!Z70)</f>
        <v/>
      </c>
      <c r="Z68" s="1309"/>
      <c r="AA68" s="1318"/>
      <c r="AB68" s="1319"/>
      <c r="AC68" s="1298" t="str">
        <f>IF('様式第２号 (新)'!AC70=0,"",'様式第２号 (新)'!AC70)</f>
        <v/>
      </c>
      <c r="AD68" s="1309"/>
      <c r="AE68" s="1302"/>
      <c r="AF68" s="1303"/>
      <c r="AG68" s="1298" t="str">
        <f>IF('様式第２号 (新)'!AG70=0,"",'様式第２号 (新)'!AG70)</f>
        <v/>
      </c>
      <c r="AH68" s="1299"/>
      <c r="AI68" s="1348"/>
      <c r="AJ68" s="1349"/>
      <c r="AK68" s="52"/>
      <c r="AL68" s="52"/>
      <c r="AM68" s="52"/>
      <c r="AN68" s="52"/>
    </row>
    <row r="69" spans="2:111">
      <c r="B69" s="36"/>
      <c r="C69" s="138"/>
      <c r="D69" s="1330" t="s">
        <v>273</v>
      </c>
      <c r="E69" s="1331"/>
      <c r="F69" s="1331"/>
      <c r="G69" s="1331"/>
      <c r="H69" s="1332"/>
      <c r="I69" s="1336" t="str">
        <f>IF(SUM(I47,I49,I51,I53,I55,I57,I59,I61,I63,I65,I67)=0,"",SUM(I47,I49,I51,I53,I55,I57,I59,I61,I63,I65,I67))</f>
        <v/>
      </c>
      <c r="J69" s="1337"/>
      <c r="K69" s="1326" t="str">
        <f>IF(SUM(K47,K49,K51,K53,K55,K57,K59,K61,K63,K65,K67)=0,"",SUM(K47,K49,K51,K53,K55,K57,K59,K61,K63,K65,K67))</f>
        <v/>
      </c>
      <c r="L69" s="1327"/>
      <c r="M69" s="1328" t="str">
        <f>IF(SUM(M47,M49,M51,M53,M55,M57,M59,M61,M63,M65,M67)=0,"",SUM(M47,M49,M51,M53,M55,M57,M59,M61,M63,M65,M67))</f>
        <v/>
      </c>
      <c r="N69" s="1329"/>
      <c r="O69" s="1326" t="str">
        <f>IF(SUM(O47,O49,O51,O53,O55,O57,O59,O61,O63,O65,O67)=0,"",SUM(O47,O49,O51,O53,O55,O57,O59,O61,O63,O65,O67))</f>
        <v/>
      </c>
      <c r="P69" s="1327"/>
      <c r="Q69" s="1328" t="str">
        <f>IF(SUM(Q47,Q49,Q51,Q53,Q55,Q57,Q59,Q61,Q63,Q65,Q67)=0,"",SUM(Q47,Q49,Q51,Q53,Q55,Q57,Q59,Q61,Q63,Q65,Q67))</f>
        <v/>
      </c>
      <c r="R69" s="1329"/>
      <c r="S69" s="1326" t="str">
        <f>IF(SUM(S47,S49,S51,S53,S55,S57,S59,S61,S63,S65,S67)=0,"",SUM(S47,S49,S51,S53,S55,S57,S59,S61,S63,S65,S67))</f>
        <v/>
      </c>
      <c r="T69" s="1327"/>
      <c r="U69" s="1328" t="str">
        <f>IF(SUM(U47,U49,U51,U53,U55,U57,U59,U61,U63,U65,U67)=0,"",SUM(U47,U49,U51,U53,U55,U57,U59,U61,U63,U65,U67))</f>
        <v/>
      </c>
      <c r="V69" s="1329"/>
      <c r="W69" s="1326" t="str">
        <f>IF(SUM(W47,W49,W51,W53,W55,W57,W59,W61,W63,W65,W67)=0,"",SUM(W47,W49,W51,W53,W55,W57,W59,W61,W63,W65,W67))</f>
        <v/>
      </c>
      <c r="X69" s="1327"/>
      <c r="Y69" s="1328" t="str">
        <f>IF(SUM(Y47,Y49,Y51,Y53,Y55,Y57,Y59,Y61,Y63,Y65,Y67)=0,"",SUM(Y47,Y49,Y51,Y53,Y55,Y57,Y59,Y61,Y63,Y65,Y67))</f>
        <v/>
      </c>
      <c r="Z69" s="1329"/>
      <c r="AA69" s="1326" t="str">
        <f>IF(SUM(AA47,AA49,AA51,AA53,AA55,AA57,AA59,AA61,AA63,AA65,AA67)=0,"",SUM(AA47,AA49,AA51,AA53,AA55,AA57,AA59,AA61,AA63,AA65,AA67))</f>
        <v/>
      </c>
      <c r="AB69" s="1327"/>
      <c r="AC69" s="1342" t="str">
        <f>IF(SUM(AC47,AC49,AC51,AC53,AC55,AC57,AC59,AC61,AC63,AC65,AC67)=0,"",SUM(AC47,AC49,AC51,AC53,AC55,AC57,AC59,AC61,AC63,AC65,AC67))</f>
        <v/>
      </c>
      <c r="AD69" s="1343"/>
      <c r="AE69" s="1338" t="str">
        <f t="shared" ref="AE69:AE70" si="6">IF(SUM(AE47,AE49,AE51,AE53,AE55,AE57,AE59,AE61,AE63,AE65,AE67)=0,"",SUM(AE47,AE49,AE51,AE53,AE55,AE57,AE59,AE61,AE63,AE65,AE67))</f>
        <v/>
      </c>
      <c r="AF69" s="1339"/>
      <c r="AG69" s="1496">
        <f>SUM(AG47,AG49,AG51,AG53,AG55,AG57,AG59,AG61,AG63,AG65,AG67)</f>
        <v>0</v>
      </c>
      <c r="AH69" s="1497"/>
      <c r="AI69" s="1500" t="str">
        <f>IF(SUM(AI47,AI49,AI51,AI53,AI55,AI57,AI59,AI61,AI63,AI65,AI67)=0,"",SUM(AI47,AI49,AI51,AI53,AI55,AI57,AI59,AI61,AI63,AI65,AI67))</f>
        <v/>
      </c>
      <c r="AJ69" s="1501"/>
      <c r="AK69" s="52"/>
      <c r="AL69" s="52"/>
      <c r="AM69" s="52"/>
      <c r="AN69" s="52"/>
    </row>
    <row r="70" spans="2:111">
      <c r="B70" s="36"/>
      <c r="C70" s="138"/>
      <c r="D70" s="1333"/>
      <c r="E70" s="1334"/>
      <c r="F70" s="1334"/>
      <c r="G70" s="1334"/>
      <c r="H70" s="1335"/>
      <c r="I70" s="1320" t="str">
        <f>IF(SUM(I48,I50,I52,I54,I56,I58,I60,I62,I64,I66,I68)=0,"",SUM(I48,I50,I52,I54,I56,I58,I60,I62,I64,I66,I68))</f>
        <v/>
      </c>
      <c r="J70" s="1321"/>
      <c r="K70" s="1322" t="str">
        <f>IF(SUM(K48,K50,K52,K54,K56,K58,K60,K62,K64,K66,K68)=0,"",SUM(K48,K50,K52,K54,K56,K58,K60,K62,K64,K66,K68))</f>
        <v/>
      </c>
      <c r="L70" s="1323"/>
      <c r="M70" s="1324" t="str">
        <f>IF(SUM(M48,M50,M52,M54,M56,M58,M60,M62,M64,M66,M68)=0,"",SUM(M48,M50,M52,M54,M56,M58,M60,M62,M64,M66,M68))</f>
        <v/>
      </c>
      <c r="N70" s="1325"/>
      <c r="O70" s="1322" t="str">
        <f>IF(SUM(O48,O50,O52,O54,O56,O58,O60,O62,O64,O66,O68)=0,"",SUM(O48,O50,O52,O54,O56,O58,O60,O62,O64,O66,O68))</f>
        <v/>
      </c>
      <c r="P70" s="1323"/>
      <c r="Q70" s="1324" t="str">
        <f>IF(SUM(Q48,Q50,Q52,Q54,Q56,Q58,Q60,Q62,Q64,Q66,Q68)=0,"",SUM(Q48,Q50,Q52,Q54,Q56,Q58,Q60,Q62,Q64,Q66,Q68))</f>
        <v/>
      </c>
      <c r="R70" s="1325"/>
      <c r="S70" s="1322" t="str">
        <f>IF(SUM(S48,S50,S52,S54,S56,S58,S60,S62,S64,S66,S68)=0,"",SUM(S48,S50,S52,S54,S56,S58,S60,S62,S64,S66,S68))</f>
        <v/>
      </c>
      <c r="T70" s="1323"/>
      <c r="U70" s="1324" t="str">
        <f>IF(SUM(U48,U50,U52,U54,U56,U58,U60,U62,U64,U66,U68)=0,"",SUM(U48,U50,U52,U54,U56,U58,U60,U62,U64,U66,U68))</f>
        <v/>
      </c>
      <c r="V70" s="1325"/>
      <c r="W70" s="1322" t="str">
        <f>IF(SUM(W48,W50,W52,W54,W56,W58,W60,W62,W64,W66,W68)=0,"",SUM(W48,W50,W52,W54,W56,W58,W60,W62,W64,W66,W68))</f>
        <v/>
      </c>
      <c r="X70" s="1323"/>
      <c r="Y70" s="1324" t="str">
        <f>IF(SUM(Y48,Y50,Y52,Y54,Y56,Y58,Y60,Y62,Y64,Y66,Y68)=0,"",SUM(Y48,Y50,Y52,Y54,Y56,Y58,Y60,Y62,Y64,Y66,Y68))</f>
        <v/>
      </c>
      <c r="Z70" s="1325"/>
      <c r="AA70" s="1322" t="str">
        <f>IF(SUM(AA48,AA50,AA52,AA54,AA56,AA58,AA60,AA62,AA64,AA66,AA68)=0,"",SUM(AA48,AA50,AA52,AA54,AA56,AA58,AA60,AA62,AA64,AA66,AA68))</f>
        <v/>
      </c>
      <c r="AB70" s="1323"/>
      <c r="AC70" s="1344" t="str">
        <f t="shared" ref="AC70" si="7">IF(SUM(AC48,AC50,AC52,AC54,AC56,AC58,AC60,AC62,AC64,AC66,AC68)=0,"",SUM(AC48,AC50,AC52,AC54,AC56,AC58,AC60,AC62,AC64,AC66,AC68))</f>
        <v/>
      </c>
      <c r="AD70" s="1345"/>
      <c r="AE70" s="1340" t="str">
        <f t="shared" si="6"/>
        <v/>
      </c>
      <c r="AF70" s="1341"/>
      <c r="AG70" s="1498" t="str">
        <f>IF(SUM(AG48,AG50,AG52,AG54,AG56,AG58,AG60,AG62,AG64,AG66,AG68)=0,"",SUM(AG48,AG50,AG52,AG54,AG56,AG58,AG60,AG62,AG64,AG66,AG68))</f>
        <v/>
      </c>
      <c r="AH70" s="1499"/>
      <c r="AI70" s="1502"/>
      <c r="AJ70" s="1503"/>
      <c r="AK70" s="52"/>
      <c r="AL70" s="52"/>
      <c r="AM70" s="52"/>
      <c r="AN70" s="52"/>
    </row>
    <row r="71" spans="2:111">
      <c r="D71" s="161" t="s">
        <v>291</v>
      </c>
      <c r="E71" s="151"/>
      <c r="F71" s="151"/>
      <c r="G71" s="151"/>
      <c r="H71" s="151"/>
    </row>
    <row r="72" spans="2:111">
      <c r="B72" s="36" t="s">
        <v>87</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row>
    <row r="73" spans="2:111">
      <c r="C73" s="67" t="s">
        <v>206</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row>
    <row r="74" spans="2:111" s="56" customFormat="1" ht="15" customHeight="1">
      <c r="B74" s="53"/>
      <c r="C74" s="53"/>
      <c r="D74" s="1277"/>
      <c r="E74" s="1277"/>
      <c r="F74" s="1277"/>
      <c r="G74" s="1277"/>
      <c r="H74" s="1277"/>
      <c r="I74" s="1354" t="s">
        <v>234</v>
      </c>
      <c r="J74" s="1354"/>
      <c r="K74" s="1354"/>
      <c r="L74" s="1354"/>
      <c r="M74" s="1354"/>
      <c r="N74" s="1354"/>
      <c r="O74" s="1354" t="s">
        <v>235</v>
      </c>
      <c r="P74" s="1354"/>
      <c r="Q74" s="1354"/>
      <c r="R74" s="1354"/>
      <c r="S74" s="1354"/>
      <c r="T74" s="1354"/>
      <c r="U74" s="1354" t="s">
        <v>236</v>
      </c>
      <c r="V74" s="1354"/>
      <c r="W74" s="1354"/>
      <c r="X74" s="1354"/>
      <c r="Y74" s="1354"/>
      <c r="Z74" s="1354"/>
      <c r="AA74" s="1354" t="s">
        <v>237</v>
      </c>
      <c r="AB74" s="1354"/>
      <c r="AC74" s="1354"/>
      <c r="AD74" s="1354"/>
      <c r="AE74" s="1354"/>
      <c r="AF74" s="1354"/>
      <c r="AG74" s="1354" t="s">
        <v>238</v>
      </c>
      <c r="AH74" s="1354"/>
      <c r="AI74" s="1354"/>
      <c r="AJ74" s="1354"/>
      <c r="AK74" s="1354"/>
      <c r="AL74" s="1354"/>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row>
    <row r="75" spans="2:111" s="56" customFormat="1" ht="15" customHeight="1">
      <c r="B75" s="53"/>
      <c r="C75" s="53"/>
      <c r="D75" s="1277"/>
      <c r="E75" s="1277"/>
      <c r="F75" s="1277"/>
      <c r="G75" s="1277"/>
      <c r="H75" s="1277"/>
      <c r="I75" s="1170">
        <f>I45</f>
        <v>2022</v>
      </c>
      <c r="J75" s="1171"/>
      <c r="K75" s="1171"/>
      <c r="L75" s="1171"/>
      <c r="M75" s="1171"/>
      <c r="N75" s="1355"/>
      <c r="O75" s="1170">
        <f>I75+1</f>
        <v>2023</v>
      </c>
      <c r="P75" s="1171"/>
      <c r="Q75" s="1171"/>
      <c r="R75" s="1171"/>
      <c r="S75" s="1171"/>
      <c r="T75" s="1355"/>
      <c r="U75" s="1170">
        <f>O75+1</f>
        <v>2024</v>
      </c>
      <c r="V75" s="1171"/>
      <c r="W75" s="1171"/>
      <c r="X75" s="1171"/>
      <c r="Y75" s="1171"/>
      <c r="Z75" s="1355"/>
      <c r="AA75" s="1170">
        <f>U75+1</f>
        <v>2025</v>
      </c>
      <c r="AB75" s="1171"/>
      <c r="AC75" s="1171"/>
      <c r="AD75" s="1171"/>
      <c r="AE75" s="1171"/>
      <c r="AF75" s="1355"/>
      <c r="AG75" s="1170">
        <f>AA75+1</f>
        <v>2026</v>
      </c>
      <c r="AH75" s="1171"/>
      <c r="AI75" s="1171"/>
      <c r="AJ75" s="1171"/>
      <c r="AK75" s="1171"/>
      <c r="AL75" s="1355"/>
      <c r="AM75" s="165"/>
      <c r="AN75" s="165"/>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row>
    <row r="76" spans="2:111" s="56" customFormat="1" ht="21" customHeight="1">
      <c r="B76" s="53"/>
      <c r="C76" s="53"/>
      <c r="D76" s="1277"/>
      <c r="E76" s="1277"/>
      <c r="F76" s="1277"/>
      <c r="G76" s="1277"/>
      <c r="H76" s="1277"/>
      <c r="I76" s="1258" t="s">
        <v>239</v>
      </c>
      <c r="J76" s="1250"/>
      <c r="K76" s="1250"/>
      <c r="L76" s="1250" t="s">
        <v>240</v>
      </c>
      <c r="M76" s="1250"/>
      <c r="N76" s="1251"/>
      <c r="O76" s="1258" t="s">
        <v>239</v>
      </c>
      <c r="P76" s="1250"/>
      <c r="Q76" s="1250"/>
      <c r="R76" s="1250" t="s">
        <v>240</v>
      </c>
      <c r="S76" s="1250"/>
      <c r="T76" s="1251"/>
      <c r="U76" s="1258" t="s">
        <v>239</v>
      </c>
      <c r="V76" s="1250"/>
      <c r="W76" s="1250"/>
      <c r="X76" s="1250" t="s">
        <v>240</v>
      </c>
      <c r="Y76" s="1250"/>
      <c r="Z76" s="1251"/>
      <c r="AA76" s="1258" t="s">
        <v>239</v>
      </c>
      <c r="AB76" s="1250"/>
      <c r="AC76" s="1250"/>
      <c r="AD76" s="1250" t="s">
        <v>240</v>
      </c>
      <c r="AE76" s="1250"/>
      <c r="AF76" s="1251"/>
      <c r="AG76" s="1258" t="s">
        <v>239</v>
      </c>
      <c r="AH76" s="1250"/>
      <c r="AI76" s="1250"/>
      <c r="AJ76" s="1250" t="s">
        <v>240</v>
      </c>
      <c r="AK76" s="1250"/>
      <c r="AL76" s="1251"/>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row>
    <row r="77" spans="2:111" s="56" customFormat="1" ht="21" customHeight="1">
      <c r="B77" s="53"/>
      <c r="C77" s="53"/>
      <c r="D77" s="1352" t="s">
        <v>265</v>
      </c>
      <c r="E77" s="1277" t="s">
        <v>245</v>
      </c>
      <c r="F77" s="1277"/>
      <c r="G77" s="166" t="s">
        <v>178</v>
      </c>
      <c r="H77" s="167"/>
      <c r="I77" s="1357" t="str">
        <f>IF('様式第２号 (新)'!Q82=0,"",'様式第２号 (新)'!Q82)</f>
        <v/>
      </c>
      <c r="J77" s="1358"/>
      <c r="K77" s="1358"/>
      <c r="L77" s="1359"/>
      <c r="M77" s="1359"/>
      <c r="N77" s="1360"/>
      <c r="O77" s="1357" t="str">
        <f>IF('様式第２号 (新)'!U82=0,"",'様式第２号 (新)'!U82)</f>
        <v/>
      </c>
      <c r="P77" s="1358"/>
      <c r="Q77" s="1358"/>
      <c r="R77" s="1359"/>
      <c r="S77" s="1359"/>
      <c r="T77" s="1360"/>
      <c r="U77" s="1357" t="str">
        <f>IF('様式第２号 (新)'!Y82=0,"",'様式第２号 (新)'!Y82)</f>
        <v/>
      </c>
      <c r="V77" s="1358"/>
      <c r="W77" s="1358"/>
      <c r="X77" s="1359"/>
      <c r="Y77" s="1359"/>
      <c r="Z77" s="1360"/>
      <c r="AA77" s="1357" t="str">
        <f>IF('様式第２号 (新)'!AC82=0,"",'様式第２号 (新)'!AC82)</f>
        <v/>
      </c>
      <c r="AB77" s="1358"/>
      <c r="AC77" s="1358"/>
      <c r="AD77" s="1359"/>
      <c r="AE77" s="1359"/>
      <c r="AF77" s="1360"/>
      <c r="AG77" s="1357" t="str">
        <f>IF('様式第２号 (新)'!AG82=0,"",'様式第２号 (新)'!AG82)</f>
        <v/>
      </c>
      <c r="AH77" s="1358"/>
      <c r="AI77" s="1358"/>
      <c r="AJ77" s="1359"/>
      <c r="AK77" s="1359"/>
      <c r="AL77" s="1360"/>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row>
    <row r="78" spans="2:111" s="56" customFormat="1" ht="21" customHeight="1">
      <c r="B78" s="53"/>
      <c r="C78" s="53"/>
      <c r="D78" s="1353"/>
      <c r="E78" s="1277"/>
      <c r="F78" s="1277"/>
      <c r="G78" s="168" t="s">
        <v>179</v>
      </c>
      <c r="H78" s="169"/>
      <c r="I78" s="1472" t="str">
        <f>IF('様式第２号 (新)'!Q83=0,"",'様式第２号 (新)'!Q83)</f>
        <v/>
      </c>
      <c r="J78" s="1473"/>
      <c r="K78" s="1473"/>
      <c r="L78" s="1363"/>
      <c r="M78" s="1363"/>
      <c r="N78" s="1364"/>
      <c r="O78" s="1361" t="str">
        <f>IF('様式第２号 (新)'!U83=0,"",'様式第２号 (新)'!U83)</f>
        <v/>
      </c>
      <c r="P78" s="1362"/>
      <c r="Q78" s="1362"/>
      <c r="R78" s="1363"/>
      <c r="S78" s="1363"/>
      <c r="T78" s="1364"/>
      <c r="U78" s="1361" t="str">
        <f>IF('様式第２号 (新)'!Y83=0,"",'様式第２号 (新)'!Y83)</f>
        <v/>
      </c>
      <c r="V78" s="1362"/>
      <c r="W78" s="1362"/>
      <c r="X78" s="1363"/>
      <c r="Y78" s="1363"/>
      <c r="Z78" s="1364"/>
      <c r="AA78" s="1361" t="str">
        <f>IF('様式第２号 (新)'!AC83=0,"",'様式第２号 (新)'!AC83)</f>
        <v/>
      </c>
      <c r="AB78" s="1362"/>
      <c r="AC78" s="1362"/>
      <c r="AD78" s="1363"/>
      <c r="AE78" s="1363"/>
      <c r="AF78" s="1364"/>
      <c r="AG78" s="1472" t="str">
        <f>IF('様式第２号 (新)'!AG83=0,"",'様式第２号 (新)'!AG83)</f>
        <v/>
      </c>
      <c r="AH78" s="1473"/>
      <c r="AI78" s="1473"/>
      <c r="AJ78" s="1363"/>
      <c r="AK78" s="1363"/>
      <c r="AL78" s="1364"/>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row>
    <row r="79" spans="2:111" s="56" customFormat="1" ht="21" customHeight="1">
      <c r="B79" s="53"/>
      <c r="C79" s="53"/>
      <c r="D79" s="1353"/>
      <c r="E79" s="1354"/>
      <c r="F79" s="1354"/>
      <c r="G79" s="170" t="s">
        <v>180</v>
      </c>
      <c r="H79" s="171"/>
      <c r="I79" s="1474" t="str">
        <f>IF('様式第２号 (新)'!Q84=0,"",'様式第２号 (新)'!Q84)</f>
        <v/>
      </c>
      <c r="J79" s="1475"/>
      <c r="K79" s="1475"/>
      <c r="L79" s="1476" t="str">
        <f>IF(L77+L78=0,"",L77+L78)</f>
        <v/>
      </c>
      <c r="M79" s="1476"/>
      <c r="N79" s="1477"/>
      <c r="O79" s="1478" t="str">
        <f>IF('様式第２号 (新)'!U84=0,"",'様式第２号 (新)'!U84)</f>
        <v/>
      </c>
      <c r="P79" s="1479"/>
      <c r="Q79" s="1479"/>
      <c r="R79" s="1476" t="str">
        <f>IF(R77+R78=0,"",R77+R78)</f>
        <v/>
      </c>
      <c r="S79" s="1476"/>
      <c r="T79" s="1477"/>
      <c r="U79" s="1478" t="str">
        <f>IF('様式第２号 (新)'!Y84=0,"",'様式第２号 (新)'!Y84)</f>
        <v/>
      </c>
      <c r="V79" s="1479"/>
      <c r="W79" s="1479"/>
      <c r="X79" s="1476" t="str">
        <f>IF(X77+X78=0,"",X77+X78)</f>
        <v/>
      </c>
      <c r="Y79" s="1476"/>
      <c r="Z79" s="1477"/>
      <c r="AA79" s="1478" t="str">
        <f>IF('様式第２号 (新)'!AC84=0,"",'様式第２号 (新)'!AC84)</f>
        <v/>
      </c>
      <c r="AB79" s="1479"/>
      <c r="AC79" s="1479"/>
      <c r="AD79" s="1476" t="str">
        <f>IF(AD77+AD78=0,"",AD77+AD78)</f>
        <v/>
      </c>
      <c r="AE79" s="1476"/>
      <c r="AF79" s="1477"/>
      <c r="AG79" s="1474" t="str">
        <f>IF('様式第２号 (新)'!AG84=0,"",'様式第２号 (新)'!AG84)</f>
        <v/>
      </c>
      <c r="AH79" s="1475"/>
      <c r="AI79" s="1475"/>
      <c r="AJ79" s="1476" t="str">
        <f>IF(AJ77+AJ78=0,"",AJ77+AJ78)</f>
        <v/>
      </c>
      <c r="AK79" s="1476"/>
      <c r="AL79" s="1477"/>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row>
    <row r="80" spans="2:111" s="56" customFormat="1" ht="21" customHeight="1">
      <c r="B80" s="53"/>
      <c r="C80" s="53"/>
      <c r="D80" s="1353"/>
      <c r="E80" s="1277" t="s">
        <v>246</v>
      </c>
      <c r="F80" s="1277"/>
      <c r="G80" s="166" t="s">
        <v>178</v>
      </c>
      <c r="H80" s="167"/>
      <c r="I80" s="1357" t="str">
        <f>IF('様式第２号 (新)'!Q85=0,"",'様式第２号 (新)'!Q85)</f>
        <v/>
      </c>
      <c r="J80" s="1358"/>
      <c r="K80" s="1358"/>
      <c r="L80" s="1359"/>
      <c r="M80" s="1359"/>
      <c r="N80" s="1360"/>
      <c r="O80" s="1357" t="str">
        <f>IF('様式第２号 (新)'!U85=0,"",'様式第２号 (新)'!U85)</f>
        <v/>
      </c>
      <c r="P80" s="1358"/>
      <c r="Q80" s="1358"/>
      <c r="R80" s="1359"/>
      <c r="S80" s="1359"/>
      <c r="T80" s="1360"/>
      <c r="U80" s="1357" t="str">
        <f>IF('様式第２号 (新)'!Y85=0,"",'様式第２号 (新)'!Y85)</f>
        <v/>
      </c>
      <c r="V80" s="1358"/>
      <c r="W80" s="1358"/>
      <c r="X80" s="1359"/>
      <c r="Y80" s="1359"/>
      <c r="Z80" s="1360"/>
      <c r="AA80" s="1357" t="str">
        <f>IF('様式第２号 (新)'!AC85=0,"",'様式第２号 (新)'!AC85)</f>
        <v/>
      </c>
      <c r="AB80" s="1358"/>
      <c r="AC80" s="1358"/>
      <c r="AD80" s="1359"/>
      <c r="AE80" s="1359"/>
      <c r="AF80" s="1360"/>
      <c r="AG80" s="1357" t="str">
        <f>IF('様式第２号 (新)'!AG85=0,"",'様式第２号 (新)'!AG85)</f>
        <v/>
      </c>
      <c r="AH80" s="1358"/>
      <c r="AI80" s="1358"/>
      <c r="AJ80" s="1359"/>
      <c r="AK80" s="1359"/>
      <c r="AL80" s="1360"/>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row>
    <row r="81" spans="2:109" s="56" customFormat="1" ht="21" customHeight="1">
      <c r="B81" s="53"/>
      <c r="C81" s="53"/>
      <c r="D81" s="1353"/>
      <c r="E81" s="1277"/>
      <c r="F81" s="1277"/>
      <c r="G81" s="168" t="s">
        <v>179</v>
      </c>
      <c r="H81" s="169"/>
      <c r="I81" s="1472" t="str">
        <f>IF('様式第２号 (新)'!Q86=0,"",'様式第２号 (新)'!Q86)</f>
        <v/>
      </c>
      <c r="J81" s="1473"/>
      <c r="K81" s="1473"/>
      <c r="L81" s="1363"/>
      <c r="M81" s="1363"/>
      <c r="N81" s="1364"/>
      <c r="O81" s="1361" t="str">
        <f>IF('様式第２号 (新)'!U86=0,"",'様式第２号 (新)'!U86)</f>
        <v/>
      </c>
      <c r="P81" s="1362"/>
      <c r="Q81" s="1362"/>
      <c r="R81" s="1363"/>
      <c r="S81" s="1363"/>
      <c r="T81" s="1364"/>
      <c r="U81" s="1361" t="str">
        <f>IF('様式第２号 (新)'!Y86=0,"",'様式第２号 (新)'!Y86)</f>
        <v/>
      </c>
      <c r="V81" s="1362"/>
      <c r="W81" s="1362"/>
      <c r="X81" s="1363"/>
      <c r="Y81" s="1363"/>
      <c r="Z81" s="1364"/>
      <c r="AA81" s="1361" t="str">
        <f>IF('様式第２号 (新)'!AC86=0,"",'様式第２号 (新)'!AC86)</f>
        <v/>
      </c>
      <c r="AB81" s="1362"/>
      <c r="AC81" s="1362"/>
      <c r="AD81" s="1363"/>
      <c r="AE81" s="1363"/>
      <c r="AF81" s="1364"/>
      <c r="AG81" s="1472" t="str">
        <f>IF('様式第２号 (新)'!AG86=0,"",'様式第２号 (新)'!AG86)</f>
        <v/>
      </c>
      <c r="AH81" s="1473"/>
      <c r="AI81" s="1473"/>
      <c r="AJ81" s="1363"/>
      <c r="AK81" s="1363"/>
      <c r="AL81" s="1364"/>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row>
    <row r="82" spans="2:109" s="56" customFormat="1" ht="21" customHeight="1">
      <c r="B82" s="53"/>
      <c r="C82" s="53"/>
      <c r="D82" s="1353"/>
      <c r="E82" s="1277"/>
      <c r="F82" s="1277"/>
      <c r="G82" s="172" t="s">
        <v>180</v>
      </c>
      <c r="H82" s="173"/>
      <c r="I82" s="1474" t="str">
        <f>IF('様式第２号 (新)'!Q87=0,"",'様式第２号 (新)'!Q87)</f>
        <v/>
      </c>
      <c r="J82" s="1475"/>
      <c r="K82" s="1475"/>
      <c r="L82" s="1480" t="str">
        <f t="shared" ref="L82" si="8">IF(L80+L81=0,"",L80+L81)</f>
        <v/>
      </c>
      <c r="M82" s="1480"/>
      <c r="N82" s="1481"/>
      <c r="O82" s="1478" t="str">
        <f>IF('様式第２号 (新)'!U87=0,"",'様式第２号 (新)'!U87)</f>
        <v/>
      </c>
      <c r="P82" s="1479"/>
      <c r="Q82" s="1479"/>
      <c r="R82" s="1480" t="str">
        <f t="shared" ref="R82" si="9">IF(R80+R81=0,"",R80+R81)</f>
        <v/>
      </c>
      <c r="S82" s="1480"/>
      <c r="T82" s="1481"/>
      <c r="U82" s="1478" t="str">
        <f>IF('様式第２号 (新)'!Y87=0,"",'様式第２号 (新)'!Y87)</f>
        <v/>
      </c>
      <c r="V82" s="1479"/>
      <c r="W82" s="1479"/>
      <c r="X82" s="1480" t="str">
        <f t="shared" ref="X82" si="10">IF(X80+X81=0,"",X80+X81)</f>
        <v/>
      </c>
      <c r="Y82" s="1480"/>
      <c r="Z82" s="1481"/>
      <c r="AA82" s="1478" t="str">
        <f>IF('様式第２号 (新)'!AC87=0,"",'様式第２号 (新)'!AC87)</f>
        <v/>
      </c>
      <c r="AB82" s="1479"/>
      <c r="AC82" s="1479"/>
      <c r="AD82" s="1480" t="str">
        <f t="shared" ref="AD82" si="11">IF(AD80+AD81=0,"",AD80+AD81)</f>
        <v/>
      </c>
      <c r="AE82" s="1480"/>
      <c r="AF82" s="1481"/>
      <c r="AG82" s="1474" t="str">
        <f>IF('様式第２号 (新)'!AG87=0,"",'様式第２号 (新)'!AG87)</f>
        <v/>
      </c>
      <c r="AH82" s="1475"/>
      <c r="AI82" s="1475"/>
      <c r="AJ82" s="1480" t="str">
        <f t="shared" ref="AJ82" si="12">IF(AJ80+AJ81=0,"",AJ80+AJ81)</f>
        <v/>
      </c>
      <c r="AK82" s="1480"/>
      <c r="AL82" s="1481"/>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row>
    <row r="83" spans="2:109" s="56" customFormat="1" ht="21" customHeight="1">
      <c r="B83" s="53"/>
      <c r="C83" s="53"/>
      <c r="D83" s="1353"/>
      <c r="E83" s="1482" t="s">
        <v>247</v>
      </c>
      <c r="F83" s="1482"/>
      <c r="G83" s="174" t="s">
        <v>178</v>
      </c>
      <c r="H83" s="175"/>
      <c r="I83" s="1357" t="str">
        <f>IF('様式第２号 (新)'!Q88=0,"",'様式第２号 (新)'!Q88)</f>
        <v/>
      </c>
      <c r="J83" s="1358"/>
      <c r="K83" s="1358"/>
      <c r="L83" s="1483" t="str">
        <f>IF(L77+L80=0,"",L77+L80)</f>
        <v/>
      </c>
      <c r="M83" s="1483"/>
      <c r="N83" s="1484"/>
      <c r="O83" s="1357" t="str">
        <f>IF('様式第２号 (新)'!U88=0,"",'様式第２号 (新)'!U88)</f>
        <v/>
      </c>
      <c r="P83" s="1358"/>
      <c r="Q83" s="1358"/>
      <c r="R83" s="1483" t="str">
        <f>IF(R77+R80=0,"",R77+R80)</f>
        <v/>
      </c>
      <c r="S83" s="1483"/>
      <c r="T83" s="1484"/>
      <c r="U83" s="1357" t="str">
        <f>IF('様式第２号 (新)'!Y88=0,"",'様式第２号 (新)'!Y88)</f>
        <v/>
      </c>
      <c r="V83" s="1358"/>
      <c r="W83" s="1358"/>
      <c r="X83" s="1483" t="str">
        <f>IF(X77+X80=0,"",X77+X80)</f>
        <v/>
      </c>
      <c r="Y83" s="1483"/>
      <c r="Z83" s="1484"/>
      <c r="AA83" s="1357" t="str">
        <f>IF('様式第２号 (新)'!AC88=0,"",'様式第２号 (新)'!AC88)</f>
        <v/>
      </c>
      <c r="AB83" s="1358"/>
      <c r="AC83" s="1358"/>
      <c r="AD83" s="1483" t="str">
        <f>IF(AD77+AD80=0,"",AD77+AD80)</f>
        <v/>
      </c>
      <c r="AE83" s="1483"/>
      <c r="AF83" s="1484"/>
      <c r="AG83" s="1357" t="str">
        <f>IF('様式第２号 (新)'!AG88=0,"",'様式第２号 (新)'!AG88)</f>
        <v/>
      </c>
      <c r="AH83" s="1358"/>
      <c r="AI83" s="1358"/>
      <c r="AJ83" s="1483" t="str">
        <f>IF(AJ77+AJ80=0,"",AJ77+AJ80)</f>
        <v/>
      </c>
      <c r="AK83" s="1483"/>
      <c r="AL83" s="1484"/>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row>
    <row r="84" spans="2:109" s="56" customFormat="1" ht="21" customHeight="1">
      <c r="B84" s="53"/>
      <c r="C84" s="53"/>
      <c r="D84" s="1353"/>
      <c r="E84" s="1277"/>
      <c r="F84" s="1277"/>
      <c r="G84" s="168" t="s">
        <v>179</v>
      </c>
      <c r="H84" s="169"/>
      <c r="I84" s="1472" t="str">
        <f>IF('様式第２号 (新)'!Q89=0,"",'様式第２号 (新)'!Q89)</f>
        <v/>
      </c>
      <c r="J84" s="1473"/>
      <c r="K84" s="1473"/>
      <c r="L84" s="1476" t="str">
        <f>IF(L78+L81=0,"",L78+L81)</f>
        <v/>
      </c>
      <c r="M84" s="1476"/>
      <c r="N84" s="1477"/>
      <c r="O84" s="1361" t="str">
        <f>IF('様式第２号 (新)'!U89=0,"",'様式第２号 (新)'!U89)</f>
        <v/>
      </c>
      <c r="P84" s="1362"/>
      <c r="Q84" s="1362"/>
      <c r="R84" s="1476" t="str">
        <f>IF(R78+R81=0,"",R78+R81)</f>
        <v/>
      </c>
      <c r="S84" s="1476"/>
      <c r="T84" s="1477"/>
      <c r="U84" s="1361" t="str">
        <f>IF('様式第２号 (新)'!Y89=0,"",'様式第２号 (新)'!Y89)</f>
        <v/>
      </c>
      <c r="V84" s="1362"/>
      <c r="W84" s="1362"/>
      <c r="X84" s="1476" t="str">
        <f>IF(X78+X81=0,"",X78+X81)</f>
        <v/>
      </c>
      <c r="Y84" s="1476"/>
      <c r="Z84" s="1477"/>
      <c r="AA84" s="1361" t="str">
        <f>IF('様式第２号 (新)'!AC89=0,"",'様式第２号 (新)'!AC89)</f>
        <v/>
      </c>
      <c r="AB84" s="1362"/>
      <c r="AC84" s="1362"/>
      <c r="AD84" s="1476" t="str">
        <f>IF(AD78+AD81=0,"",AD78+AD81)</f>
        <v/>
      </c>
      <c r="AE84" s="1476"/>
      <c r="AF84" s="1477"/>
      <c r="AG84" s="1472" t="str">
        <f>IF('様式第２号 (新)'!AG89=0,"",'様式第２号 (新)'!AG89)</f>
        <v/>
      </c>
      <c r="AH84" s="1473"/>
      <c r="AI84" s="1473"/>
      <c r="AJ84" s="1476" t="str">
        <f>IF(AJ78+AJ81=0,"",AJ78+AJ81)</f>
        <v/>
      </c>
      <c r="AK84" s="1476"/>
      <c r="AL84" s="1477"/>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row>
    <row r="85" spans="2:109" s="56" customFormat="1" ht="21" customHeight="1">
      <c r="B85" s="53"/>
      <c r="C85" s="53"/>
      <c r="D85" s="1353"/>
      <c r="E85" s="1354"/>
      <c r="F85" s="1354"/>
      <c r="G85" s="170" t="s">
        <v>180</v>
      </c>
      <c r="H85" s="171"/>
      <c r="I85" s="1474" t="str">
        <f>IF('様式第２号 (新)'!Q90=0,"",'様式第２号 (新)'!Q90)</f>
        <v/>
      </c>
      <c r="J85" s="1475"/>
      <c r="K85" s="1475"/>
      <c r="L85" s="1476" t="str">
        <f>IF(L77+L78+L80+L81=0,"",L77+L78+L80+L81)</f>
        <v/>
      </c>
      <c r="M85" s="1476"/>
      <c r="N85" s="1477"/>
      <c r="O85" s="1478" t="str">
        <f>IF('様式第２号 (新)'!U90=0,"",'様式第２号 (新)'!U90)</f>
        <v/>
      </c>
      <c r="P85" s="1479"/>
      <c r="Q85" s="1479"/>
      <c r="R85" s="1476" t="str">
        <f>IF(R77+R78+R80+R81=0,"",R77+R78+R80+R81)</f>
        <v/>
      </c>
      <c r="S85" s="1476"/>
      <c r="T85" s="1477"/>
      <c r="U85" s="1478" t="str">
        <f>IF('様式第２号 (新)'!Y90=0,"",'様式第２号 (新)'!Y90)</f>
        <v/>
      </c>
      <c r="V85" s="1479"/>
      <c r="W85" s="1479"/>
      <c r="X85" s="1476" t="str">
        <f>IF(X77+X78+X80+X81=0,"",X77+X78+X80+X81)</f>
        <v/>
      </c>
      <c r="Y85" s="1476"/>
      <c r="Z85" s="1477"/>
      <c r="AA85" s="1478" t="str">
        <f>IF('様式第２号 (新)'!AC90=0,"",'様式第２号 (新)'!AC90)</f>
        <v/>
      </c>
      <c r="AB85" s="1479"/>
      <c r="AC85" s="1479"/>
      <c r="AD85" s="1476" t="str">
        <f>IF(AD77+AD78+AD80+AD81=0,"",AD77+AD78+AD80+AD81)</f>
        <v/>
      </c>
      <c r="AE85" s="1476"/>
      <c r="AF85" s="1477"/>
      <c r="AG85" s="1474" t="str">
        <f>IF('様式第２号 (新)'!AG90=0,"",'様式第２号 (新)'!AG90)</f>
        <v/>
      </c>
      <c r="AH85" s="1475"/>
      <c r="AI85" s="1475"/>
      <c r="AJ85" s="1476" t="str">
        <f>IF(AJ77+AJ78+AJ80+AJ81=0,"",AJ77+AJ78+AJ80+AJ81)</f>
        <v/>
      </c>
      <c r="AK85" s="1476"/>
      <c r="AL85" s="1477"/>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row>
    <row r="86" spans="2:109" s="56" customFormat="1" ht="21" customHeight="1">
      <c r="B86" s="53"/>
      <c r="C86" s="53"/>
      <c r="D86" s="1433" t="s">
        <v>266</v>
      </c>
      <c r="E86" s="1277" t="s">
        <v>248</v>
      </c>
      <c r="F86" s="1277"/>
      <c r="G86" s="166" t="s">
        <v>178</v>
      </c>
      <c r="H86" s="167"/>
      <c r="I86" s="1357" t="str">
        <f>IF('様式第２号 (新)'!Q91=0,"",'様式第２号 (新)'!Q91)</f>
        <v/>
      </c>
      <c r="J86" s="1358"/>
      <c r="K86" s="1358"/>
      <c r="L86" s="1359"/>
      <c r="M86" s="1359"/>
      <c r="N86" s="1360"/>
      <c r="O86" s="1357" t="str">
        <f>IF('様式第２号 (新)'!U91=0,"",'様式第２号 (新)'!U91)</f>
        <v/>
      </c>
      <c r="P86" s="1358"/>
      <c r="Q86" s="1358"/>
      <c r="R86" s="1359"/>
      <c r="S86" s="1359"/>
      <c r="T86" s="1360"/>
      <c r="U86" s="1357" t="str">
        <f>IF('様式第２号 (新)'!Y91=0,"",'様式第２号 (新)'!Y91)</f>
        <v/>
      </c>
      <c r="V86" s="1358"/>
      <c r="W86" s="1358"/>
      <c r="X86" s="1359"/>
      <c r="Y86" s="1359"/>
      <c r="Z86" s="1360"/>
      <c r="AA86" s="1357" t="str">
        <f>IF('様式第２号 (新)'!AC91=0,"",'様式第２号 (新)'!AC91)</f>
        <v/>
      </c>
      <c r="AB86" s="1358"/>
      <c r="AC86" s="1358"/>
      <c r="AD86" s="1359"/>
      <c r="AE86" s="1359"/>
      <c r="AF86" s="1360"/>
      <c r="AG86" s="1357" t="str">
        <f>IF('様式第２号 (新)'!AG91=0,"",'様式第２号 (新)'!AG91)</f>
        <v/>
      </c>
      <c r="AH86" s="1358"/>
      <c r="AI86" s="1358"/>
      <c r="AJ86" s="1359"/>
      <c r="AK86" s="1359"/>
      <c r="AL86" s="1360"/>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4"/>
      <c r="BY86" s="164"/>
      <c r="BZ86" s="164"/>
      <c r="CA86" s="164"/>
      <c r="CB86" s="164"/>
      <c r="CC86" s="164"/>
      <c r="CD86" s="176"/>
      <c r="CE86" s="176"/>
      <c r="CF86" s="176"/>
      <c r="CG86" s="164"/>
      <c r="CH86" s="164"/>
      <c r="CI86" s="164"/>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row>
    <row r="87" spans="2:109" s="56" customFormat="1" ht="21" customHeight="1">
      <c r="B87" s="53"/>
      <c r="C87" s="53"/>
      <c r="D87" s="1433"/>
      <c r="E87" s="1277"/>
      <c r="F87" s="1277"/>
      <c r="G87" s="168" t="s">
        <v>179</v>
      </c>
      <c r="H87" s="169"/>
      <c r="I87" s="1472" t="str">
        <f>IF('様式第２号 (新)'!Q92=0,"",'様式第２号 (新)'!Q92)</f>
        <v/>
      </c>
      <c r="J87" s="1473"/>
      <c r="K87" s="1473"/>
      <c r="L87" s="1363"/>
      <c r="M87" s="1363"/>
      <c r="N87" s="1364"/>
      <c r="O87" s="1361" t="str">
        <f>IF('様式第２号 (新)'!U92=0,"",'様式第２号 (新)'!U92)</f>
        <v/>
      </c>
      <c r="P87" s="1362"/>
      <c r="Q87" s="1362"/>
      <c r="R87" s="1363"/>
      <c r="S87" s="1363"/>
      <c r="T87" s="1364"/>
      <c r="U87" s="1361" t="str">
        <f>IF('様式第２号 (新)'!Y92=0,"",'様式第２号 (新)'!Y92)</f>
        <v/>
      </c>
      <c r="V87" s="1362"/>
      <c r="W87" s="1362"/>
      <c r="X87" s="1363"/>
      <c r="Y87" s="1363"/>
      <c r="Z87" s="1364"/>
      <c r="AA87" s="1361" t="str">
        <f>IF('様式第２号 (新)'!AC92=0,"",'様式第２号 (新)'!AC92)</f>
        <v/>
      </c>
      <c r="AB87" s="1362"/>
      <c r="AC87" s="1362"/>
      <c r="AD87" s="1363"/>
      <c r="AE87" s="1363"/>
      <c r="AF87" s="1364"/>
      <c r="AG87" s="1472" t="str">
        <f>IF('様式第２号 (新)'!AG92=0,"",'様式第２号 (新)'!AG92)</f>
        <v/>
      </c>
      <c r="AH87" s="1473"/>
      <c r="AI87" s="1473"/>
      <c r="AJ87" s="1363"/>
      <c r="AK87" s="1363"/>
      <c r="AL87" s="1364"/>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4"/>
      <c r="BY87" s="164"/>
      <c r="BZ87" s="164"/>
      <c r="CA87" s="164"/>
      <c r="CB87" s="164"/>
      <c r="CC87" s="164"/>
      <c r="CD87" s="176"/>
      <c r="CE87" s="176"/>
      <c r="CF87" s="176"/>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row>
    <row r="88" spans="2:109" s="56" customFormat="1" ht="21" customHeight="1">
      <c r="B88" s="53"/>
      <c r="C88" s="53"/>
      <c r="D88" s="1433"/>
      <c r="E88" s="1277"/>
      <c r="F88" s="1277"/>
      <c r="G88" s="172" t="s">
        <v>180</v>
      </c>
      <c r="H88" s="173"/>
      <c r="I88" s="1474" t="str">
        <f>IF('様式第２号 (新)'!Q93=0,"",'様式第２号 (新)'!Q93)</f>
        <v/>
      </c>
      <c r="J88" s="1475"/>
      <c r="K88" s="1475"/>
      <c r="L88" s="1476" t="str">
        <f t="shared" ref="L88" si="13">IF(L86+L87=0,"",L86+L87)</f>
        <v/>
      </c>
      <c r="M88" s="1476"/>
      <c r="N88" s="1477"/>
      <c r="O88" s="1478" t="str">
        <f>IF('様式第２号 (新)'!U93=0,"",'様式第２号 (新)'!U93)</f>
        <v/>
      </c>
      <c r="P88" s="1479"/>
      <c r="Q88" s="1479"/>
      <c r="R88" s="1476" t="str">
        <f t="shared" ref="R88" si="14">IF(R86+R87=0,"",R86+R87)</f>
        <v/>
      </c>
      <c r="S88" s="1476"/>
      <c r="T88" s="1477"/>
      <c r="U88" s="1478" t="str">
        <f>IF('様式第２号 (新)'!Y93=0,"",'様式第２号 (新)'!Y93)</f>
        <v/>
      </c>
      <c r="V88" s="1479"/>
      <c r="W88" s="1479"/>
      <c r="X88" s="1476" t="str">
        <f t="shared" ref="X88" si="15">IF(X86+X87=0,"",X86+X87)</f>
        <v/>
      </c>
      <c r="Y88" s="1476"/>
      <c r="Z88" s="1477"/>
      <c r="AA88" s="1478" t="str">
        <f>IF('様式第２号 (新)'!AC93=0,"",'様式第２号 (新)'!AC93)</f>
        <v/>
      </c>
      <c r="AB88" s="1479"/>
      <c r="AC88" s="1479"/>
      <c r="AD88" s="1476" t="str">
        <f t="shared" ref="AD88" si="16">IF(AD86+AD87=0,"",AD86+AD87)</f>
        <v/>
      </c>
      <c r="AE88" s="1476"/>
      <c r="AF88" s="1477"/>
      <c r="AG88" s="1474" t="str">
        <f>IF('様式第２号 (新)'!AG93=0,"",'様式第２号 (新)'!AG93)</f>
        <v/>
      </c>
      <c r="AH88" s="1475"/>
      <c r="AI88" s="1475"/>
      <c r="AJ88" s="1476" t="str">
        <f t="shared" ref="AJ88" si="17">IF(AJ86+AJ87=0,"",AJ86+AJ87)</f>
        <v/>
      </c>
      <c r="AK88" s="1476"/>
      <c r="AL88" s="1477"/>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4"/>
      <c r="BY88" s="164"/>
      <c r="BZ88" s="164"/>
      <c r="CA88" s="164"/>
      <c r="CB88" s="164"/>
      <c r="CC88" s="164"/>
      <c r="CD88" s="176"/>
      <c r="CE88" s="176"/>
      <c r="CF88" s="176"/>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row>
    <row r="89" spans="2:109" s="56" customFormat="1" ht="21" customHeight="1">
      <c r="B89" s="53"/>
      <c r="C89" s="53"/>
      <c r="D89" s="1433"/>
      <c r="E89" s="1482" t="s">
        <v>249</v>
      </c>
      <c r="F89" s="1482"/>
      <c r="G89" s="177" t="s">
        <v>178</v>
      </c>
      <c r="H89" s="178"/>
      <c r="I89" s="1357" t="str">
        <f>IF('様式第２号 (新)'!Q94=0,"",'様式第２号 (新)'!Q94)</f>
        <v/>
      </c>
      <c r="J89" s="1358"/>
      <c r="K89" s="1358"/>
      <c r="L89" s="1359"/>
      <c r="M89" s="1359"/>
      <c r="N89" s="1360"/>
      <c r="O89" s="1357" t="str">
        <f>IF('様式第２号 (新)'!U94=0,"",'様式第２号 (新)'!U94)</f>
        <v/>
      </c>
      <c r="P89" s="1358"/>
      <c r="Q89" s="1358"/>
      <c r="R89" s="1359"/>
      <c r="S89" s="1359"/>
      <c r="T89" s="1360"/>
      <c r="U89" s="1357" t="str">
        <f>IF('様式第２号 (新)'!Y94=0,"",'様式第２号 (新)'!Y94)</f>
        <v/>
      </c>
      <c r="V89" s="1358"/>
      <c r="W89" s="1358"/>
      <c r="X89" s="1359"/>
      <c r="Y89" s="1359"/>
      <c r="Z89" s="1360"/>
      <c r="AA89" s="1357" t="str">
        <f>IF('様式第２号 (新)'!AC94=0,"",'様式第２号 (新)'!AC94)</f>
        <v/>
      </c>
      <c r="AB89" s="1358"/>
      <c r="AC89" s="1358"/>
      <c r="AD89" s="1359"/>
      <c r="AE89" s="1359"/>
      <c r="AF89" s="1360"/>
      <c r="AG89" s="1357" t="str">
        <f>IF('様式第２号 (新)'!AG94=0,"",'様式第２号 (新)'!AG94)</f>
        <v/>
      </c>
      <c r="AH89" s="1358"/>
      <c r="AI89" s="1358"/>
      <c r="AJ89" s="1359"/>
      <c r="AK89" s="1359"/>
      <c r="AL89" s="1360"/>
      <c r="AM89" s="163"/>
      <c r="AN89" s="179"/>
      <c r="AO89" s="179"/>
      <c r="AP89" s="179"/>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4"/>
      <c r="BY89" s="164"/>
      <c r="BZ89" s="164"/>
      <c r="CA89" s="164"/>
      <c r="CB89" s="164"/>
      <c r="CC89" s="164"/>
      <c r="CD89" s="176"/>
      <c r="CE89" s="176"/>
      <c r="CF89" s="176"/>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row>
    <row r="90" spans="2:109" s="56" customFormat="1" ht="21" customHeight="1">
      <c r="B90" s="53"/>
      <c r="C90" s="53"/>
      <c r="D90" s="1433"/>
      <c r="E90" s="1277"/>
      <c r="F90" s="1277"/>
      <c r="G90" s="180" t="s">
        <v>179</v>
      </c>
      <c r="H90" s="181"/>
      <c r="I90" s="1472" t="str">
        <f>IF('様式第２号 (新)'!Q95=0,"",'様式第２号 (新)'!Q95)</f>
        <v/>
      </c>
      <c r="J90" s="1473"/>
      <c r="K90" s="1473"/>
      <c r="L90" s="1363"/>
      <c r="M90" s="1363"/>
      <c r="N90" s="1364"/>
      <c r="O90" s="1361" t="str">
        <f>IF('様式第２号 (新)'!U95=0,"",'様式第２号 (新)'!U95)</f>
        <v/>
      </c>
      <c r="P90" s="1362"/>
      <c r="Q90" s="1362"/>
      <c r="R90" s="1363"/>
      <c r="S90" s="1363"/>
      <c r="T90" s="1364"/>
      <c r="U90" s="1361" t="str">
        <f>IF('様式第２号 (新)'!Y95=0,"",'様式第２号 (新)'!Y95)</f>
        <v/>
      </c>
      <c r="V90" s="1362"/>
      <c r="W90" s="1362"/>
      <c r="X90" s="1363"/>
      <c r="Y90" s="1363"/>
      <c r="Z90" s="1364"/>
      <c r="AA90" s="1361" t="str">
        <f>IF('様式第２号 (新)'!AC95=0,"",'様式第２号 (新)'!AC95)</f>
        <v/>
      </c>
      <c r="AB90" s="1362"/>
      <c r="AC90" s="1362"/>
      <c r="AD90" s="1363"/>
      <c r="AE90" s="1363"/>
      <c r="AF90" s="1364"/>
      <c r="AG90" s="1472" t="str">
        <f>IF('様式第２号 (新)'!AG95=0,"",'様式第２号 (新)'!AG95)</f>
        <v/>
      </c>
      <c r="AH90" s="1473"/>
      <c r="AI90" s="1473"/>
      <c r="AJ90" s="1363"/>
      <c r="AK90" s="1363"/>
      <c r="AL90" s="1364"/>
      <c r="AM90" s="163"/>
      <c r="AN90" s="179"/>
      <c r="AO90" s="179"/>
      <c r="AP90" s="179"/>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4"/>
      <c r="BY90" s="164"/>
      <c r="BZ90" s="164"/>
      <c r="CA90" s="164"/>
      <c r="CB90" s="164"/>
      <c r="CC90" s="164"/>
      <c r="CD90" s="176"/>
      <c r="CE90" s="176"/>
      <c r="CF90" s="176"/>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row>
    <row r="91" spans="2:109" s="56" customFormat="1" ht="21" customHeight="1">
      <c r="B91" s="53"/>
      <c r="C91" s="53"/>
      <c r="D91" s="1433"/>
      <c r="E91" s="1277"/>
      <c r="F91" s="1354"/>
      <c r="G91" s="182" t="s">
        <v>180</v>
      </c>
      <c r="H91" s="183"/>
      <c r="I91" s="1474" t="str">
        <f>IF('様式第２号 (新)'!Q96=0,"",'様式第２号 (新)'!Q96)</f>
        <v/>
      </c>
      <c r="J91" s="1475"/>
      <c r="K91" s="1475"/>
      <c r="L91" s="1476" t="str">
        <f t="shared" ref="L91" si="18">IF(L89+L90=0,"",L89+L90)</f>
        <v/>
      </c>
      <c r="M91" s="1476"/>
      <c r="N91" s="1477"/>
      <c r="O91" s="1478" t="str">
        <f>IF('様式第２号 (新)'!U96=0,"",'様式第２号 (新)'!U96)</f>
        <v/>
      </c>
      <c r="P91" s="1479"/>
      <c r="Q91" s="1479"/>
      <c r="R91" s="1476" t="str">
        <f t="shared" ref="R91" si="19">IF(R89+R90=0,"",R89+R90)</f>
        <v/>
      </c>
      <c r="S91" s="1476"/>
      <c r="T91" s="1477"/>
      <c r="U91" s="1478" t="str">
        <f>IF('様式第２号 (新)'!Y96=0,"",'様式第２号 (新)'!Y96)</f>
        <v/>
      </c>
      <c r="V91" s="1479"/>
      <c r="W91" s="1479"/>
      <c r="X91" s="1476" t="str">
        <f t="shared" ref="X91" si="20">IF(X89+X90=0,"",X89+X90)</f>
        <v/>
      </c>
      <c r="Y91" s="1476"/>
      <c r="Z91" s="1477"/>
      <c r="AA91" s="1478" t="str">
        <f>IF('様式第２号 (新)'!AC96=0,"",'様式第２号 (新)'!AC96)</f>
        <v/>
      </c>
      <c r="AB91" s="1479"/>
      <c r="AC91" s="1479"/>
      <c r="AD91" s="1476" t="str">
        <f t="shared" ref="AD91" si="21">IF(AD89+AD90=0,"",AD89+AD90)</f>
        <v/>
      </c>
      <c r="AE91" s="1476"/>
      <c r="AF91" s="1477"/>
      <c r="AG91" s="1474" t="str">
        <f>IF('様式第２号 (新)'!AG96=0,"",'様式第２号 (新)'!AG96)</f>
        <v/>
      </c>
      <c r="AH91" s="1475"/>
      <c r="AI91" s="1475"/>
      <c r="AJ91" s="1476" t="str">
        <f t="shared" ref="AJ91" si="22">IF(AJ89+AJ90=0,"",AJ89+AJ90)</f>
        <v/>
      </c>
      <c r="AK91" s="1476"/>
      <c r="AL91" s="1477"/>
      <c r="AM91" s="163"/>
      <c r="AN91" s="179"/>
      <c r="AO91" s="179"/>
      <c r="AP91" s="179"/>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4"/>
      <c r="BY91" s="164"/>
      <c r="BZ91" s="164"/>
      <c r="CA91" s="164"/>
      <c r="CB91" s="164"/>
      <c r="CC91" s="164"/>
      <c r="CD91" s="176"/>
      <c r="CE91" s="176"/>
      <c r="CF91" s="176"/>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row>
    <row r="92" spans="2:109" s="56" customFormat="1" ht="21" customHeight="1">
      <c r="B92" s="53"/>
      <c r="C92" s="53"/>
      <c r="D92" s="1433"/>
      <c r="E92" s="1433" t="s">
        <v>250</v>
      </c>
      <c r="F92" s="1486" t="s">
        <v>268</v>
      </c>
      <c r="G92" s="166" t="s">
        <v>178</v>
      </c>
      <c r="H92" s="167"/>
      <c r="I92" s="1357" t="str">
        <f>IF('様式第２号 (新)'!Q97=0,"",'様式第２号 (新)'!Q97)</f>
        <v/>
      </c>
      <c r="J92" s="1358"/>
      <c r="K92" s="1358"/>
      <c r="L92" s="1359"/>
      <c r="M92" s="1359"/>
      <c r="N92" s="1360"/>
      <c r="O92" s="1357" t="str">
        <f>IF('様式第２号 (新)'!U97=0,"",'様式第２号 (新)'!U97)</f>
        <v/>
      </c>
      <c r="P92" s="1358"/>
      <c r="Q92" s="1358"/>
      <c r="R92" s="1359"/>
      <c r="S92" s="1359"/>
      <c r="T92" s="1360"/>
      <c r="U92" s="1357" t="str">
        <f>IF('様式第２号 (新)'!Y97=0,"",'様式第２号 (新)'!Y97)</f>
        <v/>
      </c>
      <c r="V92" s="1358"/>
      <c r="W92" s="1358"/>
      <c r="X92" s="1359"/>
      <c r="Y92" s="1359"/>
      <c r="Z92" s="1360"/>
      <c r="AA92" s="1357" t="str">
        <f>IF('様式第２号 (新)'!AC97=0,"",'様式第２号 (新)'!AC97)</f>
        <v/>
      </c>
      <c r="AB92" s="1358"/>
      <c r="AC92" s="1358"/>
      <c r="AD92" s="1359"/>
      <c r="AE92" s="1359"/>
      <c r="AF92" s="1360"/>
      <c r="AG92" s="1357" t="str">
        <f>IF('様式第２号 (新)'!AG97=0,"",'様式第２号 (新)'!AG97)</f>
        <v/>
      </c>
      <c r="AH92" s="1358"/>
      <c r="AI92" s="1358"/>
      <c r="AJ92" s="1359"/>
      <c r="AK92" s="1359"/>
      <c r="AL92" s="1360"/>
      <c r="AM92" s="179"/>
      <c r="AN92" s="179"/>
      <c r="AO92" s="179"/>
      <c r="AP92" s="179"/>
      <c r="AQ92" s="179"/>
      <c r="AR92" s="179"/>
      <c r="AS92" s="179"/>
      <c r="AT92" s="163"/>
      <c r="AU92" s="163"/>
      <c r="AV92" s="163"/>
      <c r="AW92" s="163"/>
      <c r="AX92" s="163"/>
      <c r="AY92" s="163"/>
      <c r="AZ92" s="163"/>
      <c r="BA92" s="163"/>
      <c r="BB92" s="163"/>
      <c r="BC92" s="163"/>
      <c r="BD92" s="163"/>
      <c r="BE92" s="163"/>
      <c r="BF92" s="163"/>
      <c r="BG92" s="163"/>
      <c r="BH92" s="163"/>
      <c r="BI92" s="179"/>
      <c r="BJ92" s="179"/>
      <c r="BK92" s="179"/>
      <c r="BL92" s="179"/>
      <c r="BM92" s="179"/>
      <c r="BN92" s="179"/>
      <c r="BO92" s="179"/>
      <c r="BP92" s="179"/>
      <c r="BQ92" s="179"/>
      <c r="BR92" s="179"/>
      <c r="BS92" s="179"/>
      <c r="BT92" s="179"/>
      <c r="BU92" s="179"/>
      <c r="BV92" s="179"/>
      <c r="BW92" s="163"/>
      <c r="BX92" s="164"/>
      <c r="BY92" s="164"/>
      <c r="BZ92" s="164"/>
      <c r="CA92" s="164"/>
      <c r="CB92" s="164"/>
      <c r="CC92" s="164"/>
      <c r="CD92" s="164"/>
      <c r="CE92" s="164"/>
      <c r="CF92" s="164"/>
      <c r="CG92" s="176"/>
      <c r="CH92" s="176"/>
      <c r="CI92" s="176"/>
      <c r="CJ92" s="176"/>
      <c r="CK92" s="176"/>
      <c r="CL92" s="176"/>
      <c r="CM92" s="164"/>
      <c r="CN92" s="164"/>
      <c r="CO92" s="164"/>
      <c r="CP92" s="164"/>
      <c r="CQ92" s="164"/>
      <c r="CR92" s="164"/>
      <c r="CS92" s="164"/>
      <c r="CT92" s="164"/>
      <c r="CU92" s="164"/>
      <c r="CV92" s="164"/>
      <c r="CW92" s="164"/>
      <c r="CX92" s="164"/>
      <c r="CY92" s="164"/>
      <c r="CZ92" s="164"/>
      <c r="DA92" s="164"/>
      <c r="DB92" s="164"/>
      <c r="DC92" s="164"/>
      <c r="DD92" s="164"/>
      <c r="DE92" s="164"/>
    </row>
    <row r="93" spans="2:109" s="56" customFormat="1" ht="21" customHeight="1">
      <c r="B93" s="53"/>
      <c r="C93" s="53"/>
      <c r="D93" s="1433"/>
      <c r="E93" s="1433"/>
      <c r="F93" s="1486"/>
      <c r="G93" s="168" t="s">
        <v>179</v>
      </c>
      <c r="H93" s="169"/>
      <c r="I93" s="1472" t="str">
        <f>IF('様式第２号 (新)'!Q98=0,"",'様式第２号 (新)'!Q98)</f>
        <v/>
      </c>
      <c r="J93" s="1473"/>
      <c r="K93" s="1473"/>
      <c r="L93" s="1363"/>
      <c r="M93" s="1363"/>
      <c r="N93" s="1364"/>
      <c r="O93" s="1361" t="str">
        <f>IF('様式第２号 (新)'!U98=0,"",'様式第２号 (新)'!U98)</f>
        <v/>
      </c>
      <c r="P93" s="1362"/>
      <c r="Q93" s="1362"/>
      <c r="R93" s="1363"/>
      <c r="S93" s="1363"/>
      <c r="T93" s="1364"/>
      <c r="U93" s="1361" t="str">
        <f>IF('様式第２号 (新)'!Y98=0,"",'様式第２号 (新)'!Y98)</f>
        <v/>
      </c>
      <c r="V93" s="1362"/>
      <c r="W93" s="1362"/>
      <c r="X93" s="1363"/>
      <c r="Y93" s="1363"/>
      <c r="Z93" s="1364"/>
      <c r="AA93" s="1361" t="str">
        <f>IF('様式第２号 (新)'!AC98=0,"",'様式第２号 (新)'!AC98)</f>
        <v/>
      </c>
      <c r="AB93" s="1362"/>
      <c r="AC93" s="1362"/>
      <c r="AD93" s="1363"/>
      <c r="AE93" s="1363"/>
      <c r="AF93" s="1364"/>
      <c r="AG93" s="1472" t="str">
        <f>IF('様式第２号 (新)'!AG98=0,"",'様式第２号 (新)'!AG98)</f>
        <v/>
      </c>
      <c r="AH93" s="1473"/>
      <c r="AI93" s="1473"/>
      <c r="AJ93" s="1363"/>
      <c r="AK93" s="1363"/>
      <c r="AL93" s="1364"/>
      <c r="AM93" s="179"/>
      <c r="AN93" s="179"/>
      <c r="AO93" s="179"/>
      <c r="AP93" s="179"/>
      <c r="AQ93" s="179"/>
      <c r="AR93" s="179"/>
      <c r="AS93" s="179"/>
      <c r="AT93" s="163"/>
      <c r="AU93" s="163"/>
      <c r="AV93" s="163"/>
      <c r="AW93" s="163"/>
      <c r="AX93" s="163"/>
      <c r="AY93" s="163"/>
      <c r="AZ93" s="163"/>
      <c r="BA93" s="163"/>
      <c r="BB93" s="163"/>
      <c r="BC93" s="163"/>
      <c r="BD93" s="163"/>
      <c r="BE93" s="163"/>
      <c r="BF93" s="163"/>
      <c r="BG93" s="163"/>
      <c r="BH93" s="163"/>
      <c r="BI93" s="179"/>
      <c r="BJ93" s="179"/>
      <c r="BK93" s="179"/>
      <c r="BL93" s="179"/>
      <c r="BM93" s="179"/>
      <c r="BN93" s="179"/>
      <c r="BO93" s="179"/>
      <c r="BP93" s="179"/>
      <c r="BQ93" s="179"/>
      <c r="BR93" s="179"/>
      <c r="BS93" s="179"/>
      <c r="BT93" s="179"/>
      <c r="BU93" s="179"/>
      <c r="BV93" s="179"/>
      <c r="BW93" s="163"/>
      <c r="BX93" s="164"/>
      <c r="BY93" s="164"/>
      <c r="BZ93" s="164"/>
      <c r="CA93" s="164"/>
      <c r="CB93" s="164"/>
      <c r="CC93" s="164"/>
      <c r="CD93" s="164"/>
      <c r="CE93" s="164"/>
      <c r="CF93" s="164"/>
      <c r="CG93" s="176"/>
      <c r="CH93" s="176"/>
      <c r="CI93" s="176"/>
      <c r="CJ93" s="176"/>
      <c r="CK93" s="176"/>
      <c r="CL93" s="176"/>
      <c r="CM93" s="164"/>
      <c r="CN93" s="164"/>
      <c r="CO93" s="164"/>
      <c r="CP93" s="164"/>
      <c r="CQ93" s="164"/>
      <c r="CR93" s="164"/>
      <c r="CS93" s="164"/>
      <c r="CT93" s="164"/>
      <c r="CU93" s="164"/>
      <c r="CV93" s="164"/>
      <c r="CW93" s="164"/>
      <c r="CX93" s="164"/>
      <c r="CY93" s="164"/>
      <c r="CZ93" s="164"/>
      <c r="DA93" s="164"/>
      <c r="DB93" s="164"/>
      <c r="DC93" s="164"/>
      <c r="DD93" s="164"/>
      <c r="DE93" s="164"/>
    </row>
    <row r="94" spans="2:109" s="56" customFormat="1" ht="21" customHeight="1">
      <c r="B94" s="53"/>
      <c r="C94" s="53"/>
      <c r="D94" s="1433"/>
      <c r="E94" s="1433"/>
      <c r="F94" s="1486"/>
      <c r="G94" s="172" t="s">
        <v>180</v>
      </c>
      <c r="H94" s="173"/>
      <c r="I94" s="1474" t="str">
        <f>IF('様式第２号 (新)'!Q99=0,"",'様式第２号 (新)'!Q99)</f>
        <v/>
      </c>
      <c r="J94" s="1475"/>
      <c r="K94" s="1475"/>
      <c r="L94" s="1476" t="str">
        <f t="shared" ref="L94" si="23">IF(L92+L93=0,"",L92+L93)</f>
        <v/>
      </c>
      <c r="M94" s="1476"/>
      <c r="N94" s="1477"/>
      <c r="O94" s="1478" t="str">
        <f>IF('様式第２号 (新)'!U99=0,"",'様式第２号 (新)'!U99)</f>
        <v/>
      </c>
      <c r="P94" s="1479"/>
      <c r="Q94" s="1479"/>
      <c r="R94" s="1476" t="str">
        <f t="shared" ref="R94" si="24">IF(R92+R93=0,"",R92+R93)</f>
        <v/>
      </c>
      <c r="S94" s="1476"/>
      <c r="T94" s="1477"/>
      <c r="U94" s="1478" t="str">
        <f>IF('様式第２号 (新)'!Y99=0,"",'様式第２号 (新)'!Y99)</f>
        <v/>
      </c>
      <c r="V94" s="1479"/>
      <c r="W94" s="1479"/>
      <c r="X94" s="1476" t="str">
        <f t="shared" ref="X94" si="25">IF(X92+X93=0,"",X92+X93)</f>
        <v/>
      </c>
      <c r="Y94" s="1476"/>
      <c r="Z94" s="1477"/>
      <c r="AA94" s="1478" t="str">
        <f>IF('様式第２号 (新)'!AC99=0,"",'様式第２号 (新)'!AC99)</f>
        <v/>
      </c>
      <c r="AB94" s="1479"/>
      <c r="AC94" s="1479"/>
      <c r="AD94" s="1476" t="str">
        <f t="shared" ref="AD94" si="26">IF(AD92+AD93=0,"",AD92+AD93)</f>
        <v/>
      </c>
      <c r="AE94" s="1476"/>
      <c r="AF94" s="1477"/>
      <c r="AG94" s="1474" t="str">
        <f>IF('様式第２号 (新)'!AG99=0,"",'様式第２号 (新)'!AG99)</f>
        <v/>
      </c>
      <c r="AH94" s="1475"/>
      <c r="AI94" s="1475"/>
      <c r="AJ94" s="1476" t="str">
        <f t="shared" ref="AJ94" si="27">IF(AJ92+AJ93=0,"",AJ92+AJ93)</f>
        <v/>
      </c>
      <c r="AK94" s="1476"/>
      <c r="AL94" s="1477"/>
      <c r="AM94" s="179"/>
      <c r="AN94" s="179"/>
      <c r="AO94" s="179"/>
      <c r="AP94" s="179"/>
      <c r="AQ94" s="179"/>
      <c r="AR94" s="179"/>
      <c r="AS94" s="179"/>
      <c r="AT94" s="163"/>
      <c r="AU94" s="163"/>
      <c r="AV94" s="163"/>
      <c r="AW94" s="163"/>
      <c r="AX94" s="163"/>
      <c r="AY94" s="163"/>
      <c r="AZ94" s="163"/>
      <c r="BA94" s="163"/>
      <c r="BB94" s="163"/>
      <c r="BC94" s="163"/>
      <c r="BD94" s="163"/>
      <c r="BE94" s="163"/>
      <c r="BF94" s="163"/>
      <c r="BG94" s="163"/>
      <c r="BH94" s="163"/>
      <c r="BI94" s="179"/>
      <c r="BJ94" s="179"/>
      <c r="BK94" s="179"/>
      <c r="BL94" s="179"/>
      <c r="BM94" s="179"/>
      <c r="BN94" s="179"/>
      <c r="BO94" s="179"/>
      <c r="BP94" s="179"/>
      <c r="BQ94" s="179"/>
      <c r="BR94" s="179"/>
      <c r="BS94" s="179"/>
      <c r="BT94" s="179"/>
      <c r="BU94" s="179"/>
      <c r="BV94" s="179"/>
      <c r="BW94" s="163"/>
      <c r="BX94" s="164"/>
      <c r="BY94" s="164"/>
      <c r="BZ94" s="164"/>
      <c r="CA94" s="164"/>
      <c r="CB94" s="164"/>
      <c r="CC94" s="164"/>
      <c r="CD94" s="164"/>
      <c r="CE94" s="164"/>
      <c r="CF94" s="164"/>
      <c r="CG94" s="176"/>
      <c r="CH94" s="176"/>
      <c r="CI94" s="176"/>
      <c r="CJ94" s="176"/>
      <c r="CK94" s="176"/>
      <c r="CL94" s="176"/>
      <c r="CM94" s="164"/>
      <c r="CN94" s="164"/>
      <c r="CO94" s="164"/>
      <c r="CP94" s="164"/>
      <c r="CQ94" s="164"/>
      <c r="CR94" s="164"/>
      <c r="CS94" s="164"/>
      <c r="CT94" s="164"/>
      <c r="CU94" s="164"/>
      <c r="CV94" s="164"/>
      <c r="CW94" s="164"/>
      <c r="CX94" s="164"/>
      <c r="CY94" s="164"/>
      <c r="CZ94" s="164"/>
      <c r="DA94" s="164"/>
      <c r="DB94" s="164"/>
      <c r="DC94" s="164"/>
      <c r="DD94" s="164"/>
      <c r="DE94" s="164"/>
    </row>
    <row r="95" spans="2:109" s="56" customFormat="1" ht="21" customHeight="1">
      <c r="B95" s="53"/>
      <c r="C95" s="53"/>
      <c r="D95" s="1433"/>
      <c r="E95" s="1433"/>
      <c r="F95" s="1487" t="s">
        <v>270</v>
      </c>
      <c r="G95" s="174" t="s">
        <v>178</v>
      </c>
      <c r="H95" s="175"/>
      <c r="I95" s="1357" t="str">
        <f>IF('様式第２号 (新)'!Q100=0,"",'様式第２号 (新)'!Q100)</f>
        <v/>
      </c>
      <c r="J95" s="1358"/>
      <c r="K95" s="1358"/>
      <c r="L95" s="1359"/>
      <c r="M95" s="1359"/>
      <c r="N95" s="1360"/>
      <c r="O95" s="1357" t="str">
        <f>IF('様式第２号 (新)'!U100=0,"",'様式第２号 (新)'!U100)</f>
        <v/>
      </c>
      <c r="P95" s="1358"/>
      <c r="Q95" s="1358"/>
      <c r="R95" s="1359"/>
      <c r="S95" s="1359"/>
      <c r="T95" s="1360"/>
      <c r="U95" s="1357" t="str">
        <f>IF('様式第２号 (新)'!Y100=0,"",'様式第２号 (新)'!Y100)</f>
        <v/>
      </c>
      <c r="V95" s="1358"/>
      <c r="W95" s="1358"/>
      <c r="X95" s="1359"/>
      <c r="Y95" s="1359"/>
      <c r="Z95" s="1360"/>
      <c r="AA95" s="1357" t="str">
        <f>IF('様式第２号 (新)'!AC100=0,"",'様式第２号 (新)'!AC100)</f>
        <v/>
      </c>
      <c r="AB95" s="1358"/>
      <c r="AC95" s="1358"/>
      <c r="AD95" s="1359"/>
      <c r="AE95" s="1359"/>
      <c r="AF95" s="1360"/>
      <c r="AG95" s="1357" t="str">
        <f>IF('様式第２号 (新)'!AG100=0,"",'様式第２号 (新)'!AG100)</f>
        <v/>
      </c>
      <c r="AH95" s="1358"/>
      <c r="AI95" s="1358"/>
      <c r="AJ95" s="1359"/>
      <c r="AK95" s="1359"/>
      <c r="AL95" s="1360"/>
      <c r="AM95" s="179"/>
      <c r="AN95" s="179"/>
      <c r="AO95" s="179"/>
      <c r="AP95" s="179"/>
      <c r="AQ95" s="179"/>
      <c r="AR95" s="179"/>
      <c r="AS95" s="179"/>
      <c r="AT95" s="163"/>
      <c r="AU95" s="163"/>
      <c r="AV95" s="163"/>
      <c r="AW95" s="163"/>
      <c r="AX95" s="163"/>
      <c r="AY95" s="163"/>
      <c r="AZ95" s="163"/>
      <c r="BA95" s="163"/>
      <c r="BB95" s="163"/>
      <c r="BC95" s="163"/>
      <c r="BD95" s="163"/>
      <c r="BE95" s="163"/>
      <c r="BF95" s="163"/>
      <c r="BG95" s="163"/>
      <c r="BH95" s="163"/>
      <c r="BI95" s="179"/>
      <c r="BJ95" s="179"/>
      <c r="BK95" s="179"/>
      <c r="BL95" s="179"/>
      <c r="BM95" s="179"/>
      <c r="BN95" s="179"/>
      <c r="BO95" s="179"/>
      <c r="BP95" s="179"/>
      <c r="BQ95" s="179"/>
      <c r="BR95" s="179"/>
      <c r="BS95" s="179"/>
      <c r="BT95" s="179"/>
      <c r="BU95" s="179"/>
      <c r="BV95" s="179"/>
      <c r="BW95" s="163"/>
      <c r="BX95" s="164"/>
      <c r="BY95" s="164"/>
      <c r="BZ95" s="164"/>
      <c r="CA95" s="164"/>
      <c r="CB95" s="164"/>
      <c r="CC95" s="164"/>
      <c r="CD95" s="164"/>
      <c r="CE95" s="164"/>
      <c r="CF95" s="164"/>
      <c r="CG95" s="176"/>
      <c r="CH95" s="176"/>
      <c r="CI95" s="176"/>
      <c r="CJ95" s="176"/>
      <c r="CK95" s="176"/>
      <c r="CL95" s="176"/>
      <c r="CM95" s="164"/>
      <c r="CN95" s="164"/>
      <c r="CO95" s="164"/>
      <c r="CP95" s="164"/>
      <c r="CQ95" s="164"/>
      <c r="CR95" s="164"/>
      <c r="CS95" s="164"/>
      <c r="CT95" s="164"/>
      <c r="CU95" s="164"/>
      <c r="CV95" s="164"/>
      <c r="CW95" s="164"/>
      <c r="CX95" s="164"/>
      <c r="CY95" s="164"/>
      <c r="CZ95" s="164"/>
      <c r="DA95" s="164"/>
      <c r="DB95" s="164"/>
      <c r="DC95" s="164"/>
      <c r="DD95" s="164"/>
      <c r="DE95" s="164"/>
    </row>
    <row r="96" spans="2:109" s="56" customFormat="1" ht="21" customHeight="1">
      <c r="B96" s="53"/>
      <c r="C96" s="53"/>
      <c r="D96" s="1433"/>
      <c r="E96" s="1433"/>
      <c r="F96" s="1486"/>
      <c r="G96" s="168" t="s">
        <v>179</v>
      </c>
      <c r="H96" s="169"/>
      <c r="I96" s="1472" t="str">
        <f>IF('様式第２号 (新)'!Q101=0,"",'様式第２号 (新)'!Q101)</f>
        <v/>
      </c>
      <c r="J96" s="1473"/>
      <c r="K96" s="1473"/>
      <c r="L96" s="1363"/>
      <c r="M96" s="1363"/>
      <c r="N96" s="1364"/>
      <c r="O96" s="1361" t="str">
        <f>IF('様式第２号 (新)'!U101=0,"",'様式第２号 (新)'!U101)</f>
        <v/>
      </c>
      <c r="P96" s="1362"/>
      <c r="Q96" s="1362"/>
      <c r="R96" s="1363"/>
      <c r="S96" s="1363"/>
      <c r="T96" s="1364"/>
      <c r="U96" s="1361" t="str">
        <f>IF('様式第２号 (新)'!Y101=0,"",'様式第２号 (新)'!Y101)</f>
        <v/>
      </c>
      <c r="V96" s="1362"/>
      <c r="W96" s="1362"/>
      <c r="X96" s="1363"/>
      <c r="Y96" s="1363"/>
      <c r="Z96" s="1364"/>
      <c r="AA96" s="1361" t="str">
        <f>IF('様式第２号 (新)'!AC101=0,"",'様式第２号 (新)'!AC101)</f>
        <v/>
      </c>
      <c r="AB96" s="1362"/>
      <c r="AC96" s="1362"/>
      <c r="AD96" s="1363"/>
      <c r="AE96" s="1363"/>
      <c r="AF96" s="1364"/>
      <c r="AG96" s="1472" t="str">
        <f>IF('様式第２号 (新)'!AG101=0,"",'様式第２号 (新)'!AG101)</f>
        <v/>
      </c>
      <c r="AH96" s="1473"/>
      <c r="AI96" s="1473"/>
      <c r="AJ96" s="1363"/>
      <c r="AK96" s="1363"/>
      <c r="AL96" s="1364"/>
      <c r="AM96" s="179"/>
      <c r="AN96" s="163"/>
      <c r="AO96" s="163"/>
      <c r="AP96" s="163"/>
      <c r="AQ96" s="179"/>
      <c r="AR96" s="179"/>
      <c r="AS96" s="179"/>
      <c r="AT96" s="163"/>
      <c r="AU96" s="163"/>
      <c r="AV96" s="163"/>
      <c r="AW96" s="163"/>
      <c r="AX96" s="163"/>
      <c r="AY96" s="163"/>
      <c r="AZ96" s="163"/>
      <c r="BA96" s="163"/>
      <c r="BB96" s="163"/>
      <c r="BC96" s="163"/>
      <c r="BD96" s="163"/>
      <c r="BE96" s="163"/>
      <c r="BF96" s="163"/>
      <c r="BG96" s="163"/>
      <c r="BH96" s="163"/>
      <c r="BI96" s="179"/>
      <c r="BJ96" s="179"/>
      <c r="BK96" s="179"/>
      <c r="BL96" s="179"/>
      <c r="BM96" s="179"/>
      <c r="BN96" s="179"/>
      <c r="BO96" s="179"/>
      <c r="BP96" s="179"/>
      <c r="BQ96" s="179"/>
      <c r="BR96" s="179"/>
      <c r="BS96" s="179"/>
      <c r="BT96" s="179"/>
      <c r="BU96" s="179"/>
      <c r="BV96" s="179"/>
      <c r="BW96" s="163"/>
      <c r="BX96" s="164"/>
      <c r="BY96" s="164"/>
      <c r="BZ96" s="164"/>
      <c r="CA96" s="164"/>
      <c r="CB96" s="164"/>
      <c r="CC96" s="164"/>
      <c r="CD96" s="164"/>
      <c r="CE96" s="164"/>
      <c r="CF96" s="164"/>
      <c r="CG96" s="176"/>
      <c r="CH96" s="176"/>
      <c r="CI96" s="176"/>
      <c r="CJ96" s="176"/>
      <c r="CK96" s="176"/>
      <c r="CL96" s="176"/>
      <c r="CM96" s="176"/>
      <c r="CN96" s="176"/>
      <c r="CO96" s="176"/>
      <c r="CP96" s="176"/>
      <c r="CQ96" s="176"/>
      <c r="CR96" s="176"/>
      <c r="CS96" s="176"/>
      <c r="CT96" s="176"/>
      <c r="CU96" s="176"/>
      <c r="CV96" s="164"/>
      <c r="CW96" s="164"/>
      <c r="CX96" s="164"/>
      <c r="CY96" s="164"/>
      <c r="CZ96" s="164"/>
      <c r="DA96" s="164"/>
      <c r="DB96" s="164"/>
      <c r="DC96" s="164"/>
      <c r="DD96" s="164"/>
      <c r="DE96" s="164"/>
    </row>
    <row r="97" spans="2:109" s="56" customFormat="1" ht="21" customHeight="1">
      <c r="B97" s="53"/>
      <c r="C97" s="53"/>
      <c r="D97" s="1433"/>
      <c r="E97" s="1433"/>
      <c r="F97" s="1488"/>
      <c r="G97" s="170" t="s">
        <v>180</v>
      </c>
      <c r="H97" s="171"/>
      <c r="I97" s="1474" t="str">
        <f>IF('様式第２号 (新)'!Q102=0,"",'様式第２号 (新)'!Q102)</f>
        <v/>
      </c>
      <c r="J97" s="1475"/>
      <c r="K97" s="1475"/>
      <c r="L97" s="1476" t="str">
        <f t="shared" ref="L97" si="28">IF(L95+L96=0,"",L95+L96)</f>
        <v/>
      </c>
      <c r="M97" s="1476"/>
      <c r="N97" s="1477"/>
      <c r="O97" s="1478" t="str">
        <f>IF('様式第２号 (新)'!U102=0,"",'様式第２号 (新)'!U102)</f>
        <v/>
      </c>
      <c r="P97" s="1479"/>
      <c r="Q97" s="1479"/>
      <c r="R97" s="1476" t="str">
        <f t="shared" ref="R97" si="29">IF(R95+R96=0,"",R95+R96)</f>
        <v/>
      </c>
      <c r="S97" s="1476"/>
      <c r="T97" s="1477"/>
      <c r="U97" s="1478" t="str">
        <f>IF('様式第２号 (新)'!Y102=0,"",'様式第２号 (新)'!Y102)</f>
        <v/>
      </c>
      <c r="V97" s="1479"/>
      <c r="W97" s="1479"/>
      <c r="X97" s="1476" t="str">
        <f t="shared" ref="X97" si="30">IF(X95+X96=0,"",X95+X96)</f>
        <v/>
      </c>
      <c r="Y97" s="1476"/>
      <c r="Z97" s="1477"/>
      <c r="AA97" s="1478" t="str">
        <f>IF('様式第２号 (新)'!AC102=0,"",'様式第２号 (新)'!AC102)</f>
        <v/>
      </c>
      <c r="AB97" s="1479"/>
      <c r="AC97" s="1479"/>
      <c r="AD97" s="1476" t="str">
        <f t="shared" ref="AD97" si="31">IF(AD95+AD96=0,"",AD95+AD96)</f>
        <v/>
      </c>
      <c r="AE97" s="1476"/>
      <c r="AF97" s="1477"/>
      <c r="AG97" s="1474" t="str">
        <f>IF('様式第２号 (新)'!AG102=0,"",'様式第２号 (新)'!AG102)</f>
        <v/>
      </c>
      <c r="AH97" s="1475"/>
      <c r="AI97" s="1475"/>
      <c r="AJ97" s="1476" t="str">
        <f t="shared" ref="AJ97" si="32">IF(AJ95+AJ96=0,"",AJ95+AJ96)</f>
        <v/>
      </c>
      <c r="AK97" s="1476"/>
      <c r="AL97" s="1477"/>
      <c r="AM97" s="179"/>
      <c r="AN97" s="163"/>
      <c r="AO97" s="163"/>
      <c r="AP97" s="163"/>
      <c r="AQ97" s="179"/>
      <c r="AR97" s="179"/>
      <c r="AS97" s="179"/>
      <c r="AT97" s="163"/>
      <c r="AU97" s="163"/>
      <c r="AV97" s="163"/>
      <c r="AW97" s="163"/>
      <c r="AX97" s="163"/>
      <c r="AY97" s="163"/>
      <c r="AZ97" s="163"/>
      <c r="BA97" s="163"/>
      <c r="BB97" s="163"/>
      <c r="BC97" s="163"/>
      <c r="BD97" s="163"/>
      <c r="BE97" s="163"/>
      <c r="BF97" s="163"/>
      <c r="BG97" s="163"/>
      <c r="BH97" s="163"/>
      <c r="BI97" s="179"/>
      <c r="BJ97" s="179"/>
      <c r="BK97" s="179"/>
      <c r="BL97" s="179"/>
      <c r="BM97" s="179"/>
      <c r="BN97" s="179"/>
      <c r="BO97" s="179"/>
      <c r="BP97" s="179"/>
      <c r="BQ97" s="179"/>
      <c r="BR97" s="179"/>
      <c r="BS97" s="179"/>
      <c r="BT97" s="179"/>
      <c r="BU97" s="179"/>
      <c r="BV97" s="179"/>
      <c r="BW97" s="163"/>
      <c r="BX97" s="164"/>
      <c r="BY97" s="164"/>
      <c r="BZ97" s="164"/>
      <c r="CA97" s="164"/>
      <c r="CB97" s="164"/>
      <c r="CC97" s="164"/>
      <c r="CD97" s="164"/>
      <c r="CE97" s="164"/>
      <c r="CF97" s="164"/>
      <c r="CG97" s="176"/>
      <c r="CH97" s="176"/>
      <c r="CI97" s="176"/>
      <c r="CJ97" s="176"/>
      <c r="CK97" s="176"/>
      <c r="CL97" s="176"/>
      <c r="CM97" s="176"/>
      <c r="CN97" s="176"/>
      <c r="CO97" s="176"/>
      <c r="CP97" s="176"/>
      <c r="CQ97" s="176"/>
      <c r="CR97" s="176"/>
      <c r="CS97" s="176"/>
      <c r="CT97" s="176"/>
      <c r="CU97" s="176"/>
      <c r="CV97" s="164"/>
      <c r="CW97" s="164"/>
      <c r="CX97" s="164"/>
      <c r="CY97" s="164"/>
      <c r="CZ97" s="164"/>
      <c r="DA97" s="164"/>
      <c r="DB97" s="164"/>
      <c r="DC97" s="164"/>
      <c r="DD97" s="164"/>
      <c r="DE97" s="164"/>
    </row>
    <row r="98" spans="2:109" s="56" customFormat="1" ht="21" customHeight="1">
      <c r="B98" s="53"/>
      <c r="C98" s="53"/>
      <c r="D98" s="1433"/>
      <c r="E98" s="1433"/>
      <c r="F98" s="1486" t="str">
        <f>IF('[1]様式２(改善計画)'!$N$133=0,"",#REF!)</f>
        <v/>
      </c>
      <c r="G98" s="166" t="s">
        <v>178</v>
      </c>
      <c r="H98" s="167"/>
      <c r="I98" s="1357" t="str">
        <f>IF('様式第２号 (新)'!Q103=0,"",'様式第２号 (新)'!Q103)</f>
        <v/>
      </c>
      <c r="J98" s="1358"/>
      <c r="K98" s="1358"/>
      <c r="L98" s="1359"/>
      <c r="M98" s="1359"/>
      <c r="N98" s="1360"/>
      <c r="O98" s="1357" t="str">
        <f>IF('様式第２号 (新)'!U103=0,"",'様式第２号 (新)'!U103)</f>
        <v/>
      </c>
      <c r="P98" s="1358"/>
      <c r="Q98" s="1358"/>
      <c r="R98" s="1359"/>
      <c r="S98" s="1359"/>
      <c r="T98" s="1360"/>
      <c r="U98" s="1357" t="str">
        <f>IF('様式第２号 (新)'!Y103=0,"",'様式第２号 (新)'!Y103)</f>
        <v/>
      </c>
      <c r="V98" s="1358"/>
      <c r="W98" s="1358"/>
      <c r="X98" s="1359"/>
      <c r="Y98" s="1359"/>
      <c r="Z98" s="1360"/>
      <c r="AA98" s="1357" t="str">
        <f>IF('様式第２号 (新)'!AC103=0,"",'様式第２号 (新)'!AC103)</f>
        <v/>
      </c>
      <c r="AB98" s="1358"/>
      <c r="AC98" s="1358"/>
      <c r="AD98" s="1359"/>
      <c r="AE98" s="1359"/>
      <c r="AF98" s="1360"/>
      <c r="AG98" s="1357" t="str">
        <f>IF('様式第２号 (新)'!AG103=0,"",'様式第２号 (新)'!AG103)</f>
        <v/>
      </c>
      <c r="AH98" s="1358"/>
      <c r="AI98" s="1358"/>
      <c r="AJ98" s="1359"/>
      <c r="AK98" s="1359"/>
      <c r="AL98" s="1360"/>
      <c r="AM98" s="179"/>
      <c r="AN98" s="179"/>
      <c r="AO98" s="179"/>
      <c r="AP98" s="179"/>
      <c r="AQ98" s="179"/>
      <c r="AR98" s="179"/>
      <c r="AS98" s="179"/>
      <c r="AT98" s="163"/>
      <c r="AU98" s="163"/>
      <c r="AV98" s="163"/>
      <c r="AW98" s="163"/>
      <c r="AX98" s="163"/>
      <c r="AY98" s="163"/>
      <c r="AZ98" s="163"/>
      <c r="BA98" s="163"/>
      <c r="BB98" s="163"/>
      <c r="BC98" s="163"/>
      <c r="BD98" s="163"/>
      <c r="BE98" s="163"/>
      <c r="BF98" s="163"/>
      <c r="BG98" s="163"/>
      <c r="BH98" s="163"/>
      <c r="BI98" s="179"/>
      <c r="BJ98" s="179"/>
      <c r="BK98" s="179"/>
      <c r="BL98" s="179"/>
      <c r="BM98" s="179"/>
      <c r="BN98" s="179"/>
      <c r="BO98" s="179"/>
      <c r="BP98" s="179"/>
      <c r="BQ98" s="179"/>
      <c r="BR98" s="179"/>
      <c r="BS98" s="179"/>
      <c r="BT98" s="179"/>
      <c r="BU98" s="179"/>
      <c r="BV98" s="179"/>
      <c r="BW98" s="163"/>
      <c r="BX98" s="164"/>
      <c r="BY98" s="164"/>
      <c r="BZ98" s="164"/>
      <c r="CA98" s="164"/>
      <c r="CB98" s="164"/>
      <c r="CC98" s="164"/>
      <c r="CD98" s="164"/>
      <c r="CE98" s="164"/>
      <c r="CF98" s="164"/>
      <c r="CG98" s="176"/>
      <c r="CH98" s="176"/>
      <c r="CI98" s="176"/>
      <c r="CJ98" s="176"/>
      <c r="CK98" s="176"/>
      <c r="CL98" s="176"/>
      <c r="CM98" s="164"/>
      <c r="CN98" s="164"/>
      <c r="CO98" s="164"/>
      <c r="CP98" s="164"/>
      <c r="CQ98" s="164"/>
      <c r="CR98" s="164"/>
      <c r="CS98" s="164"/>
      <c r="CT98" s="164"/>
      <c r="CU98" s="164"/>
      <c r="CV98" s="164"/>
      <c r="CW98" s="164"/>
      <c r="CX98" s="164"/>
      <c r="CY98" s="164"/>
      <c r="CZ98" s="164"/>
      <c r="DA98" s="164"/>
      <c r="DB98" s="164"/>
      <c r="DC98" s="164"/>
      <c r="DD98" s="164"/>
      <c r="DE98" s="164"/>
    </row>
    <row r="99" spans="2:109" s="56" customFormat="1" ht="21" customHeight="1">
      <c r="B99" s="53"/>
      <c r="C99" s="53"/>
      <c r="D99" s="1433"/>
      <c r="E99" s="1433"/>
      <c r="F99" s="1486"/>
      <c r="G99" s="168" t="s">
        <v>179</v>
      </c>
      <c r="H99" s="169"/>
      <c r="I99" s="1472" t="str">
        <f>IF('様式第２号 (新)'!Q104=0,"",'様式第２号 (新)'!Q104)</f>
        <v/>
      </c>
      <c r="J99" s="1473"/>
      <c r="K99" s="1473"/>
      <c r="L99" s="1363"/>
      <c r="M99" s="1363"/>
      <c r="N99" s="1364"/>
      <c r="O99" s="1361" t="str">
        <f>IF('様式第２号 (新)'!U104=0,"",'様式第２号 (新)'!U104)</f>
        <v/>
      </c>
      <c r="P99" s="1362"/>
      <c r="Q99" s="1362"/>
      <c r="R99" s="1363"/>
      <c r="S99" s="1363"/>
      <c r="T99" s="1364"/>
      <c r="U99" s="1361" t="str">
        <f>IF('様式第２号 (新)'!Y104=0,"",'様式第２号 (新)'!Y104)</f>
        <v/>
      </c>
      <c r="V99" s="1362"/>
      <c r="W99" s="1362"/>
      <c r="X99" s="1363"/>
      <c r="Y99" s="1363"/>
      <c r="Z99" s="1364"/>
      <c r="AA99" s="1361" t="str">
        <f>IF('様式第２号 (新)'!AC104=0,"",'様式第２号 (新)'!AC104)</f>
        <v/>
      </c>
      <c r="AB99" s="1362"/>
      <c r="AC99" s="1362"/>
      <c r="AD99" s="1363"/>
      <c r="AE99" s="1363"/>
      <c r="AF99" s="1364"/>
      <c r="AG99" s="1472" t="str">
        <f>IF('様式第２号 (新)'!AG104=0,"",'様式第２号 (新)'!AG104)</f>
        <v/>
      </c>
      <c r="AH99" s="1473"/>
      <c r="AI99" s="1473"/>
      <c r="AJ99" s="1363"/>
      <c r="AK99" s="1363"/>
      <c r="AL99" s="1364"/>
      <c r="AM99" s="179"/>
      <c r="AN99" s="163"/>
      <c r="AO99" s="163"/>
      <c r="AP99" s="163"/>
      <c r="AQ99" s="179"/>
      <c r="AR99" s="179"/>
      <c r="AS99" s="179"/>
      <c r="AT99" s="163"/>
      <c r="AU99" s="163"/>
      <c r="AV99" s="163"/>
      <c r="AW99" s="163"/>
      <c r="AX99" s="163"/>
      <c r="AY99" s="163"/>
      <c r="AZ99" s="163"/>
      <c r="BA99" s="163"/>
      <c r="BB99" s="163"/>
      <c r="BC99" s="163"/>
      <c r="BD99" s="163"/>
      <c r="BE99" s="163"/>
      <c r="BF99" s="163"/>
      <c r="BG99" s="163"/>
      <c r="BH99" s="163"/>
      <c r="BI99" s="179"/>
      <c r="BJ99" s="179"/>
      <c r="BK99" s="179"/>
      <c r="BL99" s="179"/>
      <c r="BM99" s="179"/>
      <c r="BN99" s="179"/>
      <c r="BO99" s="179"/>
      <c r="BP99" s="179"/>
      <c r="BQ99" s="179"/>
      <c r="BR99" s="179"/>
      <c r="BS99" s="179"/>
      <c r="BT99" s="179"/>
      <c r="BU99" s="179"/>
      <c r="BV99" s="179"/>
      <c r="BW99" s="163"/>
      <c r="BX99" s="164"/>
      <c r="BY99" s="164"/>
      <c r="BZ99" s="164"/>
      <c r="CA99" s="164"/>
      <c r="CB99" s="164"/>
      <c r="CC99" s="164"/>
      <c r="CD99" s="164"/>
      <c r="CE99" s="164"/>
      <c r="CF99" s="164"/>
      <c r="CG99" s="176"/>
      <c r="CH99" s="176"/>
      <c r="CI99" s="176"/>
      <c r="CJ99" s="176"/>
      <c r="CK99" s="176"/>
      <c r="CL99" s="176"/>
      <c r="CM99" s="176"/>
      <c r="CN99" s="176"/>
      <c r="CO99" s="176"/>
      <c r="CP99" s="176"/>
      <c r="CQ99" s="176"/>
      <c r="CR99" s="176"/>
      <c r="CS99" s="176"/>
      <c r="CT99" s="176"/>
      <c r="CU99" s="176"/>
      <c r="CV99" s="164"/>
      <c r="CW99" s="164"/>
      <c r="CX99" s="164"/>
      <c r="CY99" s="164"/>
      <c r="CZ99" s="164"/>
      <c r="DA99" s="164"/>
      <c r="DB99" s="164"/>
      <c r="DC99" s="164"/>
      <c r="DD99" s="164"/>
      <c r="DE99" s="164"/>
    </row>
    <row r="100" spans="2:109" s="56" customFormat="1" ht="21" customHeight="1">
      <c r="B100" s="53"/>
      <c r="C100" s="53"/>
      <c r="D100" s="1433"/>
      <c r="E100" s="1433"/>
      <c r="F100" s="1486"/>
      <c r="G100" s="172" t="s">
        <v>180</v>
      </c>
      <c r="H100" s="173"/>
      <c r="I100" s="1474" t="str">
        <f>IF('様式第２号 (新)'!Q105=0,"",'様式第２号 (新)'!Q105)</f>
        <v/>
      </c>
      <c r="J100" s="1475"/>
      <c r="K100" s="1475"/>
      <c r="L100" s="1480" t="str">
        <f t="shared" ref="L100" si="33">IF(L98+L99=0,"",L98+L99)</f>
        <v/>
      </c>
      <c r="M100" s="1480"/>
      <c r="N100" s="1481"/>
      <c r="O100" s="1478" t="str">
        <f>IF('様式第２号 (新)'!U105=0,"",'様式第２号 (新)'!U105)</f>
        <v/>
      </c>
      <c r="P100" s="1479"/>
      <c r="Q100" s="1479"/>
      <c r="R100" s="1480" t="str">
        <f t="shared" ref="R100" si="34">IF(R98+R99=0,"",R98+R99)</f>
        <v/>
      </c>
      <c r="S100" s="1480"/>
      <c r="T100" s="1481"/>
      <c r="U100" s="1478" t="str">
        <f>IF('様式第２号 (新)'!Y105=0,"",'様式第２号 (新)'!Y105)</f>
        <v/>
      </c>
      <c r="V100" s="1479"/>
      <c r="W100" s="1479"/>
      <c r="X100" s="1480" t="str">
        <f t="shared" ref="X100" si="35">IF(X98+X99=0,"",X98+X99)</f>
        <v/>
      </c>
      <c r="Y100" s="1480"/>
      <c r="Z100" s="1481"/>
      <c r="AA100" s="1478" t="str">
        <f>IF('様式第２号 (新)'!AC105=0,"",'様式第２号 (新)'!AC105)</f>
        <v/>
      </c>
      <c r="AB100" s="1479"/>
      <c r="AC100" s="1479"/>
      <c r="AD100" s="1480" t="str">
        <f t="shared" ref="AD100" si="36">IF(AD98+AD99=0,"",AD98+AD99)</f>
        <v/>
      </c>
      <c r="AE100" s="1480"/>
      <c r="AF100" s="1481"/>
      <c r="AG100" s="1474" t="str">
        <f>IF('様式第２号 (新)'!AG105=0,"",'様式第２号 (新)'!AG105)</f>
        <v/>
      </c>
      <c r="AH100" s="1475"/>
      <c r="AI100" s="1475"/>
      <c r="AJ100" s="1480" t="str">
        <f t="shared" ref="AJ100" si="37">IF(AJ98+AJ99=0,"",AJ98+AJ99)</f>
        <v/>
      </c>
      <c r="AK100" s="1480"/>
      <c r="AL100" s="1481"/>
      <c r="AM100" s="179"/>
      <c r="AN100" s="163"/>
      <c r="AO100" s="163"/>
      <c r="AP100" s="163"/>
      <c r="AQ100" s="179"/>
      <c r="AR100" s="179"/>
      <c r="AS100" s="179"/>
      <c r="AT100" s="163"/>
      <c r="AU100" s="163"/>
      <c r="AV100" s="163"/>
      <c r="AW100" s="163"/>
      <c r="AX100" s="163"/>
      <c r="AY100" s="163"/>
      <c r="AZ100" s="163"/>
      <c r="BA100" s="163"/>
      <c r="BB100" s="163"/>
      <c r="BC100" s="163"/>
      <c r="BD100" s="163"/>
      <c r="BE100" s="163"/>
      <c r="BF100" s="163"/>
      <c r="BG100" s="163"/>
      <c r="BH100" s="163"/>
      <c r="BI100" s="179"/>
      <c r="BJ100" s="179"/>
      <c r="BK100" s="179"/>
      <c r="BL100" s="179"/>
      <c r="BM100" s="179"/>
      <c r="BN100" s="179"/>
      <c r="BO100" s="179"/>
      <c r="BP100" s="179"/>
      <c r="BQ100" s="179"/>
      <c r="BR100" s="179"/>
      <c r="BS100" s="179"/>
      <c r="BT100" s="179"/>
      <c r="BU100" s="179"/>
      <c r="BV100" s="179"/>
      <c r="BW100" s="163"/>
      <c r="BX100" s="164"/>
      <c r="BY100" s="164"/>
      <c r="BZ100" s="164"/>
      <c r="CA100" s="164"/>
      <c r="CB100" s="164"/>
      <c r="CC100" s="164"/>
      <c r="CD100" s="164"/>
      <c r="CE100" s="164"/>
      <c r="CF100" s="164"/>
      <c r="CG100" s="176"/>
      <c r="CH100" s="176"/>
      <c r="CI100" s="176"/>
      <c r="CJ100" s="176"/>
      <c r="CK100" s="176"/>
      <c r="CL100" s="176"/>
      <c r="CM100" s="176"/>
      <c r="CN100" s="176"/>
      <c r="CO100" s="176"/>
      <c r="CP100" s="176"/>
      <c r="CQ100" s="176"/>
      <c r="CR100" s="176"/>
      <c r="CS100" s="176"/>
      <c r="CT100" s="176"/>
      <c r="CU100" s="176"/>
      <c r="CV100" s="164"/>
      <c r="CW100" s="164"/>
      <c r="CX100" s="164"/>
      <c r="CY100" s="164"/>
      <c r="CZ100" s="164"/>
      <c r="DA100" s="164"/>
      <c r="DB100" s="164"/>
      <c r="DC100" s="164"/>
      <c r="DD100" s="164"/>
      <c r="DE100" s="164"/>
    </row>
    <row r="101" spans="2:109" s="56" customFormat="1" ht="21" customHeight="1">
      <c r="B101" s="53"/>
      <c r="C101" s="53"/>
      <c r="D101" s="1433"/>
      <c r="E101" s="1433" t="s">
        <v>247</v>
      </c>
      <c r="F101" s="1489"/>
      <c r="G101" s="184" t="s">
        <v>178</v>
      </c>
      <c r="H101" s="175"/>
      <c r="I101" s="1357" t="str">
        <f>IF('様式第２号 (新)'!Q106=0,"",'様式第２号 (新)'!Q106)</f>
        <v/>
      </c>
      <c r="J101" s="1358"/>
      <c r="K101" s="1358"/>
      <c r="L101" s="1490" t="str">
        <f>IF(L86+L89+L92+L95+L98=0,"",L86+L89+L92+L95+L98)</f>
        <v/>
      </c>
      <c r="M101" s="1490"/>
      <c r="N101" s="1491"/>
      <c r="O101" s="1357" t="str">
        <f>IF('様式第２号 (新)'!U106=0,"",'様式第２号 (新)'!U106)</f>
        <v/>
      </c>
      <c r="P101" s="1358"/>
      <c r="Q101" s="1358"/>
      <c r="R101" s="1490" t="str">
        <f>IF(R86+R89+R92+R95+R98=0,"",R86+R89+R92+R95+R98)</f>
        <v/>
      </c>
      <c r="S101" s="1490"/>
      <c r="T101" s="1491"/>
      <c r="U101" s="1357" t="str">
        <f>IF('様式第２号 (新)'!Y106=0,"",'様式第２号 (新)'!Y106)</f>
        <v/>
      </c>
      <c r="V101" s="1358"/>
      <c r="W101" s="1358"/>
      <c r="X101" s="1490" t="str">
        <f>IF(X86+X89+X92+X95+X98=0,"",X86+X89+X92+X95+X98)</f>
        <v/>
      </c>
      <c r="Y101" s="1490"/>
      <c r="Z101" s="1491"/>
      <c r="AA101" s="1357" t="str">
        <f>IF('様式第２号 (新)'!AC106=0,"",'様式第２号 (新)'!AC106)</f>
        <v/>
      </c>
      <c r="AB101" s="1358"/>
      <c r="AC101" s="1358"/>
      <c r="AD101" s="1490" t="str">
        <f>IF(AD86+AD89+AD92+AD95+AD98=0,"",AD86+AD89+AD92+AD95+AD98)</f>
        <v/>
      </c>
      <c r="AE101" s="1490"/>
      <c r="AF101" s="1491"/>
      <c r="AG101" s="1357" t="str">
        <f>IF('様式第２号 (新)'!AG106=0,"",'様式第２号 (新)'!AG106)</f>
        <v/>
      </c>
      <c r="AH101" s="1358"/>
      <c r="AI101" s="1358"/>
      <c r="AJ101" s="1490" t="str">
        <f>IF(AJ86+AJ89+AJ92+AJ95+AJ98=0,"",AJ86+AJ89+AJ92+AJ95+AJ98)</f>
        <v/>
      </c>
      <c r="AK101" s="1490"/>
      <c r="AL101" s="1491"/>
      <c r="AM101" s="179"/>
      <c r="AN101" s="179"/>
      <c r="AO101" s="179"/>
      <c r="AP101" s="179"/>
      <c r="AQ101" s="179"/>
      <c r="AR101" s="179"/>
      <c r="AS101" s="179"/>
      <c r="AT101" s="163"/>
      <c r="AU101" s="163"/>
      <c r="AV101" s="163"/>
      <c r="AW101" s="163"/>
      <c r="AX101" s="163"/>
      <c r="AY101" s="163"/>
      <c r="AZ101" s="163"/>
      <c r="BA101" s="163"/>
      <c r="BB101" s="163"/>
      <c r="BC101" s="163"/>
      <c r="BD101" s="163"/>
      <c r="BE101" s="163"/>
      <c r="BF101" s="163"/>
      <c r="BG101" s="163"/>
      <c r="BH101" s="163"/>
      <c r="BI101" s="179"/>
      <c r="BJ101" s="179"/>
      <c r="BK101" s="179"/>
      <c r="BL101" s="179"/>
      <c r="BM101" s="179"/>
      <c r="BN101" s="179"/>
      <c r="BO101" s="179"/>
      <c r="BP101" s="179"/>
      <c r="BQ101" s="179"/>
      <c r="BR101" s="179"/>
      <c r="BS101" s="179"/>
      <c r="BT101" s="179"/>
      <c r="BU101" s="179"/>
      <c r="BV101" s="179"/>
      <c r="BW101" s="163"/>
      <c r="BX101" s="164"/>
      <c r="BY101" s="164"/>
      <c r="BZ101" s="164"/>
      <c r="CA101" s="164"/>
      <c r="CB101" s="164"/>
      <c r="CC101" s="164"/>
      <c r="CD101" s="164"/>
      <c r="CE101" s="164"/>
      <c r="CF101" s="164"/>
      <c r="CG101" s="176"/>
      <c r="CH101" s="176"/>
      <c r="CI101" s="176"/>
      <c r="CJ101" s="176"/>
      <c r="CK101" s="176"/>
      <c r="CL101" s="176"/>
      <c r="CM101" s="164"/>
      <c r="CN101" s="164"/>
      <c r="CO101" s="164"/>
      <c r="CP101" s="164"/>
      <c r="CQ101" s="164"/>
      <c r="CR101" s="164"/>
      <c r="CS101" s="164"/>
      <c r="CT101" s="164"/>
      <c r="CU101" s="164"/>
      <c r="CV101" s="164"/>
      <c r="CW101" s="164"/>
      <c r="CX101" s="164"/>
      <c r="CY101" s="164"/>
      <c r="CZ101" s="164"/>
      <c r="DA101" s="164"/>
      <c r="DB101" s="164"/>
      <c r="DC101" s="164"/>
      <c r="DD101" s="164"/>
      <c r="DE101" s="164"/>
    </row>
    <row r="102" spans="2:109" s="56" customFormat="1" ht="21" customHeight="1">
      <c r="B102" s="53"/>
      <c r="C102" s="53"/>
      <c r="D102" s="1433"/>
      <c r="E102" s="1433"/>
      <c r="F102" s="1433"/>
      <c r="G102" s="185" t="s">
        <v>179</v>
      </c>
      <c r="H102" s="169"/>
      <c r="I102" s="1472" t="str">
        <f>IF('様式第２号 (新)'!Q107=0,"",'様式第２号 (新)'!Q107)</f>
        <v/>
      </c>
      <c r="J102" s="1473"/>
      <c r="K102" s="1473"/>
      <c r="L102" s="1492" t="str">
        <f>IF(L87+L90+L93+L96+L99=0,"",L87+L90+L93+L96+L99)</f>
        <v/>
      </c>
      <c r="M102" s="1492"/>
      <c r="N102" s="1493"/>
      <c r="O102" s="1361" t="str">
        <f>IF('様式第２号 (新)'!U107=0,"",'様式第２号 (新)'!U107)</f>
        <v/>
      </c>
      <c r="P102" s="1362"/>
      <c r="Q102" s="1362"/>
      <c r="R102" s="1492" t="str">
        <f>IF(R87+R90+R93+R96+R99=0,"",R87+R90+R93+R96+R99)</f>
        <v/>
      </c>
      <c r="S102" s="1492"/>
      <c r="T102" s="1493"/>
      <c r="U102" s="1361" t="str">
        <f>IF('様式第２号 (新)'!Y107=0,"",'様式第２号 (新)'!Y107)</f>
        <v/>
      </c>
      <c r="V102" s="1362"/>
      <c r="W102" s="1362"/>
      <c r="X102" s="1492" t="str">
        <f>IF(X87+X90+X93+X96+X99=0,"",X87+X90+X93+X96+X99)</f>
        <v/>
      </c>
      <c r="Y102" s="1492"/>
      <c r="Z102" s="1493"/>
      <c r="AA102" s="1361" t="str">
        <f>IF('様式第２号 (新)'!AC107=0,"",'様式第２号 (新)'!AC107)</f>
        <v/>
      </c>
      <c r="AB102" s="1362"/>
      <c r="AC102" s="1362"/>
      <c r="AD102" s="1492" t="str">
        <f>IF(AD87+AD90+AD93+AD96+AD99=0,"",AD87+AD90+AD93+AD96+AD99)</f>
        <v/>
      </c>
      <c r="AE102" s="1492"/>
      <c r="AF102" s="1493"/>
      <c r="AG102" s="1472" t="str">
        <f>IF('様式第２号 (新)'!AG107=0,"",'様式第２号 (新)'!AG107)</f>
        <v/>
      </c>
      <c r="AH102" s="1473"/>
      <c r="AI102" s="1473"/>
      <c r="AJ102" s="1492" t="str">
        <f>IF(AJ87+AJ90+AJ93+AJ96+AJ99=0,"",AJ87+AJ90+AJ93+AJ96+AJ99)</f>
        <v/>
      </c>
      <c r="AK102" s="1492"/>
      <c r="AL102" s="1493"/>
      <c r="AM102" s="179"/>
      <c r="AN102" s="163"/>
      <c r="AO102" s="163"/>
      <c r="AP102" s="163"/>
      <c r="AQ102" s="179"/>
      <c r="AR102" s="179"/>
      <c r="AS102" s="179"/>
      <c r="AT102" s="163"/>
      <c r="AU102" s="163"/>
      <c r="AV102" s="163"/>
      <c r="AW102" s="163"/>
      <c r="AX102" s="163"/>
      <c r="AY102" s="163"/>
      <c r="AZ102" s="163"/>
      <c r="BA102" s="163"/>
      <c r="BB102" s="163"/>
      <c r="BC102" s="163"/>
      <c r="BD102" s="163"/>
      <c r="BE102" s="163"/>
      <c r="BF102" s="163"/>
      <c r="BG102" s="163"/>
      <c r="BH102" s="163"/>
      <c r="BI102" s="179"/>
      <c r="BJ102" s="179"/>
      <c r="BK102" s="179"/>
      <c r="BL102" s="179"/>
      <c r="BM102" s="179"/>
      <c r="BN102" s="179"/>
      <c r="BO102" s="179"/>
      <c r="BP102" s="179"/>
      <c r="BQ102" s="179"/>
      <c r="BR102" s="179"/>
      <c r="BS102" s="179"/>
      <c r="BT102" s="179"/>
      <c r="BU102" s="179"/>
      <c r="BV102" s="179"/>
      <c r="BW102" s="163"/>
      <c r="BX102" s="164"/>
      <c r="BY102" s="164"/>
      <c r="BZ102" s="164"/>
      <c r="CA102" s="164"/>
      <c r="CB102" s="164"/>
      <c r="CC102" s="164"/>
      <c r="CD102" s="164"/>
      <c r="CE102" s="164"/>
      <c r="CF102" s="164"/>
      <c r="CG102" s="176"/>
      <c r="CH102" s="176"/>
      <c r="CI102" s="176"/>
      <c r="CJ102" s="176"/>
      <c r="CK102" s="176"/>
      <c r="CL102" s="176"/>
      <c r="CM102" s="176"/>
      <c r="CN102" s="176"/>
      <c r="CO102" s="176"/>
      <c r="CP102" s="176"/>
      <c r="CQ102" s="176"/>
      <c r="CR102" s="176"/>
      <c r="CS102" s="176"/>
      <c r="CT102" s="176"/>
      <c r="CU102" s="176"/>
      <c r="CV102" s="164"/>
      <c r="CW102" s="164"/>
      <c r="CX102" s="164"/>
      <c r="CY102" s="164"/>
      <c r="CZ102" s="164"/>
      <c r="DA102" s="164"/>
      <c r="DB102" s="164"/>
      <c r="DC102" s="164"/>
      <c r="DD102" s="164"/>
      <c r="DE102" s="164"/>
    </row>
    <row r="103" spans="2:109" s="56" customFormat="1" ht="21" customHeight="1">
      <c r="B103" s="53"/>
      <c r="C103" s="53"/>
      <c r="D103" s="1485"/>
      <c r="E103" s="1485"/>
      <c r="F103" s="1485"/>
      <c r="G103" s="186" t="s">
        <v>180</v>
      </c>
      <c r="H103" s="173"/>
      <c r="I103" s="1474" t="str">
        <f>IF('様式第２号 (新)'!Q108=0,"",'様式第２号 (新)'!Q108)</f>
        <v/>
      </c>
      <c r="J103" s="1475"/>
      <c r="K103" s="1475"/>
      <c r="L103" s="1480" t="str">
        <f>IF(L86+L87+L89+L90+L92+L93+L95+L96+L98+L99=0,"",L86+L87+L89+L90+L92+L93+L95+L96+L98+L99)</f>
        <v/>
      </c>
      <c r="M103" s="1480"/>
      <c r="N103" s="1481"/>
      <c r="O103" s="1478" t="str">
        <f>IF('様式第２号 (新)'!U108=0,"",'様式第２号 (新)'!U108)</f>
        <v/>
      </c>
      <c r="P103" s="1479"/>
      <c r="Q103" s="1479"/>
      <c r="R103" s="1480" t="str">
        <f>IF(R86+R87+R89+R90+R92+R93+R95+R96+R98+R99=0,"",R86+R87+R89+R90+R92+R93+R95+R96+R98+R99)</f>
        <v/>
      </c>
      <c r="S103" s="1480"/>
      <c r="T103" s="1481"/>
      <c r="U103" s="1478" t="str">
        <f>IF('様式第２号 (新)'!Y108=0,"",'様式第２号 (新)'!Y108)</f>
        <v/>
      </c>
      <c r="V103" s="1479"/>
      <c r="W103" s="1479"/>
      <c r="X103" s="1480" t="str">
        <f>IF(X86+X87+X89+X90+X92+X93+X95+X96+X98+X99=0,"",X86+X87+X89+X90+X92+X93+X95+X96+X98+X99)</f>
        <v/>
      </c>
      <c r="Y103" s="1480"/>
      <c r="Z103" s="1481"/>
      <c r="AA103" s="1478" t="str">
        <f>IF('様式第２号 (新)'!AC108=0,"",'様式第２号 (新)'!AC108)</f>
        <v/>
      </c>
      <c r="AB103" s="1479"/>
      <c r="AC103" s="1479"/>
      <c r="AD103" s="1480" t="str">
        <f>IF(AD86+AD87+AD89+AD90+AD92+AD93+AD95+AD96+AD98+AD99=0,"",AD86+AD87+AD89+AD90+AD92+AD93+AD95+AD96+AD98+AD99)</f>
        <v/>
      </c>
      <c r="AE103" s="1480"/>
      <c r="AF103" s="1481"/>
      <c r="AG103" s="1474" t="str">
        <f>IF('様式第２号 (新)'!AG108=0,"",'様式第２号 (新)'!AG108)</f>
        <v/>
      </c>
      <c r="AH103" s="1475"/>
      <c r="AI103" s="1475"/>
      <c r="AJ103" s="1480" t="str">
        <f>IF(AJ86+AJ87+AJ89+AJ90+AJ92+AJ93+AJ95+AJ96+AJ98+AJ99=0,"",AJ86+AJ87+AJ89+AJ90+AJ92+AJ93+AJ95+AJ96+AJ98+AJ99)</f>
        <v/>
      </c>
      <c r="AK103" s="1480"/>
      <c r="AL103" s="1481"/>
      <c r="AM103" s="179"/>
      <c r="AN103" s="163"/>
      <c r="AO103" s="163"/>
      <c r="AP103" s="163"/>
      <c r="AQ103" s="179"/>
      <c r="AR103" s="179"/>
      <c r="AS103" s="179"/>
      <c r="AT103" s="163"/>
      <c r="AU103" s="163"/>
      <c r="AV103" s="163"/>
      <c r="AW103" s="163"/>
      <c r="AX103" s="163"/>
      <c r="AY103" s="163"/>
      <c r="AZ103" s="163"/>
      <c r="BA103" s="163"/>
      <c r="BB103" s="163"/>
      <c r="BC103" s="163"/>
      <c r="BD103" s="163"/>
      <c r="BE103" s="163"/>
      <c r="BF103" s="163"/>
      <c r="BG103" s="163"/>
      <c r="BH103" s="163"/>
      <c r="BI103" s="179"/>
      <c r="BJ103" s="179"/>
      <c r="BK103" s="179"/>
      <c r="BL103" s="179"/>
      <c r="BM103" s="179"/>
      <c r="BN103" s="179"/>
      <c r="BO103" s="179"/>
      <c r="BP103" s="179"/>
      <c r="BQ103" s="179"/>
      <c r="BR103" s="179"/>
      <c r="BS103" s="179"/>
      <c r="BT103" s="179"/>
      <c r="BU103" s="179"/>
      <c r="BV103" s="179"/>
      <c r="BW103" s="163"/>
      <c r="BX103" s="164"/>
      <c r="BY103" s="164"/>
      <c r="BZ103" s="164"/>
      <c r="CA103" s="164"/>
      <c r="CB103" s="164"/>
      <c r="CC103" s="164"/>
      <c r="CD103" s="164"/>
      <c r="CE103" s="164"/>
      <c r="CF103" s="164"/>
      <c r="CG103" s="176"/>
      <c r="CH103" s="176"/>
      <c r="CI103" s="176"/>
      <c r="CJ103" s="176"/>
      <c r="CK103" s="176"/>
      <c r="CL103" s="176"/>
      <c r="CM103" s="176"/>
      <c r="CN103" s="176"/>
      <c r="CO103" s="176"/>
      <c r="CP103" s="176"/>
      <c r="CQ103" s="176"/>
      <c r="CR103" s="176"/>
      <c r="CS103" s="176"/>
      <c r="CT103" s="176"/>
      <c r="CU103" s="176"/>
      <c r="CV103" s="164"/>
      <c r="CW103" s="164"/>
      <c r="CX103" s="164"/>
      <c r="CY103" s="164"/>
      <c r="CZ103" s="164"/>
      <c r="DA103" s="164"/>
      <c r="DB103" s="164"/>
      <c r="DC103" s="164"/>
      <c r="DD103" s="164"/>
      <c r="DE103" s="164"/>
    </row>
    <row r="104" spans="2:109" s="56" customFormat="1" ht="21" customHeight="1">
      <c r="B104" s="53"/>
      <c r="C104" s="53"/>
      <c r="D104" s="1494" t="s">
        <v>283</v>
      </c>
      <c r="E104" s="1494"/>
      <c r="F104" s="1494"/>
      <c r="G104" s="187" t="s">
        <v>178</v>
      </c>
      <c r="H104" s="188"/>
      <c r="I104" s="1357" t="str">
        <f>IF('様式第２号 (新)'!Q109=0,"",'様式第２号 (新)'!Q109)</f>
        <v/>
      </c>
      <c r="J104" s="1358"/>
      <c r="K104" s="1358"/>
      <c r="L104" s="1359"/>
      <c r="M104" s="1359"/>
      <c r="N104" s="1360"/>
      <c r="O104" s="1357" t="str">
        <f>IF('様式第２号 (新)'!U109=0,"",'様式第２号 (新)'!U109)</f>
        <v/>
      </c>
      <c r="P104" s="1358"/>
      <c r="Q104" s="1358"/>
      <c r="R104" s="1359"/>
      <c r="S104" s="1359"/>
      <c r="T104" s="1360"/>
      <c r="U104" s="1357" t="str">
        <f>IF('様式第２号 (新)'!Y109=0,"",'様式第２号 (新)'!Y109)</f>
        <v/>
      </c>
      <c r="V104" s="1358"/>
      <c r="W104" s="1358"/>
      <c r="X104" s="1359"/>
      <c r="Y104" s="1359"/>
      <c r="Z104" s="1360"/>
      <c r="AA104" s="1357" t="str">
        <f>IF('様式第２号 (新)'!AC109=0,"",'様式第２号 (新)'!AC109)</f>
        <v/>
      </c>
      <c r="AB104" s="1358"/>
      <c r="AC104" s="1358"/>
      <c r="AD104" s="1359"/>
      <c r="AE104" s="1359"/>
      <c r="AF104" s="1360"/>
      <c r="AG104" s="1357" t="str">
        <f>IF('様式第２号 (新)'!AG109=0,"",'様式第２号 (新)'!AG109)</f>
        <v/>
      </c>
      <c r="AH104" s="1358"/>
      <c r="AI104" s="1358"/>
      <c r="AJ104" s="1359"/>
      <c r="AK104" s="1359"/>
      <c r="AL104" s="1360"/>
      <c r="AM104" s="163"/>
      <c r="AN104" s="179"/>
      <c r="AO104" s="179"/>
      <c r="AP104" s="179"/>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4"/>
      <c r="BY104" s="164"/>
      <c r="BZ104" s="164"/>
      <c r="CA104" s="164"/>
      <c r="CB104" s="164"/>
      <c r="CC104" s="164"/>
      <c r="CD104" s="176"/>
      <c r="CE104" s="176"/>
      <c r="CF104" s="176"/>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row>
    <row r="105" spans="2:109" s="56" customFormat="1" ht="21" customHeight="1">
      <c r="B105" s="53"/>
      <c r="C105" s="53"/>
      <c r="D105" s="1494"/>
      <c r="E105" s="1494"/>
      <c r="F105" s="1494"/>
      <c r="G105" s="180" t="s">
        <v>179</v>
      </c>
      <c r="H105" s="181"/>
      <c r="I105" s="1472" t="str">
        <f>IF('様式第２号 (新)'!Q110=0,"",'様式第２号 (新)'!Q110)</f>
        <v/>
      </c>
      <c r="J105" s="1473"/>
      <c r="K105" s="1473"/>
      <c r="L105" s="1363"/>
      <c r="M105" s="1363"/>
      <c r="N105" s="1364"/>
      <c r="O105" s="1361" t="str">
        <f>IF('様式第２号 (新)'!U110=0,"",'様式第２号 (新)'!U110)</f>
        <v/>
      </c>
      <c r="P105" s="1362"/>
      <c r="Q105" s="1362"/>
      <c r="R105" s="1363"/>
      <c r="S105" s="1363"/>
      <c r="T105" s="1364"/>
      <c r="U105" s="1361" t="str">
        <f>IF('様式第２号 (新)'!Y110=0,"",'様式第２号 (新)'!Y110)</f>
        <v/>
      </c>
      <c r="V105" s="1362"/>
      <c r="W105" s="1362"/>
      <c r="X105" s="1363"/>
      <c r="Y105" s="1363"/>
      <c r="Z105" s="1364"/>
      <c r="AA105" s="1361" t="str">
        <f>IF('様式第２号 (新)'!AC110=0,"",'様式第２号 (新)'!AC110)</f>
        <v/>
      </c>
      <c r="AB105" s="1362"/>
      <c r="AC105" s="1362"/>
      <c r="AD105" s="1363"/>
      <c r="AE105" s="1363"/>
      <c r="AF105" s="1364"/>
      <c r="AG105" s="1472" t="str">
        <f>IF('様式第２号 (新)'!AG110=0,"",'様式第２号 (新)'!AG110)</f>
        <v/>
      </c>
      <c r="AH105" s="1473"/>
      <c r="AI105" s="1473"/>
      <c r="AJ105" s="1363"/>
      <c r="AK105" s="1363"/>
      <c r="AL105" s="1364"/>
      <c r="AM105" s="163"/>
      <c r="AN105" s="179"/>
      <c r="AO105" s="179"/>
      <c r="AP105" s="179"/>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4"/>
      <c r="BY105" s="164"/>
      <c r="BZ105" s="164"/>
      <c r="CA105" s="164"/>
      <c r="CB105" s="164"/>
      <c r="CC105" s="164"/>
      <c r="CD105" s="176"/>
      <c r="CE105" s="176"/>
      <c r="CF105" s="176"/>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row>
    <row r="106" spans="2:109" s="56" customFormat="1" ht="21" customHeight="1">
      <c r="B106" s="53"/>
      <c r="C106" s="53"/>
      <c r="D106" s="1494"/>
      <c r="E106" s="1494"/>
      <c r="F106" s="1494"/>
      <c r="G106" s="189" t="s">
        <v>180</v>
      </c>
      <c r="H106" s="190"/>
      <c r="I106" s="1474" t="str">
        <f>IF('様式第２号 (新)'!Q111=0,"",'様式第２号 (新)'!Q111)</f>
        <v/>
      </c>
      <c r="J106" s="1475"/>
      <c r="K106" s="1475"/>
      <c r="L106" s="1476" t="str">
        <f>IF(L104+L105=0,"",L104+L105)</f>
        <v/>
      </c>
      <c r="M106" s="1476"/>
      <c r="N106" s="1477"/>
      <c r="O106" s="1478" t="str">
        <f>IF('様式第２号 (新)'!U111=0,"",'様式第２号 (新)'!U111)</f>
        <v/>
      </c>
      <c r="P106" s="1479"/>
      <c r="Q106" s="1479"/>
      <c r="R106" s="1476" t="str">
        <f t="shared" ref="R106" si="38">IF(R104+R105=0,"",R104+R105)</f>
        <v/>
      </c>
      <c r="S106" s="1476"/>
      <c r="T106" s="1477"/>
      <c r="U106" s="1478" t="str">
        <f>IF('様式第２号 (新)'!Y111=0,"",'様式第２号 (新)'!Y111)</f>
        <v/>
      </c>
      <c r="V106" s="1479"/>
      <c r="W106" s="1479"/>
      <c r="X106" s="1476" t="str">
        <f t="shared" ref="X106" si="39">IF(X104+X105=0,"",X104+X105)</f>
        <v/>
      </c>
      <c r="Y106" s="1476"/>
      <c r="Z106" s="1477"/>
      <c r="AA106" s="1478" t="str">
        <f>IF('様式第２号 (新)'!AC111=0,"",'様式第２号 (新)'!AC111)</f>
        <v/>
      </c>
      <c r="AB106" s="1479"/>
      <c r="AC106" s="1479"/>
      <c r="AD106" s="1476" t="str">
        <f t="shared" ref="AD106" si="40">IF(AD104+AD105=0,"",AD104+AD105)</f>
        <v/>
      </c>
      <c r="AE106" s="1476"/>
      <c r="AF106" s="1477"/>
      <c r="AG106" s="1474" t="str">
        <f>IF('様式第２号 (新)'!AG111=0,"",'様式第２号 (新)'!AG111)</f>
        <v/>
      </c>
      <c r="AH106" s="1475"/>
      <c r="AI106" s="1475"/>
      <c r="AJ106" s="1476" t="str">
        <f t="shared" ref="AJ106" si="41">IF(AJ104+AJ105=0,"",AJ104+AJ105)</f>
        <v/>
      </c>
      <c r="AK106" s="1476"/>
      <c r="AL106" s="1477"/>
      <c r="AM106" s="163"/>
      <c r="AN106" s="179"/>
      <c r="AO106" s="179"/>
      <c r="AP106" s="179"/>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4"/>
      <c r="BY106" s="164"/>
      <c r="BZ106" s="164"/>
      <c r="CA106" s="164"/>
      <c r="CB106" s="164"/>
      <c r="CC106" s="164"/>
      <c r="CD106" s="176"/>
      <c r="CE106" s="176"/>
      <c r="CF106" s="176"/>
      <c r="CG106" s="164"/>
      <c r="CH106" s="164"/>
      <c r="CI106" s="164"/>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row>
    <row r="107" spans="2:109" s="56" customFormat="1" ht="21" customHeight="1">
      <c r="B107" s="53"/>
      <c r="C107" s="53"/>
      <c r="D107" s="1504" t="s">
        <v>271</v>
      </c>
      <c r="E107" s="1504"/>
      <c r="F107" s="1504"/>
      <c r="G107" s="177" t="s">
        <v>178</v>
      </c>
      <c r="H107" s="178"/>
      <c r="I107" s="1357" t="str">
        <f>IF('様式第２号 (新)'!Q112=0,"",'様式第２号 (新)'!Q112)</f>
        <v/>
      </c>
      <c r="J107" s="1358"/>
      <c r="K107" s="1358"/>
      <c r="L107" s="1359"/>
      <c r="M107" s="1359"/>
      <c r="N107" s="1360"/>
      <c r="O107" s="1357" t="str">
        <f>IF('様式第２号 (新)'!U112=0,"",'様式第２号 (新)'!U112)</f>
        <v/>
      </c>
      <c r="P107" s="1358"/>
      <c r="Q107" s="1358"/>
      <c r="R107" s="1359"/>
      <c r="S107" s="1359"/>
      <c r="T107" s="1360"/>
      <c r="U107" s="1357" t="str">
        <f>IF('様式第２号 (新)'!Y112=0,"",'様式第２号 (新)'!Y112)</f>
        <v/>
      </c>
      <c r="V107" s="1358"/>
      <c r="W107" s="1358"/>
      <c r="X107" s="1359"/>
      <c r="Y107" s="1359"/>
      <c r="Z107" s="1360"/>
      <c r="AA107" s="1357" t="str">
        <f>IF('様式第２号 (新)'!AC112=0,"",'様式第２号 (新)'!AC112)</f>
        <v/>
      </c>
      <c r="AB107" s="1358"/>
      <c r="AC107" s="1358"/>
      <c r="AD107" s="1359"/>
      <c r="AE107" s="1359"/>
      <c r="AF107" s="1360"/>
      <c r="AG107" s="1357" t="str">
        <f>IF('様式第２号 (新)'!AG112=0,"",'様式第２号 (新)'!AG112)</f>
        <v/>
      </c>
      <c r="AH107" s="1358"/>
      <c r="AI107" s="1358"/>
      <c r="AJ107" s="1359"/>
      <c r="AK107" s="1359"/>
      <c r="AL107" s="1360"/>
      <c r="AM107" s="163"/>
      <c r="AN107" s="179"/>
      <c r="AO107" s="179"/>
      <c r="AP107" s="179"/>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4"/>
      <c r="BY107" s="164"/>
      <c r="BZ107" s="164"/>
      <c r="CA107" s="164"/>
      <c r="CB107" s="164"/>
      <c r="CC107" s="164"/>
      <c r="CD107" s="176"/>
      <c r="CE107" s="176"/>
      <c r="CF107" s="176"/>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row>
    <row r="108" spans="2:109" s="56" customFormat="1" ht="21" customHeight="1">
      <c r="B108" s="53"/>
      <c r="C108" s="53"/>
      <c r="D108" s="1494"/>
      <c r="E108" s="1494"/>
      <c r="F108" s="1494"/>
      <c r="G108" s="180" t="s">
        <v>179</v>
      </c>
      <c r="H108" s="181"/>
      <c r="I108" s="1472" t="str">
        <f>IF('様式第２号 (新)'!Q113=0,"",'様式第２号 (新)'!Q113)</f>
        <v/>
      </c>
      <c r="J108" s="1473"/>
      <c r="K108" s="1473"/>
      <c r="L108" s="1363"/>
      <c r="M108" s="1363"/>
      <c r="N108" s="1364"/>
      <c r="O108" s="1361" t="str">
        <f>IF('様式第２号 (新)'!U113=0,"",'様式第２号 (新)'!U113)</f>
        <v/>
      </c>
      <c r="P108" s="1362"/>
      <c r="Q108" s="1362"/>
      <c r="R108" s="1363"/>
      <c r="S108" s="1363"/>
      <c r="T108" s="1364"/>
      <c r="U108" s="1361" t="str">
        <f>IF('様式第２号 (新)'!Y113=0,"",'様式第２号 (新)'!Y113)</f>
        <v/>
      </c>
      <c r="V108" s="1362"/>
      <c r="W108" s="1362"/>
      <c r="X108" s="1363"/>
      <c r="Y108" s="1363"/>
      <c r="Z108" s="1364"/>
      <c r="AA108" s="1361" t="str">
        <f>IF('様式第２号 (新)'!AC113=0,"",'様式第２号 (新)'!AC113)</f>
        <v/>
      </c>
      <c r="AB108" s="1362"/>
      <c r="AC108" s="1362"/>
      <c r="AD108" s="1363"/>
      <c r="AE108" s="1363"/>
      <c r="AF108" s="1364"/>
      <c r="AG108" s="1472" t="str">
        <f>IF('様式第２号 (新)'!AG113=0,"",'様式第２号 (新)'!AG113)</f>
        <v/>
      </c>
      <c r="AH108" s="1473"/>
      <c r="AI108" s="1473"/>
      <c r="AJ108" s="1363"/>
      <c r="AK108" s="1363"/>
      <c r="AL108" s="1364"/>
      <c r="AM108" s="163"/>
      <c r="AN108" s="179"/>
      <c r="AO108" s="179"/>
      <c r="AP108" s="179"/>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4"/>
      <c r="BY108" s="164"/>
      <c r="BZ108" s="164"/>
      <c r="CA108" s="164"/>
      <c r="CB108" s="164"/>
      <c r="CC108" s="164"/>
      <c r="CD108" s="176"/>
      <c r="CE108" s="176"/>
      <c r="CF108" s="176"/>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row>
    <row r="109" spans="2:109" s="56" customFormat="1" ht="21" customHeight="1">
      <c r="B109" s="53"/>
      <c r="C109" s="53"/>
      <c r="D109" s="1494"/>
      <c r="E109" s="1494"/>
      <c r="F109" s="1494"/>
      <c r="G109" s="189" t="s">
        <v>180</v>
      </c>
      <c r="H109" s="190"/>
      <c r="I109" s="1474" t="str">
        <f>IF('様式第２号 (新)'!Q114=0,"",'様式第２号 (新)'!Q114)</f>
        <v/>
      </c>
      <c r="J109" s="1475"/>
      <c r="K109" s="1475"/>
      <c r="L109" s="1476" t="str">
        <f>IF(L107+L108=0,"",L107+L108)</f>
        <v/>
      </c>
      <c r="M109" s="1476"/>
      <c r="N109" s="1477"/>
      <c r="O109" s="1478" t="str">
        <f>IF('様式第２号 (新)'!U114=0,"",'様式第２号 (新)'!U114)</f>
        <v/>
      </c>
      <c r="P109" s="1479"/>
      <c r="Q109" s="1479"/>
      <c r="R109" s="1476" t="str">
        <f>IF(R107+R108=0,"",R107+R108)</f>
        <v/>
      </c>
      <c r="S109" s="1476"/>
      <c r="T109" s="1477"/>
      <c r="U109" s="1478" t="str">
        <f>IF('様式第２号 (新)'!Y114=0,"",'様式第２号 (新)'!Y114)</f>
        <v/>
      </c>
      <c r="V109" s="1479"/>
      <c r="W109" s="1479"/>
      <c r="X109" s="1476" t="str">
        <f t="shared" ref="X109" si="42">IF(X107+X108=0,"",X107+X108)</f>
        <v/>
      </c>
      <c r="Y109" s="1476"/>
      <c r="Z109" s="1477"/>
      <c r="AA109" s="1478" t="str">
        <f>IF('様式第２号 (新)'!AC114=0,"",'様式第２号 (新)'!AC114)</f>
        <v/>
      </c>
      <c r="AB109" s="1479"/>
      <c r="AC109" s="1479"/>
      <c r="AD109" s="1476" t="str">
        <f t="shared" ref="AD109" si="43">IF(AD107+AD108=0,"",AD107+AD108)</f>
        <v/>
      </c>
      <c r="AE109" s="1476"/>
      <c r="AF109" s="1477"/>
      <c r="AG109" s="1474" t="str">
        <f>IF('様式第２号 (新)'!AG114=0,"",'様式第２号 (新)'!AG114)</f>
        <v/>
      </c>
      <c r="AH109" s="1475"/>
      <c r="AI109" s="1475"/>
      <c r="AJ109" s="1476" t="str">
        <f>IF(AJ107+AJ108=0,"",AJ107+AJ108)</f>
        <v/>
      </c>
      <c r="AK109" s="1476"/>
      <c r="AL109" s="1477"/>
      <c r="AM109" s="163"/>
      <c r="AN109" s="179"/>
      <c r="AO109" s="179"/>
      <c r="AP109" s="179"/>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4"/>
      <c r="BY109" s="164"/>
      <c r="BZ109" s="164"/>
      <c r="CA109" s="164"/>
      <c r="CB109" s="164"/>
      <c r="CC109" s="164"/>
      <c r="CD109" s="176"/>
      <c r="CE109" s="176"/>
      <c r="CF109" s="176"/>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row>
    <row r="110" spans="2:109">
      <c r="B110" s="162"/>
      <c r="C110" s="162"/>
      <c r="D110" s="1356" t="s">
        <v>252</v>
      </c>
      <c r="E110" s="1356"/>
      <c r="F110" s="1356"/>
      <c r="G110" s="1356"/>
      <c r="H110" s="1356"/>
      <c r="I110" s="1356"/>
      <c r="J110" s="1356"/>
      <c r="K110" s="1356"/>
      <c r="L110" s="1356"/>
      <c r="M110" s="1356"/>
      <c r="N110" s="1356"/>
      <c r="O110" s="1356"/>
      <c r="P110" s="1356"/>
      <c r="Q110" s="1356"/>
      <c r="R110" s="1356"/>
      <c r="S110" s="1356"/>
      <c r="T110" s="1356"/>
      <c r="U110" s="1356"/>
      <c r="V110" s="1356"/>
      <c r="W110" s="1356"/>
      <c r="X110" s="1356"/>
      <c r="Y110" s="1356"/>
      <c r="Z110" s="1356"/>
      <c r="AA110" s="1356"/>
      <c r="AB110" s="1356"/>
      <c r="AC110" s="1356"/>
      <c r="AD110" s="1356"/>
      <c r="AE110" s="1356"/>
      <c r="AF110" s="1356"/>
      <c r="AG110" s="1356"/>
      <c r="AH110" s="1356"/>
      <c r="AI110" s="1356"/>
      <c r="AJ110" s="1356"/>
      <c r="AK110" s="1356"/>
      <c r="AL110" s="1356"/>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row>
    <row r="111" spans="2:109">
      <c r="B111" s="162"/>
      <c r="C111" s="162"/>
      <c r="D111" s="303" t="s">
        <v>292</v>
      </c>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row>
    <row r="112" spans="2:109">
      <c r="B112" s="162"/>
      <c r="C112" s="162"/>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row>
    <row r="113" spans="2:61">
      <c r="C113" s="162" t="s">
        <v>256</v>
      </c>
      <c r="D113" s="54"/>
      <c r="E113" s="54"/>
      <c r="F113" s="54"/>
      <c r="G113" s="54"/>
      <c r="H113" s="54"/>
      <c r="I113" s="54"/>
      <c r="J113" s="54"/>
      <c r="K113" s="54"/>
      <c r="L113" s="54"/>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5" t="s">
        <v>253</v>
      </c>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row>
    <row r="114" spans="2:61">
      <c r="B114" s="162"/>
      <c r="C114" s="162"/>
      <c r="D114" s="1277"/>
      <c r="E114" s="1277"/>
      <c r="F114" s="1277"/>
      <c r="G114" s="1277"/>
      <c r="H114" s="1277"/>
      <c r="I114" s="1354" t="s">
        <v>234</v>
      </c>
      <c r="J114" s="1354"/>
      <c r="K114" s="1354"/>
      <c r="L114" s="1354"/>
      <c r="M114" s="1354"/>
      <c r="N114" s="1354"/>
      <c r="O114" s="1354" t="s">
        <v>235</v>
      </c>
      <c r="P114" s="1354"/>
      <c r="Q114" s="1354"/>
      <c r="R114" s="1354"/>
      <c r="S114" s="1354"/>
      <c r="T114" s="1354"/>
      <c r="U114" s="1354" t="s">
        <v>236</v>
      </c>
      <c r="V114" s="1354"/>
      <c r="W114" s="1354"/>
      <c r="X114" s="1354"/>
      <c r="Y114" s="1354"/>
      <c r="Z114" s="1354"/>
      <c r="AA114" s="1354" t="s">
        <v>237</v>
      </c>
      <c r="AB114" s="1354"/>
      <c r="AC114" s="1354"/>
      <c r="AD114" s="1354"/>
      <c r="AE114" s="1354"/>
      <c r="AF114" s="1354"/>
      <c r="AG114" s="1354" t="s">
        <v>238</v>
      </c>
      <c r="AH114" s="1354"/>
      <c r="AI114" s="1354"/>
      <c r="AJ114" s="1354"/>
      <c r="AK114" s="1354"/>
      <c r="AL114" s="1354"/>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row>
    <row r="115" spans="2:61">
      <c r="B115" s="162"/>
      <c r="C115" s="162"/>
      <c r="D115" s="1277"/>
      <c r="E115" s="1277"/>
      <c r="F115" s="1277"/>
      <c r="G115" s="1277"/>
      <c r="H115" s="1277"/>
      <c r="I115" s="1170">
        <f>I45</f>
        <v>2022</v>
      </c>
      <c r="J115" s="1171"/>
      <c r="K115" s="1171"/>
      <c r="L115" s="1171"/>
      <c r="M115" s="1171"/>
      <c r="N115" s="1355"/>
      <c r="O115" s="1170">
        <f>I115+1</f>
        <v>2023</v>
      </c>
      <c r="P115" s="1171"/>
      <c r="Q115" s="1171"/>
      <c r="R115" s="1171"/>
      <c r="S115" s="1171"/>
      <c r="T115" s="1355"/>
      <c r="U115" s="1170">
        <f>O115+1</f>
        <v>2024</v>
      </c>
      <c r="V115" s="1171"/>
      <c r="W115" s="1171"/>
      <c r="X115" s="1171"/>
      <c r="Y115" s="1171"/>
      <c r="Z115" s="1355"/>
      <c r="AA115" s="1170">
        <f>U115+1</f>
        <v>2025</v>
      </c>
      <c r="AB115" s="1171"/>
      <c r="AC115" s="1171"/>
      <c r="AD115" s="1171"/>
      <c r="AE115" s="1171"/>
      <c r="AF115" s="1355"/>
      <c r="AG115" s="1170">
        <f>AA115+1</f>
        <v>2026</v>
      </c>
      <c r="AH115" s="1171"/>
      <c r="AI115" s="1171"/>
      <c r="AJ115" s="1171"/>
      <c r="AK115" s="1171"/>
      <c r="AL115" s="1355"/>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row>
    <row r="116" spans="2:61">
      <c r="B116" s="162"/>
      <c r="C116" s="162"/>
      <c r="D116" s="1277"/>
      <c r="E116" s="1277"/>
      <c r="F116" s="1277"/>
      <c r="G116" s="1277"/>
      <c r="H116" s="1277"/>
      <c r="I116" s="1258" t="s">
        <v>239</v>
      </c>
      <c r="J116" s="1250"/>
      <c r="K116" s="1250"/>
      <c r="L116" s="1250" t="s">
        <v>240</v>
      </c>
      <c r="M116" s="1250"/>
      <c r="N116" s="1251"/>
      <c r="O116" s="1258" t="s">
        <v>239</v>
      </c>
      <c r="P116" s="1250"/>
      <c r="Q116" s="1250"/>
      <c r="R116" s="1250" t="s">
        <v>240</v>
      </c>
      <c r="S116" s="1250"/>
      <c r="T116" s="1251"/>
      <c r="U116" s="1258" t="s">
        <v>239</v>
      </c>
      <c r="V116" s="1250"/>
      <c r="W116" s="1250"/>
      <c r="X116" s="1250" t="s">
        <v>240</v>
      </c>
      <c r="Y116" s="1250"/>
      <c r="Z116" s="1251"/>
      <c r="AA116" s="1258" t="s">
        <v>239</v>
      </c>
      <c r="AB116" s="1250"/>
      <c r="AC116" s="1250"/>
      <c r="AD116" s="1250" t="s">
        <v>240</v>
      </c>
      <c r="AE116" s="1250"/>
      <c r="AF116" s="1251"/>
      <c r="AG116" s="1258" t="s">
        <v>239</v>
      </c>
      <c r="AH116" s="1250"/>
      <c r="AI116" s="1250"/>
      <c r="AJ116" s="1250" t="s">
        <v>240</v>
      </c>
      <c r="AK116" s="1250"/>
      <c r="AL116" s="1251"/>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row>
    <row r="117" spans="2:61">
      <c r="B117" s="162"/>
      <c r="C117" s="162"/>
      <c r="D117" s="489" t="s">
        <v>254</v>
      </c>
      <c r="E117" s="490"/>
      <c r="F117" s="1365" t="s">
        <v>245</v>
      </c>
      <c r="G117" s="1366"/>
      <c r="H117" s="1367"/>
      <c r="I117" s="1368" t="str">
        <f>IF('様式第２号 (新)'!Q120=0,"",'様式第２号 (新)'!Q120)</f>
        <v/>
      </c>
      <c r="J117" s="1369"/>
      <c r="K117" s="1369"/>
      <c r="L117" s="1370"/>
      <c r="M117" s="1370"/>
      <c r="N117" s="1371"/>
      <c r="O117" s="1368" t="str">
        <f>IF('様式第２号 (新)'!U120=0,"",'様式第２号 (新)'!U120)</f>
        <v/>
      </c>
      <c r="P117" s="1369"/>
      <c r="Q117" s="1369"/>
      <c r="R117" s="1372"/>
      <c r="S117" s="1372"/>
      <c r="T117" s="1373"/>
      <c r="U117" s="1368" t="str">
        <f>IF('様式第２号 (新)'!Y120=0,"",'様式第２号 (新)'!Y120)</f>
        <v/>
      </c>
      <c r="V117" s="1369"/>
      <c r="W117" s="1369"/>
      <c r="X117" s="1372"/>
      <c r="Y117" s="1372"/>
      <c r="Z117" s="1373"/>
      <c r="AA117" s="1368" t="str">
        <f>IF('様式第２号 (新)'!AC120=0,"",'様式第２号 (新)'!AC120)</f>
        <v/>
      </c>
      <c r="AB117" s="1369"/>
      <c r="AC117" s="1369"/>
      <c r="AD117" s="1372"/>
      <c r="AE117" s="1372"/>
      <c r="AF117" s="1373"/>
      <c r="AG117" s="1368" t="str">
        <f>IF('様式第２号 (新)'!AG120=0,"",'様式第２号 (新)'!AG120)</f>
        <v/>
      </c>
      <c r="AH117" s="1369"/>
      <c r="AI117" s="1369"/>
      <c r="AJ117" s="1372"/>
      <c r="AK117" s="1372"/>
      <c r="AL117" s="1373"/>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row>
    <row r="118" spans="2:61">
      <c r="B118" s="162"/>
      <c r="C118" s="162"/>
      <c r="D118" s="492"/>
      <c r="E118" s="347"/>
      <c r="F118" s="1392" t="s">
        <v>246</v>
      </c>
      <c r="G118" s="1393"/>
      <c r="H118" s="1394"/>
      <c r="I118" s="1379" t="str">
        <f>IF('様式第２号 (新)'!Q121=0,"",'様式第２号 (新)'!Q121)</f>
        <v/>
      </c>
      <c r="J118" s="1380"/>
      <c r="K118" s="1380"/>
      <c r="L118" s="1395"/>
      <c r="M118" s="1395"/>
      <c r="N118" s="1396"/>
      <c r="O118" s="1379" t="str">
        <f>IF('様式第２号 (新)'!U121=0,"",'様式第２号 (新)'!U121)</f>
        <v/>
      </c>
      <c r="P118" s="1380"/>
      <c r="Q118" s="1380"/>
      <c r="R118" s="1381"/>
      <c r="S118" s="1381"/>
      <c r="T118" s="1382"/>
      <c r="U118" s="1379" t="str">
        <f>IF('様式第２号 (新)'!Y121=0,"",'様式第２号 (新)'!Y121)</f>
        <v/>
      </c>
      <c r="V118" s="1380"/>
      <c r="W118" s="1380"/>
      <c r="X118" s="1381"/>
      <c r="Y118" s="1381"/>
      <c r="Z118" s="1382"/>
      <c r="AA118" s="1379" t="str">
        <f>IF('様式第２号 (新)'!AC121=0,"",'様式第２号 (新)'!AC121)</f>
        <v/>
      </c>
      <c r="AB118" s="1380"/>
      <c r="AC118" s="1380"/>
      <c r="AD118" s="1381"/>
      <c r="AE118" s="1381"/>
      <c r="AF118" s="1382"/>
      <c r="AG118" s="1379" t="str">
        <f>IF('様式第２号 (新)'!AG121=0,"",'様式第２号 (新)'!AG121)</f>
        <v/>
      </c>
      <c r="AH118" s="1380"/>
      <c r="AI118" s="1380"/>
      <c r="AJ118" s="1381"/>
      <c r="AK118" s="1381"/>
      <c r="AL118" s="138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row>
    <row r="119" spans="2:61">
      <c r="B119" s="162"/>
      <c r="C119" s="162"/>
      <c r="D119" s="492"/>
      <c r="E119" s="347"/>
      <c r="F119" s="477" t="s">
        <v>247</v>
      </c>
      <c r="G119" s="477"/>
      <c r="H119" s="478"/>
      <c r="I119" s="1376" t="str">
        <f>IF('様式第２号 (新)'!Q122=0,"",'様式第２号 (新)'!Q122)</f>
        <v/>
      </c>
      <c r="J119" s="1377"/>
      <c r="K119" s="1378"/>
      <c r="L119" s="1374" t="str">
        <f>IF(L117+L118=0,"",L117+L118)</f>
        <v/>
      </c>
      <c r="M119" s="1374"/>
      <c r="N119" s="1375"/>
      <c r="O119" s="1376" t="str">
        <f>IF('様式第２号 (新)'!U122=0,"",'様式第２号 (新)'!U122)</f>
        <v/>
      </c>
      <c r="P119" s="1377"/>
      <c r="Q119" s="1378"/>
      <c r="R119" s="1374" t="str">
        <f>IF(R117+R118=0,"",R117+R118)</f>
        <v/>
      </c>
      <c r="S119" s="1374"/>
      <c r="T119" s="1375"/>
      <c r="U119" s="1376" t="str">
        <f>IF('様式第２号 (新)'!Y122=0,"",'様式第２号 (新)'!Y122)</f>
        <v/>
      </c>
      <c r="V119" s="1377"/>
      <c r="W119" s="1378"/>
      <c r="X119" s="1374" t="str">
        <f>IF(X117+X118=0,"",X117+X118)</f>
        <v/>
      </c>
      <c r="Y119" s="1374"/>
      <c r="Z119" s="1375"/>
      <c r="AA119" s="1376" t="str">
        <f>IF('様式第２号 (新)'!AC122=0,"",'様式第２号 (新)'!AC122)</f>
        <v/>
      </c>
      <c r="AB119" s="1377"/>
      <c r="AC119" s="1378"/>
      <c r="AD119" s="1374" t="str">
        <f>IF(AD117+AD118=0,"",AD117+AD118)</f>
        <v/>
      </c>
      <c r="AE119" s="1374"/>
      <c r="AF119" s="1375"/>
      <c r="AG119" s="1376" t="str">
        <f>IF('様式第２号 (新)'!AG122=0,"",'様式第２号 (新)'!AG122)</f>
        <v/>
      </c>
      <c r="AH119" s="1377"/>
      <c r="AI119" s="1378"/>
      <c r="AJ119" s="1374" t="str">
        <f>IF(AJ117+AJ118=0,"",AJ117+AJ118)</f>
        <v/>
      </c>
      <c r="AK119" s="1374"/>
      <c r="AL119" s="1375"/>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row>
    <row r="120" spans="2:61">
      <c r="B120" s="162"/>
      <c r="C120" s="162"/>
      <c r="D120" s="1424" t="s">
        <v>255</v>
      </c>
      <c r="E120" s="1414" t="s">
        <v>248</v>
      </c>
      <c r="F120" s="1414"/>
      <c r="G120" s="1414"/>
      <c r="H120" s="1414"/>
      <c r="I120" s="1411" t="str">
        <f>IF('様式第２号 (新)'!Q123=0,"",'様式第２号 (新)'!Q123)</f>
        <v/>
      </c>
      <c r="J120" s="1412"/>
      <c r="K120" s="1413"/>
      <c r="L120" s="1404"/>
      <c r="M120" s="1405"/>
      <c r="N120" s="1406"/>
      <c r="O120" s="1411" t="str">
        <f>IF('様式第２号 (新)'!U123=0,"",'様式第２号 (新)'!U123)</f>
        <v/>
      </c>
      <c r="P120" s="1412"/>
      <c r="Q120" s="1413"/>
      <c r="R120" s="1404"/>
      <c r="S120" s="1405"/>
      <c r="T120" s="1406"/>
      <c r="U120" s="1411" t="str">
        <f>IF('様式第２号 (新)'!Y123=0,"",'様式第２号 (新)'!Y123)</f>
        <v/>
      </c>
      <c r="V120" s="1412"/>
      <c r="W120" s="1413"/>
      <c r="X120" s="1404"/>
      <c r="Y120" s="1405"/>
      <c r="Z120" s="1406"/>
      <c r="AA120" s="1411" t="str">
        <f>IF('様式第２号 (新)'!AC123=0,"",'様式第２号 (新)'!AC123)</f>
        <v/>
      </c>
      <c r="AB120" s="1412"/>
      <c r="AC120" s="1413"/>
      <c r="AD120" s="1404"/>
      <c r="AE120" s="1405"/>
      <c r="AF120" s="1406"/>
      <c r="AG120" s="1411" t="str">
        <f>IF('様式第２号 (新)'!AG123=0,"",'様式第２号 (新)'!AG123)</f>
        <v/>
      </c>
      <c r="AH120" s="1412"/>
      <c r="AI120" s="1413"/>
      <c r="AJ120" s="1404"/>
      <c r="AK120" s="1405"/>
      <c r="AL120" s="1406"/>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row>
    <row r="121" spans="2:61">
      <c r="B121" s="162"/>
      <c r="C121" s="162"/>
      <c r="D121" s="1425"/>
      <c r="E121" s="1407" t="s">
        <v>249</v>
      </c>
      <c r="F121" s="1407"/>
      <c r="G121" s="1407"/>
      <c r="H121" s="1407"/>
      <c r="I121" s="1408" t="str">
        <f>IF('様式第２号 (新)'!Q124=0,"",'様式第２号 (新)'!Q124)</f>
        <v/>
      </c>
      <c r="J121" s="1409"/>
      <c r="K121" s="1410"/>
      <c r="L121" s="1398"/>
      <c r="M121" s="1399"/>
      <c r="N121" s="1400"/>
      <c r="O121" s="1408" t="str">
        <f>IF('様式第２号 (新)'!U124=0,"",'様式第２号 (新)'!U124)</f>
        <v/>
      </c>
      <c r="P121" s="1409"/>
      <c r="Q121" s="1410"/>
      <c r="R121" s="1398"/>
      <c r="S121" s="1399"/>
      <c r="T121" s="1400"/>
      <c r="U121" s="1408" t="str">
        <f>IF('様式第２号 (新)'!Y124=0,"",'様式第２号 (新)'!Y124)</f>
        <v/>
      </c>
      <c r="V121" s="1409"/>
      <c r="W121" s="1410"/>
      <c r="X121" s="1398"/>
      <c r="Y121" s="1399"/>
      <c r="Z121" s="1400"/>
      <c r="AA121" s="1408" t="str">
        <f>IF('様式第２号 (新)'!AC124=0,"",'様式第２号 (新)'!AC124)</f>
        <v/>
      </c>
      <c r="AB121" s="1409"/>
      <c r="AC121" s="1410"/>
      <c r="AD121" s="1398"/>
      <c r="AE121" s="1399"/>
      <c r="AF121" s="1400"/>
      <c r="AG121" s="1408" t="str">
        <f>IF('様式第２号 (新)'!AG124=0,"",'様式第２号 (新)'!AG124)</f>
        <v/>
      </c>
      <c r="AH121" s="1409"/>
      <c r="AI121" s="1410"/>
      <c r="AJ121" s="1398"/>
      <c r="AK121" s="1399"/>
      <c r="AL121" s="1400"/>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row>
    <row r="122" spans="2:61">
      <c r="B122" s="162"/>
      <c r="C122" s="162"/>
      <c r="D122" s="1425"/>
      <c r="E122" s="1433" t="s">
        <v>250</v>
      </c>
      <c r="F122" s="1434" t="s">
        <v>267</v>
      </c>
      <c r="G122" s="1435"/>
      <c r="H122" s="1436"/>
      <c r="I122" s="1401" t="str">
        <f>IF('様式第２号 (新)'!Q125=0,"",'様式第２号 (新)'!Q125)</f>
        <v/>
      </c>
      <c r="J122" s="1402"/>
      <c r="K122" s="1403"/>
      <c r="L122" s="1383"/>
      <c r="M122" s="1384"/>
      <c r="N122" s="1385"/>
      <c r="O122" s="1401" t="str">
        <f>IF('様式第２号 (新)'!U125=0,"",'様式第２号 (新)'!U125)</f>
        <v/>
      </c>
      <c r="P122" s="1402"/>
      <c r="Q122" s="1403"/>
      <c r="R122" s="1383"/>
      <c r="S122" s="1384"/>
      <c r="T122" s="1385"/>
      <c r="U122" s="1401" t="str">
        <f>IF('様式第２号 (新)'!Y125=0,"",'様式第２号 (新)'!Y125)</f>
        <v/>
      </c>
      <c r="V122" s="1402"/>
      <c r="W122" s="1403"/>
      <c r="X122" s="1383"/>
      <c r="Y122" s="1384"/>
      <c r="Z122" s="1385"/>
      <c r="AA122" s="1401" t="str">
        <f>IF('様式第２号 (新)'!AC125=0,"",'様式第２号 (新)'!AC125)</f>
        <v/>
      </c>
      <c r="AB122" s="1402"/>
      <c r="AC122" s="1403"/>
      <c r="AD122" s="1383"/>
      <c r="AE122" s="1384"/>
      <c r="AF122" s="1385"/>
      <c r="AG122" s="1401" t="str">
        <f>IF('様式第２号 (新)'!AG125=0,"",'様式第２号 (新)'!AG125)</f>
        <v/>
      </c>
      <c r="AH122" s="1402"/>
      <c r="AI122" s="1403"/>
      <c r="AJ122" s="1383"/>
      <c r="AK122" s="1384"/>
      <c r="AL122" s="1385"/>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row>
    <row r="123" spans="2:61">
      <c r="B123" s="162"/>
      <c r="C123" s="162"/>
      <c r="D123" s="1425"/>
      <c r="E123" s="1433"/>
      <c r="F123" s="1397" t="s">
        <v>269</v>
      </c>
      <c r="G123" s="1397"/>
      <c r="H123" s="1397"/>
      <c r="I123" s="1389" t="str">
        <f>IF('様式第２号 (新)'!Q126=0,"",'様式第２号 (新)'!Q126)</f>
        <v/>
      </c>
      <c r="J123" s="1390"/>
      <c r="K123" s="1391"/>
      <c r="L123" s="1386"/>
      <c r="M123" s="1387"/>
      <c r="N123" s="1388"/>
      <c r="O123" s="1389" t="str">
        <f>IF('様式第２号 (新)'!U126=0,"",'様式第２号 (新)'!U126)</f>
        <v/>
      </c>
      <c r="P123" s="1390"/>
      <c r="Q123" s="1391"/>
      <c r="R123" s="1386"/>
      <c r="S123" s="1387"/>
      <c r="T123" s="1388"/>
      <c r="U123" s="1389" t="str">
        <f>IF('様式第２号 (新)'!Y126=0,"",'様式第２号 (新)'!Y126)</f>
        <v/>
      </c>
      <c r="V123" s="1390"/>
      <c r="W123" s="1391"/>
      <c r="X123" s="1386"/>
      <c r="Y123" s="1387"/>
      <c r="Z123" s="1388"/>
      <c r="AA123" s="1389" t="str">
        <f>IF('様式第２号 (新)'!AC126=0,"",'様式第２号 (新)'!AC126)</f>
        <v/>
      </c>
      <c r="AB123" s="1390"/>
      <c r="AC123" s="1391"/>
      <c r="AD123" s="1386"/>
      <c r="AE123" s="1387"/>
      <c r="AF123" s="1388"/>
      <c r="AG123" s="1389" t="str">
        <f>IF('様式第２号 (新)'!AG126=0,"",'様式第２号 (新)'!AG126)</f>
        <v/>
      </c>
      <c r="AH123" s="1390"/>
      <c r="AI123" s="1391"/>
      <c r="AJ123" s="1386"/>
      <c r="AK123" s="1387"/>
      <c r="AL123" s="1388"/>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row>
    <row r="124" spans="2:61">
      <c r="B124" s="162"/>
      <c r="C124" s="162"/>
      <c r="D124" s="1425"/>
      <c r="E124" s="1433"/>
      <c r="F124" s="1427" t="s">
        <v>174</v>
      </c>
      <c r="G124" s="1428"/>
      <c r="H124" s="1429"/>
      <c r="I124" s="1430" t="str">
        <f>IF('様式第２号 (新)'!Q127=0,"",'様式第２号 (新)'!Q127)</f>
        <v/>
      </c>
      <c r="J124" s="1431"/>
      <c r="K124" s="1432"/>
      <c r="L124" s="1383"/>
      <c r="M124" s="1384"/>
      <c r="N124" s="1385"/>
      <c r="O124" s="1430" t="str">
        <f>IF('様式第２号 (新)'!U127=0,"",'様式第２号 (新)'!U127)</f>
        <v/>
      </c>
      <c r="P124" s="1431"/>
      <c r="Q124" s="1432"/>
      <c r="R124" s="1383"/>
      <c r="S124" s="1384"/>
      <c r="T124" s="1385"/>
      <c r="U124" s="1430" t="str">
        <f>IF('様式第２号 (新)'!Y127=0,"",'様式第２号 (新)'!Y127)</f>
        <v/>
      </c>
      <c r="V124" s="1431"/>
      <c r="W124" s="1432"/>
      <c r="X124" s="1383"/>
      <c r="Y124" s="1384"/>
      <c r="Z124" s="1385"/>
      <c r="AA124" s="1430" t="str">
        <f>IF('様式第２号 (新)'!AC127=0,"",'様式第２号 (新)'!AC127)</f>
        <v/>
      </c>
      <c r="AB124" s="1431"/>
      <c r="AC124" s="1432"/>
      <c r="AD124" s="1383"/>
      <c r="AE124" s="1384"/>
      <c r="AF124" s="1385"/>
      <c r="AG124" s="1430" t="str">
        <f>IF('様式第２号 (新)'!AG127=0,"",'様式第２号 (新)'!AG127)</f>
        <v/>
      </c>
      <c r="AH124" s="1431"/>
      <c r="AI124" s="1432"/>
      <c r="AJ124" s="1383"/>
      <c r="AK124" s="1384"/>
      <c r="AL124" s="1385"/>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row>
    <row r="125" spans="2:61">
      <c r="B125" s="162"/>
      <c r="C125" s="162"/>
      <c r="D125" s="1426"/>
      <c r="E125" s="1422" t="s">
        <v>247</v>
      </c>
      <c r="F125" s="1422"/>
      <c r="G125" s="1422"/>
      <c r="H125" s="1423"/>
      <c r="I125" s="1376" t="str">
        <f>IF('様式第２号 (新)'!Q128=0,"",'様式第２号 (新)'!Q128)</f>
        <v/>
      </c>
      <c r="J125" s="1377"/>
      <c r="K125" s="1378"/>
      <c r="L125" s="1418" t="str">
        <f>IF(SUM(L120:N124)=0,"",SUM(L120:N124))</f>
        <v/>
      </c>
      <c r="M125" s="1419"/>
      <c r="N125" s="1420"/>
      <c r="O125" s="1376" t="str">
        <f>IF('様式第２号 (新)'!U128=0,"",'様式第２号 (新)'!U128)</f>
        <v/>
      </c>
      <c r="P125" s="1377"/>
      <c r="Q125" s="1378"/>
      <c r="R125" s="1418" t="str">
        <f>IF(SUM(R120:T124)=0,"",SUM(R120:T124))</f>
        <v/>
      </c>
      <c r="S125" s="1419"/>
      <c r="T125" s="1420"/>
      <c r="U125" s="1376" t="str">
        <f>IF('様式第２号 (新)'!Y128=0,"",'様式第２号 (新)'!Y128)</f>
        <v/>
      </c>
      <c r="V125" s="1377"/>
      <c r="W125" s="1378"/>
      <c r="X125" s="1418" t="str">
        <f>IF(SUM(X120:Z124)=0,"",SUM(X120:Z124))</f>
        <v/>
      </c>
      <c r="Y125" s="1419"/>
      <c r="Z125" s="1420"/>
      <c r="AA125" s="1376" t="str">
        <f>IF('様式第２号 (新)'!AC128=0,"",'様式第２号 (新)'!AC128)</f>
        <v/>
      </c>
      <c r="AB125" s="1377"/>
      <c r="AC125" s="1378"/>
      <c r="AD125" s="1418" t="str">
        <f>IF(SUM(AD120:AF124)=0,"",SUM(AD120:AF124))</f>
        <v/>
      </c>
      <c r="AE125" s="1419"/>
      <c r="AF125" s="1420"/>
      <c r="AG125" s="1376" t="str">
        <f>IF('様式第２号 (新)'!AG128=0,"",'様式第２号 (新)'!AG128)</f>
        <v/>
      </c>
      <c r="AH125" s="1377"/>
      <c r="AI125" s="1378"/>
      <c r="AJ125" s="1418" t="str">
        <f>IF(SUM(AJ120:AL124)=0,"",SUM(AJ120:AL124))</f>
        <v/>
      </c>
      <c r="AK125" s="1419"/>
      <c r="AL125" s="1420"/>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row>
    <row r="126" spans="2:61">
      <c r="B126" s="162"/>
      <c r="C126" s="162"/>
      <c r="D126" s="1259" t="s">
        <v>261</v>
      </c>
      <c r="E126" s="1260"/>
      <c r="F126" s="1260"/>
      <c r="G126" s="1260"/>
      <c r="H126" s="1421"/>
      <c r="I126" s="1376" t="str">
        <f>IF('様式第２号 (新)'!Q129=0,"",'様式第２号 (新)'!Q129)</f>
        <v/>
      </c>
      <c r="J126" s="1377"/>
      <c r="K126" s="1378"/>
      <c r="L126" s="1415"/>
      <c r="M126" s="1416"/>
      <c r="N126" s="1417"/>
      <c r="O126" s="1376" t="str">
        <f>IF('様式第２号 (新)'!U129=0,"",'様式第２号 (新)'!U129)</f>
        <v/>
      </c>
      <c r="P126" s="1377"/>
      <c r="Q126" s="1378"/>
      <c r="R126" s="1415"/>
      <c r="S126" s="1416"/>
      <c r="T126" s="1417"/>
      <c r="U126" s="1376" t="str">
        <f>IF('様式第２号 (新)'!Y129=0,"",'様式第２号 (新)'!Y129)</f>
        <v/>
      </c>
      <c r="V126" s="1377"/>
      <c r="W126" s="1378"/>
      <c r="X126" s="1415"/>
      <c r="Y126" s="1416"/>
      <c r="Z126" s="1417"/>
      <c r="AA126" s="1376" t="str">
        <f>IF('様式第２号 (新)'!AC129=0,"",'様式第２号 (新)'!AC129)</f>
        <v/>
      </c>
      <c r="AB126" s="1377"/>
      <c r="AC126" s="1378"/>
      <c r="AD126" s="1415"/>
      <c r="AE126" s="1416"/>
      <c r="AF126" s="1417"/>
      <c r="AG126" s="1376" t="str">
        <f>IF('様式第２号 (新)'!AG129=0,"",'様式第２号 (新)'!AG129)</f>
        <v/>
      </c>
      <c r="AH126" s="1377"/>
      <c r="AI126" s="1378"/>
      <c r="AJ126" s="1415"/>
      <c r="AK126" s="1416"/>
      <c r="AL126" s="1417"/>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row>
    <row r="127" spans="2:61">
      <c r="B127" s="162"/>
      <c r="C127" s="162"/>
      <c r="D127" s="1259" t="s">
        <v>251</v>
      </c>
      <c r="E127" s="1260"/>
      <c r="F127" s="1260"/>
      <c r="G127" s="1260"/>
      <c r="H127" s="1421"/>
      <c r="I127" s="1445" t="str">
        <f>IF('様式第２号 (新)'!Q130=0,"",'様式第２号 (新)'!Q130)</f>
        <v/>
      </c>
      <c r="J127" s="1446"/>
      <c r="K127" s="1447"/>
      <c r="L127" s="1383"/>
      <c r="M127" s="1384"/>
      <c r="N127" s="1385"/>
      <c r="O127" s="1445" t="str">
        <f>IF('様式第２号 (新)'!U130=0,"",'様式第２号 (新)'!U130)</f>
        <v/>
      </c>
      <c r="P127" s="1446"/>
      <c r="Q127" s="1447"/>
      <c r="R127" s="1383"/>
      <c r="S127" s="1384"/>
      <c r="T127" s="1385"/>
      <c r="U127" s="1445" t="str">
        <f>IF('様式第２号 (新)'!Y130=0,"",'様式第２号 (新)'!Y130)</f>
        <v/>
      </c>
      <c r="V127" s="1446"/>
      <c r="W127" s="1447"/>
      <c r="X127" s="1383"/>
      <c r="Y127" s="1384"/>
      <c r="Z127" s="1385"/>
      <c r="AA127" s="1445" t="str">
        <f>IF('様式第２号 (新)'!AC130=0,"",'様式第２号 (新)'!AC130)</f>
        <v/>
      </c>
      <c r="AB127" s="1446"/>
      <c r="AC127" s="1447"/>
      <c r="AD127" s="1383"/>
      <c r="AE127" s="1384"/>
      <c r="AF127" s="1385"/>
      <c r="AG127" s="1445" t="str">
        <f>IF('様式第２号 (新)'!AG130=0,"",'様式第２号 (新)'!AG130)</f>
        <v/>
      </c>
      <c r="AH127" s="1446"/>
      <c r="AI127" s="1447"/>
      <c r="AJ127" s="1383"/>
      <c r="AK127" s="1384"/>
      <c r="AL127" s="1385"/>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row>
    <row r="128" spans="2:61">
      <c r="B128" s="162"/>
      <c r="C128" s="162"/>
      <c r="D128" s="1259" t="s">
        <v>191</v>
      </c>
      <c r="E128" s="1260"/>
      <c r="F128" s="1260"/>
      <c r="G128" s="1260"/>
      <c r="H128" s="1421"/>
      <c r="I128" s="1376" t="str">
        <f>IF('様式第２号 (新)'!Q131=0,"",'様式第２号 (新)'!Q131)</f>
        <v/>
      </c>
      <c r="J128" s="1377"/>
      <c r="K128" s="1378"/>
      <c r="L128" s="1418" t="str">
        <f>IF(SUM(L119,L125,L126,L127)=0,"",SUM(L119,L125,L126,L127))</f>
        <v/>
      </c>
      <c r="M128" s="1419"/>
      <c r="N128" s="1420"/>
      <c r="O128" s="1376" t="str">
        <f>IF('様式第２号 (新)'!U131=0,"",'様式第２号 (新)'!U131)</f>
        <v/>
      </c>
      <c r="P128" s="1377"/>
      <c r="Q128" s="1378"/>
      <c r="R128" s="1418" t="str">
        <f>IF(SUM(R119,R125,R126,R127)=0,"",SUM(R119,R125,R126,R127))</f>
        <v/>
      </c>
      <c r="S128" s="1419"/>
      <c r="T128" s="1420"/>
      <c r="U128" s="1376" t="str">
        <f>IF('様式第２号 (新)'!Y131=0,"",'様式第２号 (新)'!Y131)</f>
        <v/>
      </c>
      <c r="V128" s="1377"/>
      <c r="W128" s="1378"/>
      <c r="X128" s="1418" t="str">
        <f>IF(SUM(X119,X125,X126,X127)=0,"",SUM(X119,X125,X126,X127))</f>
        <v/>
      </c>
      <c r="Y128" s="1419"/>
      <c r="Z128" s="1420"/>
      <c r="AA128" s="1376" t="str">
        <f>IF('様式第２号 (新)'!AC131=0,"",'様式第２号 (新)'!AC131)</f>
        <v/>
      </c>
      <c r="AB128" s="1377"/>
      <c r="AC128" s="1378"/>
      <c r="AD128" s="1418" t="str">
        <f>IF(SUM(AD119,AD125,AD126,AD127)=0,"",SUM(AD119,AD125,AD126,AD127))</f>
        <v/>
      </c>
      <c r="AE128" s="1419"/>
      <c r="AF128" s="1420"/>
      <c r="AG128" s="1376" t="str">
        <f>IF('様式第２号 (新)'!AG131=0,"",'様式第２号 (新)'!AG131)</f>
        <v/>
      </c>
      <c r="AH128" s="1377"/>
      <c r="AI128" s="1378"/>
      <c r="AJ128" s="1418" t="str">
        <f>IF(SUM(AJ119,AJ125,AJ126,AJ127)=0,"",SUM(AJ119,AJ125,AJ126,AJ127))</f>
        <v/>
      </c>
      <c r="AK128" s="1419"/>
      <c r="AL128" s="1420"/>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row>
    <row r="129" spans="2:61">
      <c r="B129" s="162"/>
      <c r="C129" s="162"/>
      <c r="D129" s="192"/>
      <c r="E129" s="192"/>
      <c r="F129" s="192"/>
      <c r="G129" s="192"/>
      <c r="H129" s="192"/>
      <c r="I129" s="193"/>
      <c r="J129" s="193"/>
      <c r="K129" s="193"/>
      <c r="L129" s="194"/>
      <c r="M129" s="194"/>
      <c r="N129" s="194"/>
      <c r="O129" s="193"/>
      <c r="P129" s="193"/>
      <c r="Q129" s="193"/>
      <c r="R129" s="194"/>
      <c r="S129" s="194"/>
      <c r="T129" s="194"/>
      <c r="U129" s="193"/>
      <c r="V129" s="193"/>
      <c r="W129" s="193"/>
      <c r="X129" s="194"/>
      <c r="Y129" s="194"/>
      <c r="Z129" s="194"/>
      <c r="AA129" s="193"/>
      <c r="AB129" s="193"/>
      <c r="AC129" s="193"/>
      <c r="AD129" s="194"/>
      <c r="AE129" s="194"/>
      <c r="AF129" s="194"/>
      <c r="AG129" s="193"/>
      <c r="AH129" s="193"/>
      <c r="AI129" s="193"/>
      <c r="AJ129" s="194"/>
      <c r="AK129" s="194"/>
      <c r="AL129" s="194"/>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row>
    <row r="130" spans="2:61">
      <c r="B130" s="162"/>
      <c r="C130" s="54" t="s">
        <v>210</v>
      </c>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row>
    <row r="131" spans="2:61">
      <c r="B131" s="162"/>
      <c r="C131" s="162"/>
      <c r="D131" s="1277"/>
      <c r="E131" s="1277"/>
      <c r="F131" s="1277"/>
      <c r="G131" s="1277"/>
      <c r="H131" s="1277"/>
      <c r="I131" s="476" t="s">
        <v>234</v>
      </c>
      <c r="J131" s="477"/>
      <c r="K131" s="477"/>
      <c r="L131" s="477"/>
      <c r="M131" s="477"/>
      <c r="N131" s="478"/>
      <c r="O131" s="476" t="s">
        <v>235</v>
      </c>
      <c r="P131" s="477"/>
      <c r="Q131" s="477"/>
      <c r="R131" s="477"/>
      <c r="S131" s="477"/>
      <c r="T131" s="478"/>
      <c r="U131" s="476" t="s">
        <v>236</v>
      </c>
      <c r="V131" s="477"/>
      <c r="W131" s="477"/>
      <c r="X131" s="477"/>
      <c r="Y131" s="477"/>
      <c r="Z131" s="478"/>
      <c r="AA131" s="476" t="s">
        <v>237</v>
      </c>
      <c r="AB131" s="477"/>
      <c r="AC131" s="477"/>
      <c r="AD131" s="477"/>
      <c r="AE131" s="477"/>
      <c r="AF131" s="478"/>
      <c r="AG131" s="476" t="s">
        <v>238</v>
      </c>
      <c r="AH131" s="477"/>
      <c r="AI131" s="477"/>
      <c r="AJ131" s="477"/>
      <c r="AK131" s="477"/>
      <c r="AL131" s="478"/>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row>
    <row r="132" spans="2:61">
      <c r="B132" s="162"/>
      <c r="C132" s="162"/>
      <c r="D132" s="1277"/>
      <c r="E132" s="1277"/>
      <c r="F132" s="1277"/>
      <c r="G132" s="1277"/>
      <c r="H132" s="1277"/>
      <c r="I132" s="1170">
        <f>I45</f>
        <v>2022</v>
      </c>
      <c r="J132" s="1171"/>
      <c r="K132" s="1171"/>
      <c r="L132" s="1171"/>
      <c r="M132" s="1171"/>
      <c r="N132" s="1355"/>
      <c r="O132" s="1170">
        <f>I132+1</f>
        <v>2023</v>
      </c>
      <c r="P132" s="1171"/>
      <c r="Q132" s="1171"/>
      <c r="R132" s="1171"/>
      <c r="S132" s="1171"/>
      <c r="T132" s="1355"/>
      <c r="U132" s="1170">
        <f>O132+1</f>
        <v>2024</v>
      </c>
      <c r="V132" s="1171"/>
      <c r="W132" s="1171"/>
      <c r="X132" s="1171"/>
      <c r="Y132" s="1171"/>
      <c r="Z132" s="1355"/>
      <c r="AA132" s="1170">
        <f>U132+1</f>
        <v>2025</v>
      </c>
      <c r="AB132" s="1171"/>
      <c r="AC132" s="1171"/>
      <c r="AD132" s="1171"/>
      <c r="AE132" s="1171"/>
      <c r="AF132" s="1355"/>
      <c r="AG132" s="1170">
        <f>AA132+1</f>
        <v>2026</v>
      </c>
      <c r="AH132" s="1171"/>
      <c r="AI132" s="1171"/>
      <c r="AJ132" s="1171"/>
      <c r="AK132" s="1171"/>
      <c r="AL132" s="1355"/>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row>
    <row r="133" spans="2:61">
      <c r="B133" s="162"/>
      <c r="C133" s="162"/>
      <c r="D133" s="1277"/>
      <c r="E133" s="1277"/>
      <c r="F133" s="1277"/>
      <c r="G133" s="1277"/>
      <c r="H133" s="1277"/>
      <c r="I133" s="1258" t="s">
        <v>239</v>
      </c>
      <c r="J133" s="1250"/>
      <c r="K133" s="1250"/>
      <c r="L133" s="1250" t="s">
        <v>240</v>
      </c>
      <c r="M133" s="1250"/>
      <c r="N133" s="1251"/>
      <c r="O133" s="1258" t="s">
        <v>239</v>
      </c>
      <c r="P133" s="1250"/>
      <c r="Q133" s="1250"/>
      <c r="R133" s="1250" t="s">
        <v>240</v>
      </c>
      <c r="S133" s="1250"/>
      <c r="T133" s="1251"/>
      <c r="U133" s="1258" t="s">
        <v>239</v>
      </c>
      <c r="V133" s="1250"/>
      <c r="W133" s="1250"/>
      <c r="X133" s="1250" t="s">
        <v>240</v>
      </c>
      <c r="Y133" s="1250"/>
      <c r="Z133" s="1251"/>
      <c r="AA133" s="1258" t="s">
        <v>239</v>
      </c>
      <c r="AB133" s="1250"/>
      <c r="AC133" s="1250"/>
      <c r="AD133" s="1250" t="s">
        <v>240</v>
      </c>
      <c r="AE133" s="1250"/>
      <c r="AF133" s="1251"/>
      <c r="AG133" s="1258" t="s">
        <v>239</v>
      </c>
      <c r="AH133" s="1250"/>
      <c r="AI133" s="1250"/>
      <c r="AJ133" s="1250" t="s">
        <v>240</v>
      </c>
      <c r="AK133" s="1250"/>
      <c r="AL133" s="1251"/>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row>
    <row r="134" spans="2:61">
      <c r="B134" s="162"/>
      <c r="C134" s="162"/>
      <c r="D134" s="489" t="s">
        <v>254</v>
      </c>
      <c r="E134" s="490"/>
      <c r="F134" s="1365" t="s">
        <v>245</v>
      </c>
      <c r="G134" s="1366"/>
      <c r="H134" s="1367"/>
      <c r="I134" s="1450" t="str">
        <f>IFERROR(ROUND(I77/I117,2),"")</f>
        <v/>
      </c>
      <c r="J134" s="1451"/>
      <c r="K134" s="1452"/>
      <c r="L134" s="1450" t="str">
        <f>IFERROR(ROUND(L77/L117,2),"")</f>
        <v/>
      </c>
      <c r="M134" s="1451"/>
      <c r="N134" s="1453"/>
      <c r="O134" s="1454" t="str">
        <f>IFERROR(ROUND(O77/O117,2),"")</f>
        <v/>
      </c>
      <c r="P134" s="1451"/>
      <c r="Q134" s="1451"/>
      <c r="R134" s="1451" t="str">
        <f>IFERROR(ROUND(R77/R117,2),"")</f>
        <v/>
      </c>
      <c r="S134" s="1451"/>
      <c r="T134" s="1453"/>
      <c r="U134" s="1454" t="str">
        <f>IFERROR(ROUND(U77/U117,2),"")</f>
        <v/>
      </c>
      <c r="V134" s="1451"/>
      <c r="W134" s="1451"/>
      <c r="X134" s="1451" t="str">
        <f>IFERROR(ROUND(X77/X117,2),"")</f>
        <v/>
      </c>
      <c r="Y134" s="1451"/>
      <c r="Z134" s="1453"/>
      <c r="AA134" s="1454" t="str">
        <f>IFERROR(ROUND(AA77/AA117,2),"")</f>
        <v/>
      </c>
      <c r="AB134" s="1451"/>
      <c r="AC134" s="1451"/>
      <c r="AD134" s="1451" t="str">
        <f>IFERROR(ROUND(AD77/AD117,2),"")</f>
        <v/>
      </c>
      <c r="AE134" s="1451"/>
      <c r="AF134" s="1453"/>
      <c r="AG134" s="1454" t="str">
        <f>IFERROR(ROUND(AG77/AG117,2),"")</f>
        <v/>
      </c>
      <c r="AH134" s="1451"/>
      <c r="AI134" s="1451"/>
      <c r="AJ134" s="1451" t="str">
        <f>IFERROR(ROUND(AJ77/AJ117,2),"")</f>
        <v/>
      </c>
      <c r="AK134" s="1451"/>
      <c r="AL134" s="1453"/>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row>
    <row r="135" spans="2:61">
      <c r="B135" s="162"/>
      <c r="C135" s="162"/>
      <c r="D135" s="492"/>
      <c r="E135" s="347"/>
      <c r="F135" s="1392" t="s">
        <v>246</v>
      </c>
      <c r="G135" s="1393"/>
      <c r="H135" s="1394"/>
      <c r="I135" s="1441" t="str">
        <f>IFERROR(ROUND(I80/I118,2),"")</f>
        <v/>
      </c>
      <c r="J135" s="1441"/>
      <c r="K135" s="1442"/>
      <c r="L135" s="1457" t="str">
        <f>IFERROR(ROUND(L80/L118,2),"")</f>
        <v/>
      </c>
      <c r="M135" s="1441"/>
      <c r="N135" s="1455"/>
      <c r="O135" s="1440" t="str">
        <f>IFERROR(ROUND(O80/O118,2),"")</f>
        <v/>
      </c>
      <c r="P135" s="1441"/>
      <c r="Q135" s="1441"/>
      <c r="R135" s="1441" t="str">
        <f>IFERROR(ROUND(R80/R118,2),"")</f>
        <v/>
      </c>
      <c r="S135" s="1441"/>
      <c r="T135" s="1455"/>
      <c r="U135" s="1440" t="str">
        <f>IFERROR(ROUND(U80/U118,2),"")</f>
        <v/>
      </c>
      <c r="V135" s="1441"/>
      <c r="W135" s="1441"/>
      <c r="X135" s="1441" t="str">
        <f>IFERROR(ROUND(X80/X118,2),"")</f>
        <v/>
      </c>
      <c r="Y135" s="1441"/>
      <c r="Z135" s="1455"/>
      <c r="AA135" s="1440" t="str">
        <f>IFERROR(ROUND(AA80/AA118,2),"")</f>
        <v/>
      </c>
      <c r="AB135" s="1441"/>
      <c r="AC135" s="1441"/>
      <c r="AD135" s="1442" t="str">
        <f>IFERROR(ROUND(AD80/AD118,2),"")</f>
        <v/>
      </c>
      <c r="AE135" s="1443"/>
      <c r="AF135" s="1444"/>
      <c r="AG135" s="1440" t="str">
        <f>IFERROR(ROUND(AG80/AG118,2),"")</f>
        <v/>
      </c>
      <c r="AH135" s="1441"/>
      <c r="AI135" s="1441"/>
      <c r="AJ135" s="1441" t="str">
        <f>IFERROR(ROUND(AJ80/AJ118,2),"")</f>
        <v/>
      </c>
      <c r="AK135" s="1441"/>
      <c r="AL135" s="1455"/>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row>
    <row r="136" spans="2:61">
      <c r="B136" s="162"/>
      <c r="C136" s="162"/>
      <c r="D136" s="494"/>
      <c r="E136" s="495"/>
      <c r="F136" s="485" t="s">
        <v>247</v>
      </c>
      <c r="G136" s="485"/>
      <c r="H136" s="486"/>
      <c r="I136" s="1437" t="str">
        <f>IFERROR(ROUND(I83/I119,2),"")</f>
        <v/>
      </c>
      <c r="J136" s="1438"/>
      <c r="K136" s="1438"/>
      <c r="L136" s="1456" t="str">
        <f>IFERROR(ROUND(L83/L119,2),"")</f>
        <v/>
      </c>
      <c r="M136" s="1438"/>
      <c r="N136" s="1439"/>
      <c r="O136" s="1448" t="str">
        <f>IFERROR(ROUND(O83/O119,2),"")</f>
        <v/>
      </c>
      <c r="P136" s="1449"/>
      <c r="Q136" s="1449"/>
      <c r="R136" s="1437" t="str">
        <f>IFERROR(ROUND(R83/R119,2),"")</f>
        <v/>
      </c>
      <c r="S136" s="1438"/>
      <c r="T136" s="1439"/>
      <c r="U136" s="1448" t="str">
        <f>IFERROR(ROUND(U83/U119,2),"")</f>
        <v/>
      </c>
      <c r="V136" s="1449"/>
      <c r="W136" s="1449"/>
      <c r="X136" s="1437" t="str">
        <f>IFERROR(ROUND(X83/X119,2),"")</f>
        <v/>
      </c>
      <c r="Y136" s="1438"/>
      <c r="Z136" s="1439"/>
      <c r="AA136" s="1448" t="str">
        <f>IFERROR(ROUND(AA83/AA119,2),"")</f>
        <v/>
      </c>
      <c r="AB136" s="1449"/>
      <c r="AC136" s="1449"/>
      <c r="AD136" s="1437" t="str">
        <f>IFERROR(ROUND(AD83/AD119,2),"")</f>
        <v/>
      </c>
      <c r="AE136" s="1438"/>
      <c r="AF136" s="1439"/>
      <c r="AG136" s="1448" t="str">
        <f>IFERROR(ROUND(AG83/AG119,2),"")</f>
        <v/>
      </c>
      <c r="AH136" s="1449"/>
      <c r="AI136" s="1449"/>
      <c r="AJ136" s="1437" t="str">
        <f>IFERROR(ROUND(AJ83/AJ119,2),"")</f>
        <v/>
      </c>
      <c r="AK136" s="1438"/>
      <c r="AL136" s="1439"/>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row>
    <row r="137" spans="2:61">
      <c r="B137" s="162"/>
      <c r="C137" s="162"/>
      <c r="D137" s="195"/>
      <c r="E137" s="195"/>
      <c r="F137" s="53"/>
      <c r="G137" s="53"/>
      <c r="H137" s="53"/>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row>
    <row r="138" spans="2:61">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row>
    <row r="139" spans="2:61">
      <c r="C139" s="32" t="s">
        <v>208</v>
      </c>
      <c r="AN139" s="151"/>
      <c r="AO139" s="151"/>
      <c r="AP139" s="151"/>
      <c r="AQ139" s="151"/>
      <c r="AR139" s="151"/>
      <c r="AS139" s="151"/>
      <c r="AT139" s="151"/>
    </row>
    <row r="140" spans="2:61" ht="13.5" customHeight="1">
      <c r="B140" s="79"/>
      <c r="C140" s="80"/>
      <c r="D140" s="80"/>
      <c r="E140" s="80"/>
      <c r="F140" s="80"/>
      <c r="G140" s="81"/>
      <c r="H140" s="1163" t="s">
        <v>281</v>
      </c>
      <c r="I140" s="1164"/>
      <c r="J140" s="1164"/>
      <c r="K140" s="1164"/>
      <c r="L140" s="1164"/>
      <c r="M140" s="1164"/>
      <c r="N140" s="1165"/>
      <c r="P140" s="197"/>
      <c r="Q140" s="197"/>
      <c r="R140" s="197"/>
      <c r="S140" s="197"/>
      <c r="T140" s="197"/>
      <c r="U140" s="197"/>
      <c r="V140" s="197"/>
    </row>
    <row r="141" spans="2:61">
      <c r="B141" s="848" t="s">
        <v>98</v>
      </c>
      <c r="C141" s="848"/>
      <c r="D141" s="848"/>
      <c r="E141" s="848"/>
      <c r="F141" s="848"/>
      <c r="G141" s="848"/>
      <c r="H141" s="827" t="s">
        <v>96</v>
      </c>
      <c r="I141" s="828"/>
      <c r="J141" s="828"/>
      <c r="K141" s="828"/>
      <c r="L141" s="828"/>
      <c r="M141" s="828"/>
      <c r="N141" s="829"/>
      <c r="P141" s="197"/>
      <c r="Q141" s="197"/>
      <c r="R141" s="197"/>
      <c r="S141" s="197"/>
      <c r="T141" s="197"/>
      <c r="U141" s="197"/>
      <c r="V141" s="197"/>
    </row>
    <row r="142" spans="2:61" ht="13.5" customHeight="1">
      <c r="B142" s="848"/>
      <c r="C142" s="848"/>
      <c r="D142" s="848"/>
      <c r="E142" s="848"/>
      <c r="F142" s="848"/>
      <c r="G142" s="848"/>
      <c r="H142" s="839"/>
      <c r="I142" s="840"/>
      <c r="J142" s="840"/>
      <c r="K142" s="840"/>
      <c r="L142" s="840"/>
      <c r="M142" s="82"/>
      <c r="N142" s="845" t="s">
        <v>95</v>
      </c>
      <c r="P142" s="151"/>
      <c r="Q142" s="151"/>
      <c r="R142" s="151"/>
      <c r="S142" s="151"/>
      <c r="T142" s="151"/>
      <c r="U142" s="151"/>
      <c r="V142" s="151"/>
    </row>
    <row r="143" spans="2:61">
      <c r="B143" s="848"/>
      <c r="C143" s="848"/>
      <c r="D143" s="848"/>
      <c r="E143" s="848"/>
      <c r="F143" s="848"/>
      <c r="G143" s="848"/>
      <c r="H143" s="841"/>
      <c r="I143" s="842"/>
      <c r="J143" s="842"/>
      <c r="K143" s="842"/>
      <c r="L143" s="842"/>
      <c r="M143" s="83"/>
      <c r="N143" s="846"/>
      <c r="P143" s="197"/>
      <c r="Q143" s="197"/>
      <c r="R143" s="197"/>
      <c r="S143" s="197"/>
      <c r="T143" s="197"/>
      <c r="U143" s="197"/>
      <c r="V143" s="197"/>
    </row>
    <row r="144" spans="2:61">
      <c r="B144" s="848"/>
      <c r="C144" s="848"/>
      <c r="D144" s="848"/>
      <c r="E144" s="848"/>
      <c r="F144" s="848"/>
      <c r="G144" s="848"/>
      <c r="H144" s="843"/>
      <c r="I144" s="844"/>
      <c r="J144" s="844"/>
      <c r="K144" s="844"/>
      <c r="L144" s="844"/>
      <c r="M144" s="84"/>
      <c r="N144" s="847"/>
      <c r="P144" s="197"/>
      <c r="Q144" s="197"/>
      <c r="R144" s="197"/>
      <c r="S144" s="197"/>
      <c r="T144" s="197"/>
      <c r="U144" s="197"/>
      <c r="V144" s="197"/>
    </row>
    <row r="145" spans="2:68">
      <c r="B145" s="825" t="s">
        <v>220</v>
      </c>
      <c r="C145" s="825"/>
      <c r="D145" s="825"/>
      <c r="E145" s="826" t="s">
        <v>99</v>
      </c>
      <c r="F145" s="826"/>
      <c r="G145" s="826"/>
      <c r="H145" s="830"/>
      <c r="I145" s="831"/>
      <c r="J145" s="831"/>
      <c r="K145" s="831"/>
      <c r="L145" s="831"/>
      <c r="M145" s="831"/>
      <c r="N145" s="832"/>
      <c r="P145" s="151"/>
      <c r="Q145" s="151"/>
      <c r="R145" s="151"/>
      <c r="S145" s="151"/>
      <c r="T145" s="151"/>
      <c r="U145" s="151"/>
      <c r="V145" s="151"/>
    </row>
    <row r="146" spans="2:68">
      <c r="B146" s="825"/>
      <c r="C146" s="825"/>
      <c r="D146" s="825"/>
      <c r="E146" s="826"/>
      <c r="F146" s="826"/>
      <c r="G146" s="826"/>
      <c r="H146" s="833"/>
      <c r="I146" s="834"/>
      <c r="J146" s="834"/>
      <c r="K146" s="834"/>
      <c r="L146" s="834"/>
      <c r="M146" s="834"/>
      <c r="N146" s="835"/>
      <c r="P146" s="197"/>
      <c r="Q146" s="197"/>
      <c r="R146" s="197"/>
      <c r="S146" s="197"/>
      <c r="T146" s="197"/>
      <c r="U146" s="197"/>
      <c r="V146" s="197"/>
    </row>
    <row r="147" spans="2:68">
      <c r="B147" s="825"/>
      <c r="C147" s="825"/>
      <c r="D147" s="825"/>
      <c r="E147" s="826" t="s">
        <v>183</v>
      </c>
      <c r="F147" s="826"/>
      <c r="G147" s="826"/>
      <c r="H147" s="830"/>
      <c r="I147" s="831"/>
      <c r="J147" s="831"/>
      <c r="K147" s="831"/>
      <c r="L147" s="831"/>
      <c r="M147" s="831"/>
      <c r="N147" s="832"/>
      <c r="P147" s="197"/>
      <c r="Q147" s="197"/>
      <c r="R147" s="197"/>
      <c r="S147" s="197"/>
      <c r="T147" s="197"/>
      <c r="U147" s="197"/>
      <c r="V147" s="197"/>
    </row>
    <row r="148" spans="2:68" ht="19.5" customHeight="1">
      <c r="B148" s="825"/>
      <c r="C148" s="825"/>
      <c r="D148" s="825"/>
      <c r="E148" s="826"/>
      <c r="F148" s="826"/>
      <c r="G148" s="826"/>
      <c r="H148" s="836"/>
      <c r="I148" s="837"/>
      <c r="J148" s="837"/>
      <c r="K148" s="837"/>
      <c r="L148" s="837"/>
      <c r="M148" s="837"/>
      <c r="N148" s="838"/>
      <c r="P148" s="151"/>
      <c r="Q148" s="151"/>
      <c r="R148" s="151"/>
      <c r="S148" s="151"/>
      <c r="T148" s="151"/>
      <c r="U148" s="151"/>
      <c r="V148" s="151"/>
    </row>
    <row r="149" spans="2:68">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38"/>
      <c r="AV149" s="38"/>
      <c r="AW149" s="38"/>
      <c r="AX149" s="38"/>
      <c r="AY149" s="38"/>
      <c r="AZ149" s="38"/>
      <c r="BA149" s="38"/>
      <c r="BB149" s="38"/>
      <c r="BC149" s="38"/>
      <c r="BD149" s="38"/>
      <c r="BE149" s="38"/>
      <c r="BF149" s="38"/>
      <c r="BG149" s="38"/>
    </row>
    <row r="150" spans="2:68">
      <c r="AR150" s="38"/>
      <c r="AS150" s="38"/>
      <c r="AT150" s="38"/>
      <c r="AU150" s="38"/>
      <c r="AV150" s="38"/>
      <c r="AW150" s="38"/>
      <c r="AX150" s="38"/>
      <c r="AY150" s="38"/>
      <c r="AZ150" s="38"/>
      <c r="BA150" s="38"/>
      <c r="BB150" s="38"/>
      <c r="BC150" s="38"/>
      <c r="BD150" s="38"/>
      <c r="BE150" s="38"/>
      <c r="BF150" s="38"/>
      <c r="BG150" s="38"/>
    </row>
    <row r="151" spans="2:68" ht="13.5" customHeight="1">
      <c r="B151" s="36" t="s">
        <v>10</v>
      </c>
      <c r="C151" s="51"/>
      <c r="D151" s="51"/>
      <c r="E151" s="51"/>
      <c r="F151" s="51"/>
      <c r="G151" s="51"/>
      <c r="H151" s="51"/>
      <c r="I151" s="51"/>
      <c r="J151" s="51"/>
      <c r="K151" s="51" t="s">
        <v>38</v>
      </c>
      <c r="L151" s="51"/>
      <c r="M151" s="51"/>
      <c r="N151" s="51"/>
      <c r="O151" s="51"/>
      <c r="P151" s="51"/>
      <c r="Q151" s="51"/>
      <c r="R151" s="51"/>
      <c r="S151" s="51"/>
      <c r="T151" s="51"/>
      <c r="U151" s="51"/>
      <c r="V151" s="51"/>
      <c r="W151" s="51"/>
      <c r="X151" s="51"/>
      <c r="Y151" s="51"/>
      <c r="Z151" s="51"/>
      <c r="AA151" s="51"/>
      <c r="AB151" s="51"/>
      <c r="AC151" s="51"/>
      <c r="AD151" s="30"/>
      <c r="AE151" s="30"/>
      <c r="AF151" s="30"/>
      <c r="AG151" s="30"/>
      <c r="AH151" s="30"/>
      <c r="AI151" s="30"/>
      <c r="AJ151" s="30"/>
      <c r="AK151" s="30"/>
      <c r="AL151" s="30"/>
      <c r="AM151" s="30"/>
      <c r="AN151" s="30"/>
      <c r="AO151" s="30"/>
      <c r="AP151" s="30"/>
      <c r="AQ151" s="30"/>
      <c r="AR151" s="144"/>
      <c r="AS151" s="144"/>
      <c r="AT151" s="144"/>
      <c r="AU151" s="144"/>
      <c r="AV151" s="144"/>
      <c r="AW151" s="144"/>
      <c r="AX151" s="144"/>
      <c r="AY151" s="144"/>
      <c r="AZ151" s="144"/>
      <c r="BA151" s="144"/>
      <c r="BB151" s="144"/>
      <c r="BC151" s="144"/>
      <c r="BD151" s="144"/>
      <c r="BE151" s="144"/>
      <c r="BF151" s="144"/>
      <c r="BG151" s="144"/>
      <c r="BH151" s="30"/>
      <c r="BI151" s="30"/>
      <c r="BJ151" s="31"/>
      <c r="BK151" s="31"/>
      <c r="BL151" s="31"/>
      <c r="BM151" s="31"/>
      <c r="BN151" s="31"/>
      <c r="BO151" s="31"/>
    </row>
    <row r="152" spans="2:68" ht="20.25" customHeight="1">
      <c r="B152" s="817" t="s">
        <v>0</v>
      </c>
      <c r="C152" s="818"/>
      <c r="D152" s="818"/>
      <c r="E152" s="818"/>
      <c r="F152" s="818"/>
      <c r="G152" s="818"/>
      <c r="H152" s="818"/>
      <c r="I152" s="818"/>
      <c r="J152" s="818"/>
      <c r="K152" s="818"/>
      <c r="L152" s="818"/>
      <c r="M152" s="818"/>
      <c r="N152" s="818"/>
      <c r="O152" s="818"/>
      <c r="P152" s="818"/>
      <c r="Q152" s="818"/>
      <c r="R152" s="818"/>
      <c r="S152" s="818"/>
      <c r="T152" s="818"/>
      <c r="U152" s="818"/>
      <c r="V152" s="818"/>
      <c r="W152" s="818"/>
      <c r="X152" s="819"/>
      <c r="Y152" s="999" t="s">
        <v>122</v>
      </c>
      <c r="Z152" s="1000"/>
      <c r="AA152" s="1000"/>
      <c r="AB152" s="1001"/>
      <c r="AC152" s="979" t="s">
        <v>121</v>
      </c>
      <c r="AD152" s="979"/>
      <c r="AE152" s="979"/>
      <c r="AF152" s="979"/>
      <c r="AG152" s="962" t="s">
        <v>63</v>
      </c>
      <c r="AH152" s="963"/>
      <c r="AI152" s="963"/>
      <c r="AJ152" s="963"/>
      <c r="AK152" s="963"/>
      <c r="AL152" s="963"/>
      <c r="AM152" s="963"/>
      <c r="AN152" s="963"/>
      <c r="AO152" s="963"/>
      <c r="AP152" s="963"/>
      <c r="AQ152" s="964"/>
      <c r="AR152" s="198"/>
      <c r="AS152" s="198"/>
      <c r="AT152" s="198"/>
      <c r="AU152" s="198"/>
      <c r="AV152" s="198"/>
      <c r="AW152" s="198"/>
      <c r="AX152" s="198"/>
      <c r="AY152" s="198"/>
      <c r="AZ152" s="198"/>
      <c r="BA152" s="198"/>
      <c r="BB152" s="198"/>
      <c r="BC152" s="198"/>
      <c r="BD152" s="198"/>
      <c r="BE152" s="198"/>
      <c r="BF152" s="198"/>
      <c r="BG152" s="198"/>
      <c r="BH152" s="86"/>
      <c r="BI152" s="87"/>
      <c r="BJ152" s="88"/>
      <c r="BK152" s="89"/>
      <c r="BL152" s="31"/>
      <c r="BM152" s="31"/>
      <c r="BN152" s="31"/>
      <c r="BO152" s="31"/>
      <c r="BP152" s="31"/>
    </row>
    <row r="153" spans="2:68" ht="20.25" customHeight="1">
      <c r="B153" s="90"/>
      <c r="C153" s="91"/>
      <c r="D153" s="1063" t="s">
        <v>13</v>
      </c>
      <c r="E153" s="869" t="s">
        <v>47</v>
      </c>
      <c r="F153" s="870"/>
      <c r="G153" s="870"/>
      <c r="H153" s="870"/>
      <c r="I153" s="870"/>
      <c r="J153" s="870"/>
      <c r="K153" s="870"/>
      <c r="L153" s="870"/>
      <c r="M153" s="870"/>
      <c r="N153" s="870"/>
      <c r="O153" s="870"/>
      <c r="P153" s="870"/>
      <c r="Q153" s="870"/>
      <c r="R153" s="870"/>
      <c r="S153" s="870"/>
      <c r="T153" s="870"/>
      <c r="U153" s="870"/>
      <c r="V153" s="870"/>
      <c r="W153" s="870"/>
      <c r="X153" s="871"/>
      <c r="Y153" s="978"/>
      <c r="Z153" s="978"/>
      <c r="AA153" s="978"/>
      <c r="AB153" s="978"/>
      <c r="AC153" s="978"/>
      <c r="AD153" s="978"/>
      <c r="AE153" s="978"/>
      <c r="AF153" s="978"/>
      <c r="AG153" s="1190"/>
      <c r="AH153" s="1191"/>
      <c r="AI153" s="1191"/>
      <c r="AJ153" s="1191"/>
      <c r="AK153" s="1191"/>
      <c r="AL153" s="1191"/>
      <c r="AM153" s="1191"/>
      <c r="AN153" s="1191"/>
      <c r="AO153" s="1191"/>
      <c r="AP153" s="1191"/>
      <c r="AQ153" s="1192"/>
      <c r="AR153" s="199"/>
      <c r="AS153" s="199"/>
      <c r="AT153" s="199"/>
      <c r="AU153" s="199"/>
      <c r="AV153" s="199"/>
      <c r="AW153" s="199"/>
      <c r="AX153" s="199"/>
      <c r="AY153" s="199"/>
      <c r="AZ153" s="199"/>
      <c r="BA153" s="199"/>
      <c r="BB153" s="199"/>
      <c r="BC153" s="199"/>
      <c r="BD153" s="199"/>
      <c r="BE153" s="199"/>
      <c r="BF153" s="199"/>
      <c r="BG153" s="199"/>
      <c r="BH153" s="89" ph="1"/>
      <c r="BI153" s="89" ph="1"/>
      <c r="BJ153" s="89"/>
      <c r="BK153" s="89"/>
      <c r="BL153" s="31"/>
      <c r="BM153" s="31"/>
      <c r="BN153" s="31"/>
      <c r="BO153" s="31"/>
      <c r="BP153" s="31"/>
    </row>
    <row r="154" spans="2:68" ht="20.25" customHeight="1">
      <c r="B154" s="90"/>
      <c r="C154" s="92"/>
      <c r="D154" s="1064"/>
      <c r="E154" s="872"/>
      <c r="F154" s="873"/>
      <c r="G154" s="873"/>
      <c r="H154" s="873"/>
      <c r="I154" s="873"/>
      <c r="J154" s="873"/>
      <c r="K154" s="873"/>
      <c r="L154" s="873"/>
      <c r="M154" s="873"/>
      <c r="N154" s="873"/>
      <c r="O154" s="873"/>
      <c r="P154" s="873"/>
      <c r="Q154" s="873"/>
      <c r="R154" s="873"/>
      <c r="S154" s="873"/>
      <c r="T154" s="873"/>
      <c r="U154" s="873"/>
      <c r="V154" s="873"/>
      <c r="W154" s="873"/>
      <c r="X154" s="874"/>
      <c r="Y154" s="978"/>
      <c r="Z154" s="978"/>
      <c r="AA154" s="978"/>
      <c r="AB154" s="978"/>
      <c r="AC154" s="978"/>
      <c r="AD154" s="978"/>
      <c r="AE154" s="978"/>
      <c r="AF154" s="978"/>
      <c r="AG154" s="1193"/>
      <c r="AH154" s="1194"/>
      <c r="AI154" s="1194"/>
      <c r="AJ154" s="1194"/>
      <c r="AK154" s="1194"/>
      <c r="AL154" s="1194"/>
      <c r="AM154" s="1194"/>
      <c r="AN154" s="1194"/>
      <c r="AO154" s="1194"/>
      <c r="AP154" s="1194"/>
      <c r="AQ154" s="1195"/>
      <c r="AR154" s="199"/>
      <c r="AS154" s="199"/>
      <c r="AT154" s="199"/>
      <c r="AU154" s="199"/>
      <c r="AV154" s="199"/>
      <c r="AW154" s="199"/>
      <c r="AX154" s="199"/>
      <c r="AY154" s="199"/>
      <c r="AZ154" s="199"/>
      <c r="BA154" s="199"/>
      <c r="BB154" s="199"/>
      <c r="BC154" s="199"/>
      <c r="BD154" s="199"/>
      <c r="BE154" s="199"/>
      <c r="BF154" s="199"/>
      <c r="BG154" s="199"/>
      <c r="BH154" s="89"/>
      <c r="BI154" s="89"/>
      <c r="BJ154" s="89"/>
      <c r="BK154" s="89"/>
      <c r="BL154" s="31"/>
      <c r="BM154" s="31"/>
      <c r="BN154" s="31"/>
      <c r="BO154" s="31"/>
      <c r="BP154" s="31"/>
    </row>
    <row r="155" spans="2:68" ht="20.25" customHeight="1">
      <c r="B155" s="90"/>
      <c r="C155" s="92"/>
      <c r="D155" s="850" t="s">
        <v>14</v>
      </c>
      <c r="E155" s="869" t="s">
        <v>35</v>
      </c>
      <c r="F155" s="870"/>
      <c r="G155" s="870"/>
      <c r="H155" s="870"/>
      <c r="I155" s="870"/>
      <c r="J155" s="870"/>
      <c r="K155" s="870"/>
      <c r="L155" s="870"/>
      <c r="M155" s="870"/>
      <c r="N155" s="870"/>
      <c r="O155" s="870"/>
      <c r="P155" s="870"/>
      <c r="Q155" s="870"/>
      <c r="R155" s="870"/>
      <c r="S155" s="870"/>
      <c r="T155" s="870"/>
      <c r="U155" s="870"/>
      <c r="V155" s="870"/>
      <c r="W155" s="870"/>
      <c r="X155" s="871"/>
      <c r="Y155" s="978"/>
      <c r="Z155" s="978"/>
      <c r="AA155" s="978"/>
      <c r="AB155" s="978"/>
      <c r="AC155" s="978"/>
      <c r="AD155" s="978"/>
      <c r="AE155" s="978"/>
      <c r="AF155" s="978"/>
      <c r="AG155" s="1190"/>
      <c r="AH155" s="1191"/>
      <c r="AI155" s="1191"/>
      <c r="AJ155" s="1191"/>
      <c r="AK155" s="1191"/>
      <c r="AL155" s="1191"/>
      <c r="AM155" s="1191"/>
      <c r="AN155" s="1191"/>
      <c r="AO155" s="1191"/>
      <c r="AP155" s="1191"/>
      <c r="AQ155" s="1192"/>
      <c r="AR155" s="199"/>
      <c r="AS155" s="199"/>
      <c r="AT155" s="199"/>
      <c r="AU155" s="199"/>
      <c r="AV155" s="199"/>
      <c r="AW155" s="199"/>
      <c r="AX155" s="199"/>
      <c r="AY155" s="199"/>
      <c r="AZ155" s="199"/>
      <c r="BA155" s="199"/>
      <c r="BB155" s="199"/>
      <c r="BC155" s="199"/>
      <c r="BD155" s="199"/>
      <c r="BE155" s="199"/>
      <c r="BF155" s="199"/>
      <c r="BG155" s="199"/>
    </row>
    <row r="156" spans="2:68" ht="20.25" customHeight="1">
      <c r="B156" s="90"/>
      <c r="C156" s="92"/>
      <c r="D156" s="851"/>
      <c r="E156" s="872"/>
      <c r="F156" s="873"/>
      <c r="G156" s="873"/>
      <c r="H156" s="873"/>
      <c r="I156" s="873"/>
      <c r="J156" s="873"/>
      <c r="K156" s="873"/>
      <c r="L156" s="873"/>
      <c r="M156" s="873"/>
      <c r="N156" s="873"/>
      <c r="O156" s="873"/>
      <c r="P156" s="873"/>
      <c r="Q156" s="873"/>
      <c r="R156" s="873"/>
      <c r="S156" s="873"/>
      <c r="T156" s="873"/>
      <c r="U156" s="873"/>
      <c r="V156" s="873"/>
      <c r="W156" s="873"/>
      <c r="X156" s="874"/>
      <c r="Y156" s="978"/>
      <c r="Z156" s="978"/>
      <c r="AA156" s="978"/>
      <c r="AB156" s="978"/>
      <c r="AC156" s="978"/>
      <c r="AD156" s="978"/>
      <c r="AE156" s="978"/>
      <c r="AF156" s="978"/>
      <c r="AG156" s="1193"/>
      <c r="AH156" s="1194"/>
      <c r="AI156" s="1194"/>
      <c r="AJ156" s="1194"/>
      <c r="AK156" s="1194"/>
      <c r="AL156" s="1194"/>
      <c r="AM156" s="1194"/>
      <c r="AN156" s="1194"/>
      <c r="AO156" s="1194"/>
      <c r="AP156" s="1194"/>
      <c r="AQ156" s="1195"/>
      <c r="AR156" s="199"/>
      <c r="AS156" s="199"/>
      <c r="AT156" s="199"/>
      <c r="AU156" s="199"/>
      <c r="AV156" s="199"/>
      <c r="AW156" s="199"/>
      <c r="AX156" s="199"/>
      <c r="AY156" s="199"/>
      <c r="AZ156" s="199"/>
      <c r="BA156" s="199"/>
      <c r="BB156" s="199"/>
      <c r="BC156" s="199"/>
      <c r="BD156" s="199"/>
      <c r="BE156" s="199"/>
      <c r="BF156" s="199"/>
      <c r="BG156" s="199"/>
      <c r="BH156" s="89" ph="1"/>
      <c r="BI156" s="89" ph="1"/>
      <c r="BJ156" s="89"/>
      <c r="BK156" s="89"/>
      <c r="BL156" s="31"/>
      <c r="BM156" s="31"/>
      <c r="BN156" s="31"/>
      <c r="BO156" s="31"/>
      <c r="BP156" s="31"/>
    </row>
    <row r="157" spans="2:68" ht="20.25" customHeight="1">
      <c r="B157" s="90"/>
      <c r="C157" s="92"/>
      <c r="D157" s="850" t="s">
        <v>15</v>
      </c>
      <c r="E157" s="852" t="s">
        <v>61</v>
      </c>
      <c r="F157" s="853"/>
      <c r="G157" s="853"/>
      <c r="H157" s="853"/>
      <c r="I157" s="853"/>
      <c r="J157" s="853"/>
      <c r="K157" s="853"/>
      <c r="L157" s="853"/>
      <c r="M157" s="853"/>
      <c r="N157" s="853"/>
      <c r="O157" s="853"/>
      <c r="P157" s="853"/>
      <c r="Q157" s="853"/>
      <c r="R157" s="853"/>
      <c r="S157" s="853"/>
      <c r="T157" s="853"/>
      <c r="U157" s="853"/>
      <c r="V157" s="853"/>
      <c r="W157" s="853"/>
      <c r="X157" s="854"/>
      <c r="Y157" s="978"/>
      <c r="Z157" s="978"/>
      <c r="AA157" s="978"/>
      <c r="AB157" s="978"/>
      <c r="AC157" s="978"/>
      <c r="AD157" s="978"/>
      <c r="AE157" s="978"/>
      <c r="AF157" s="978"/>
      <c r="AG157" s="1190"/>
      <c r="AH157" s="1191"/>
      <c r="AI157" s="1191"/>
      <c r="AJ157" s="1191"/>
      <c r="AK157" s="1191"/>
      <c r="AL157" s="1191"/>
      <c r="AM157" s="1191"/>
      <c r="AN157" s="1191"/>
      <c r="AO157" s="1191"/>
      <c r="AP157" s="1191"/>
      <c r="AQ157" s="1192"/>
      <c r="AR157" s="199"/>
      <c r="AS157" s="199"/>
      <c r="AT157" s="199"/>
      <c r="AU157" s="199"/>
      <c r="AV157" s="199"/>
      <c r="AW157" s="199"/>
      <c r="AX157" s="199"/>
      <c r="AY157" s="199"/>
      <c r="AZ157" s="199"/>
      <c r="BA157" s="199"/>
      <c r="BB157" s="199"/>
      <c r="BC157" s="199"/>
      <c r="BD157" s="199"/>
      <c r="BE157" s="199"/>
      <c r="BF157" s="199"/>
      <c r="BG157" s="199"/>
      <c r="BH157" s="89"/>
      <c r="BI157" s="89"/>
      <c r="BJ157" s="89"/>
      <c r="BK157" s="31"/>
      <c r="BL157" s="31"/>
      <c r="BM157" s="31"/>
      <c r="BN157" s="31"/>
      <c r="BO157" s="31"/>
      <c r="BP157" s="31"/>
    </row>
    <row r="158" spans="2:68" ht="20.25" customHeight="1">
      <c r="B158" s="90"/>
      <c r="C158" s="92"/>
      <c r="D158" s="851"/>
      <c r="E158" s="868" t="s">
        <v>59</v>
      </c>
      <c r="F158" s="868"/>
      <c r="G158" s="868"/>
      <c r="H158" s="865"/>
      <c r="I158" s="865"/>
      <c r="J158" s="865"/>
      <c r="K158" s="865"/>
      <c r="L158" s="865"/>
      <c r="M158" s="865"/>
      <c r="N158" s="865"/>
      <c r="O158" s="865"/>
      <c r="P158" s="865"/>
      <c r="Q158" s="865"/>
      <c r="R158" s="865"/>
      <c r="S158" s="865"/>
      <c r="T158" s="865"/>
      <c r="U158" s="865"/>
      <c r="V158" s="93" t="s">
        <v>54</v>
      </c>
      <c r="W158" s="200"/>
      <c r="X158" s="201"/>
      <c r="Y158" s="978"/>
      <c r="Z158" s="978"/>
      <c r="AA158" s="978"/>
      <c r="AB158" s="978"/>
      <c r="AC158" s="978"/>
      <c r="AD158" s="978"/>
      <c r="AE158" s="978"/>
      <c r="AF158" s="978"/>
      <c r="AG158" s="1193"/>
      <c r="AH158" s="1194"/>
      <c r="AI158" s="1194"/>
      <c r="AJ158" s="1194"/>
      <c r="AK158" s="1194"/>
      <c r="AL158" s="1194"/>
      <c r="AM158" s="1194"/>
      <c r="AN158" s="1194"/>
      <c r="AO158" s="1194"/>
      <c r="AP158" s="1194"/>
      <c r="AQ158" s="1195"/>
      <c r="AR158" s="199"/>
      <c r="AS158" s="199"/>
      <c r="AT158" s="199"/>
      <c r="AU158" s="199"/>
      <c r="AV158" s="199"/>
      <c r="AW158" s="199"/>
      <c r="AX158" s="199"/>
      <c r="AY158" s="199"/>
      <c r="AZ158" s="199"/>
      <c r="BA158" s="199"/>
      <c r="BB158" s="199"/>
      <c r="BC158" s="199"/>
      <c r="BD158" s="199"/>
      <c r="BE158" s="199"/>
      <c r="BF158" s="199"/>
      <c r="BG158" s="199"/>
      <c r="BO158" s="31"/>
      <c r="BP158" s="31"/>
    </row>
    <row r="159" spans="2:68" ht="20.25" customHeight="1">
      <c r="B159" s="90"/>
      <c r="C159" s="92"/>
      <c r="D159" s="850" t="s">
        <v>16</v>
      </c>
      <c r="E159" s="869" t="s">
        <v>48</v>
      </c>
      <c r="F159" s="870"/>
      <c r="G159" s="870"/>
      <c r="H159" s="870"/>
      <c r="I159" s="870"/>
      <c r="J159" s="870"/>
      <c r="K159" s="870"/>
      <c r="L159" s="870"/>
      <c r="M159" s="870"/>
      <c r="N159" s="870"/>
      <c r="O159" s="870"/>
      <c r="P159" s="870"/>
      <c r="Q159" s="870"/>
      <c r="R159" s="870"/>
      <c r="S159" s="870"/>
      <c r="T159" s="870"/>
      <c r="U159" s="870"/>
      <c r="V159" s="870"/>
      <c r="W159" s="870"/>
      <c r="X159" s="871"/>
      <c r="Y159" s="978"/>
      <c r="Z159" s="978"/>
      <c r="AA159" s="978"/>
      <c r="AB159" s="978"/>
      <c r="AC159" s="978"/>
      <c r="AD159" s="978"/>
      <c r="AE159" s="978"/>
      <c r="AF159" s="978"/>
      <c r="AG159" s="1190"/>
      <c r="AH159" s="1191"/>
      <c r="AI159" s="1191"/>
      <c r="AJ159" s="1191"/>
      <c r="AK159" s="1191"/>
      <c r="AL159" s="1191"/>
      <c r="AM159" s="1191"/>
      <c r="AN159" s="1191"/>
      <c r="AO159" s="1191"/>
      <c r="AP159" s="1191"/>
      <c r="AQ159" s="1192"/>
      <c r="AR159" s="199"/>
      <c r="AS159" s="199"/>
      <c r="AT159" s="199"/>
      <c r="AU159" s="199"/>
      <c r="AV159" s="199"/>
      <c r="AW159" s="199"/>
      <c r="AX159" s="199"/>
      <c r="AY159" s="199"/>
      <c r="AZ159" s="199"/>
      <c r="BA159" s="199"/>
      <c r="BB159" s="199"/>
      <c r="BC159" s="199"/>
      <c r="BD159" s="199"/>
      <c r="BE159" s="199"/>
      <c r="BF159" s="199"/>
      <c r="BG159" s="199"/>
      <c r="BH159" s="89" ph="1"/>
      <c r="BI159" s="89" ph="1"/>
      <c r="BJ159" s="89"/>
      <c r="BK159" s="89"/>
      <c r="BL159" s="31"/>
      <c r="BM159" s="31"/>
      <c r="BN159" s="31"/>
      <c r="BO159" s="31"/>
      <c r="BP159" s="31"/>
    </row>
    <row r="160" spans="2:68" ht="20.25" customHeight="1">
      <c r="B160" s="90"/>
      <c r="C160" s="92"/>
      <c r="D160" s="851"/>
      <c r="E160" s="872"/>
      <c r="F160" s="873"/>
      <c r="G160" s="873"/>
      <c r="H160" s="873"/>
      <c r="I160" s="873"/>
      <c r="J160" s="873"/>
      <c r="K160" s="873"/>
      <c r="L160" s="873"/>
      <c r="M160" s="873"/>
      <c r="N160" s="873"/>
      <c r="O160" s="873"/>
      <c r="P160" s="873"/>
      <c r="Q160" s="873"/>
      <c r="R160" s="873"/>
      <c r="S160" s="873"/>
      <c r="T160" s="873"/>
      <c r="U160" s="873"/>
      <c r="V160" s="873"/>
      <c r="W160" s="873"/>
      <c r="X160" s="874"/>
      <c r="Y160" s="978"/>
      <c r="Z160" s="978"/>
      <c r="AA160" s="978"/>
      <c r="AB160" s="978"/>
      <c r="AC160" s="978"/>
      <c r="AD160" s="978"/>
      <c r="AE160" s="978"/>
      <c r="AF160" s="978"/>
      <c r="AG160" s="1193"/>
      <c r="AH160" s="1194"/>
      <c r="AI160" s="1194"/>
      <c r="AJ160" s="1194"/>
      <c r="AK160" s="1194"/>
      <c r="AL160" s="1194"/>
      <c r="AM160" s="1194"/>
      <c r="AN160" s="1194"/>
      <c r="AO160" s="1194"/>
      <c r="AP160" s="1194"/>
      <c r="AQ160" s="1195"/>
      <c r="AR160" s="199"/>
      <c r="AS160" s="199"/>
      <c r="AT160" s="199"/>
      <c r="AU160" s="199"/>
      <c r="AV160" s="199"/>
      <c r="AW160" s="199"/>
      <c r="AX160" s="199"/>
      <c r="AY160" s="199"/>
      <c r="AZ160" s="199"/>
      <c r="BA160" s="199"/>
      <c r="BB160" s="199"/>
      <c r="BC160" s="199"/>
      <c r="BD160" s="199"/>
      <c r="BE160" s="199"/>
      <c r="BF160" s="199"/>
      <c r="BG160" s="199"/>
      <c r="BH160" s="89"/>
      <c r="BI160" s="89"/>
      <c r="BJ160" s="89"/>
      <c r="BK160" s="31"/>
      <c r="BL160" s="31"/>
      <c r="BM160" s="31"/>
      <c r="BN160" s="31"/>
      <c r="BO160" s="31"/>
      <c r="BP160" s="31"/>
    </row>
    <row r="161" spans="2:68" ht="20.25" customHeight="1">
      <c r="B161" s="90"/>
      <c r="C161" s="92"/>
      <c r="D161" s="890" t="s">
        <v>17</v>
      </c>
      <c r="E161" s="818" t="s">
        <v>27</v>
      </c>
      <c r="F161" s="818"/>
      <c r="G161" s="818"/>
      <c r="H161" s="818"/>
      <c r="I161" s="818"/>
      <c r="J161" s="818"/>
      <c r="K161" s="818"/>
      <c r="L161" s="818"/>
      <c r="M161" s="818"/>
      <c r="N161" s="818"/>
      <c r="O161" s="818"/>
      <c r="P161" s="818"/>
      <c r="Q161" s="818"/>
      <c r="R161" s="818"/>
      <c r="S161" s="818"/>
      <c r="T161" s="818"/>
      <c r="U161" s="818"/>
      <c r="V161" s="818"/>
      <c r="W161" s="818"/>
      <c r="X161" s="819"/>
      <c r="Y161" s="979" t="s">
        <v>94</v>
      </c>
      <c r="Z161" s="979"/>
      <c r="AA161" s="979"/>
      <c r="AB161" s="979"/>
      <c r="AC161" s="897" t="s">
        <v>28</v>
      </c>
      <c r="AD161" s="897"/>
      <c r="AE161" s="897"/>
      <c r="AF161" s="897"/>
      <c r="AG161" s="962" t="s">
        <v>63</v>
      </c>
      <c r="AH161" s="963"/>
      <c r="AI161" s="963"/>
      <c r="AJ161" s="963"/>
      <c r="AK161" s="963"/>
      <c r="AL161" s="963"/>
      <c r="AM161" s="963"/>
      <c r="AN161" s="963"/>
      <c r="AO161" s="963"/>
      <c r="AP161" s="963"/>
      <c r="AQ161" s="964"/>
      <c r="AR161" s="198"/>
      <c r="AS161" s="198"/>
      <c r="AT161" s="198"/>
      <c r="AU161" s="198"/>
      <c r="AV161" s="198"/>
      <c r="AW161" s="198"/>
      <c r="AX161" s="198"/>
      <c r="AY161" s="198"/>
      <c r="AZ161" s="198"/>
      <c r="BA161" s="198"/>
      <c r="BB161" s="198"/>
      <c r="BC161" s="198"/>
      <c r="BD161" s="198"/>
      <c r="BE161" s="198"/>
      <c r="BF161" s="198"/>
      <c r="BG161" s="198"/>
      <c r="BH161" s="89"/>
      <c r="BI161" s="89"/>
      <c r="BJ161" s="89"/>
      <c r="BK161" s="31"/>
      <c r="BL161" s="31"/>
      <c r="BM161" s="31"/>
      <c r="BN161" s="31"/>
      <c r="BO161" s="31"/>
      <c r="BP161" s="31"/>
    </row>
    <row r="162" spans="2:68" ht="20.25" customHeight="1">
      <c r="B162" s="90"/>
      <c r="C162" s="92"/>
      <c r="D162" s="891"/>
      <c r="E162" s="893"/>
      <c r="F162" s="893"/>
      <c r="G162" s="893"/>
      <c r="H162" s="893"/>
      <c r="I162" s="893"/>
      <c r="J162" s="893"/>
      <c r="K162" s="893"/>
      <c r="L162" s="893"/>
      <c r="M162" s="893"/>
      <c r="N162" s="893"/>
      <c r="O162" s="893"/>
      <c r="P162" s="893"/>
      <c r="Q162" s="893"/>
      <c r="R162" s="893"/>
      <c r="S162" s="893"/>
      <c r="T162" s="893"/>
      <c r="U162" s="893"/>
      <c r="V162" s="893"/>
      <c r="W162" s="893"/>
      <c r="X162" s="894"/>
      <c r="Y162" s="978"/>
      <c r="Z162" s="978"/>
      <c r="AA162" s="978"/>
      <c r="AB162" s="978"/>
      <c r="AC162" s="978"/>
      <c r="AD162" s="978"/>
      <c r="AE162" s="978"/>
      <c r="AF162" s="978"/>
      <c r="AG162" s="1190"/>
      <c r="AH162" s="1191"/>
      <c r="AI162" s="1191"/>
      <c r="AJ162" s="1191"/>
      <c r="AK162" s="1191"/>
      <c r="AL162" s="1191"/>
      <c r="AM162" s="1191"/>
      <c r="AN162" s="1191"/>
      <c r="AO162" s="1191"/>
      <c r="AP162" s="1191"/>
      <c r="AQ162" s="1192"/>
      <c r="AR162" s="199"/>
      <c r="AS162" s="199"/>
      <c r="AT162" s="199"/>
      <c r="AU162" s="199"/>
      <c r="AV162" s="199"/>
      <c r="AW162" s="199"/>
      <c r="AX162" s="199"/>
      <c r="AY162" s="199"/>
      <c r="AZ162" s="199"/>
      <c r="BA162" s="199"/>
      <c r="BB162" s="199"/>
      <c r="BC162" s="199"/>
      <c r="BD162" s="199"/>
      <c r="BE162" s="199"/>
      <c r="BF162" s="199"/>
      <c r="BG162" s="199"/>
      <c r="BH162" s="89"/>
      <c r="BI162" s="89"/>
      <c r="BJ162" s="89"/>
      <c r="BK162" s="31"/>
      <c r="BL162" s="31"/>
      <c r="BM162" s="31"/>
      <c r="BN162" s="31"/>
      <c r="BO162" s="31"/>
      <c r="BP162" s="31"/>
    </row>
    <row r="163" spans="2:68" ht="20.25" customHeight="1">
      <c r="B163" s="94"/>
      <c r="C163" s="92"/>
      <c r="D163" s="892"/>
      <c r="E163" s="895"/>
      <c r="F163" s="895"/>
      <c r="G163" s="895"/>
      <c r="H163" s="895"/>
      <c r="I163" s="895"/>
      <c r="J163" s="895"/>
      <c r="K163" s="895"/>
      <c r="L163" s="895"/>
      <c r="M163" s="895"/>
      <c r="N163" s="895"/>
      <c r="O163" s="895"/>
      <c r="P163" s="895"/>
      <c r="Q163" s="895"/>
      <c r="R163" s="895"/>
      <c r="S163" s="895"/>
      <c r="T163" s="895"/>
      <c r="U163" s="895"/>
      <c r="V163" s="895"/>
      <c r="W163" s="895"/>
      <c r="X163" s="896"/>
      <c r="Y163" s="978"/>
      <c r="Z163" s="978"/>
      <c r="AA163" s="978"/>
      <c r="AB163" s="978"/>
      <c r="AC163" s="978"/>
      <c r="AD163" s="978"/>
      <c r="AE163" s="978"/>
      <c r="AF163" s="978"/>
      <c r="AG163" s="1193"/>
      <c r="AH163" s="1194"/>
      <c r="AI163" s="1194"/>
      <c r="AJ163" s="1194"/>
      <c r="AK163" s="1194"/>
      <c r="AL163" s="1194"/>
      <c r="AM163" s="1194"/>
      <c r="AN163" s="1194"/>
      <c r="AO163" s="1194"/>
      <c r="AP163" s="1194"/>
      <c r="AQ163" s="1195"/>
      <c r="AR163" s="199"/>
      <c r="AS163" s="199"/>
      <c r="AT163" s="199"/>
      <c r="AU163" s="199"/>
      <c r="AV163" s="199"/>
      <c r="AW163" s="199"/>
      <c r="AX163" s="199"/>
      <c r="AY163" s="199"/>
      <c r="AZ163" s="199"/>
      <c r="BA163" s="199"/>
      <c r="BB163" s="199"/>
      <c r="BC163" s="199"/>
      <c r="BD163" s="199"/>
      <c r="BE163" s="199"/>
      <c r="BF163" s="199"/>
      <c r="BG163" s="199"/>
      <c r="BH163" s="89"/>
      <c r="BI163" s="89"/>
      <c r="BJ163" s="89"/>
      <c r="BK163" s="31"/>
      <c r="BL163" s="31"/>
      <c r="BM163" s="31"/>
      <c r="BN163" s="31"/>
      <c r="BO163" s="31"/>
      <c r="BP163" s="31"/>
    </row>
    <row r="164" spans="2:68" ht="20.25" customHeight="1">
      <c r="B164" s="817" t="s">
        <v>2</v>
      </c>
      <c r="C164" s="818"/>
      <c r="D164" s="818"/>
      <c r="E164" s="818"/>
      <c r="F164" s="818"/>
      <c r="G164" s="818"/>
      <c r="H164" s="818"/>
      <c r="I164" s="818"/>
      <c r="J164" s="818"/>
      <c r="K164" s="818"/>
      <c r="L164" s="818"/>
      <c r="M164" s="818"/>
      <c r="N164" s="818"/>
      <c r="O164" s="818"/>
      <c r="P164" s="818"/>
      <c r="Q164" s="818"/>
      <c r="R164" s="818"/>
      <c r="S164" s="818"/>
      <c r="T164" s="818"/>
      <c r="U164" s="818"/>
      <c r="V164" s="818"/>
      <c r="W164" s="818"/>
      <c r="X164" s="819"/>
      <c r="Y164" s="897" t="s">
        <v>122</v>
      </c>
      <c r="Z164" s="897"/>
      <c r="AA164" s="897"/>
      <c r="AB164" s="897"/>
      <c r="AC164" s="897" t="s">
        <v>121</v>
      </c>
      <c r="AD164" s="897"/>
      <c r="AE164" s="897"/>
      <c r="AF164" s="897"/>
      <c r="AG164" s="962" t="s">
        <v>63</v>
      </c>
      <c r="AH164" s="963"/>
      <c r="AI164" s="963"/>
      <c r="AJ164" s="963"/>
      <c r="AK164" s="963"/>
      <c r="AL164" s="963"/>
      <c r="AM164" s="963"/>
      <c r="AN164" s="963"/>
      <c r="AO164" s="963"/>
      <c r="AP164" s="963"/>
      <c r="AQ164" s="964"/>
      <c r="AR164" s="198"/>
      <c r="AS164" s="198"/>
      <c r="AT164" s="198"/>
      <c r="AU164" s="198"/>
      <c r="AV164" s="198"/>
      <c r="AW164" s="198"/>
      <c r="AX164" s="198"/>
      <c r="AY164" s="198"/>
      <c r="AZ164" s="198"/>
      <c r="BA164" s="198"/>
      <c r="BB164" s="198"/>
      <c r="BC164" s="198"/>
      <c r="BD164" s="198"/>
      <c r="BE164" s="198"/>
      <c r="BF164" s="198"/>
      <c r="BG164" s="198"/>
      <c r="BI164" s="89"/>
      <c r="BJ164" s="89"/>
      <c r="BK164" s="31"/>
      <c r="BL164" s="31"/>
      <c r="BM164" s="31"/>
      <c r="BN164" s="31"/>
      <c r="BO164" s="31"/>
      <c r="BP164" s="31"/>
    </row>
    <row r="165" spans="2:68" ht="20.25" customHeight="1">
      <c r="B165" s="90"/>
      <c r="C165" s="92"/>
      <c r="D165" s="1063" t="s">
        <v>13</v>
      </c>
      <c r="E165" s="869" t="s">
        <v>29</v>
      </c>
      <c r="F165" s="870"/>
      <c r="G165" s="870"/>
      <c r="H165" s="870"/>
      <c r="I165" s="870"/>
      <c r="J165" s="870"/>
      <c r="K165" s="870"/>
      <c r="L165" s="870"/>
      <c r="M165" s="870"/>
      <c r="N165" s="870"/>
      <c r="O165" s="870"/>
      <c r="P165" s="870"/>
      <c r="Q165" s="870"/>
      <c r="R165" s="870"/>
      <c r="S165" s="870"/>
      <c r="T165" s="870"/>
      <c r="U165" s="870"/>
      <c r="V165" s="870"/>
      <c r="W165" s="870"/>
      <c r="X165" s="871"/>
      <c r="Y165" s="978"/>
      <c r="Z165" s="978"/>
      <c r="AA165" s="978"/>
      <c r="AB165" s="978"/>
      <c r="AC165" s="978"/>
      <c r="AD165" s="978"/>
      <c r="AE165" s="978"/>
      <c r="AF165" s="978"/>
      <c r="AG165" s="1190"/>
      <c r="AH165" s="1191"/>
      <c r="AI165" s="1191"/>
      <c r="AJ165" s="1191"/>
      <c r="AK165" s="1191"/>
      <c r="AL165" s="1191"/>
      <c r="AM165" s="1191"/>
      <c r="AN165" s="1191"/>
      <c r="AO165" s="1191"/>
      <c r="AP165" s="1191"/>
      <c r="AQ165" s="1192"/>
      <c r="AR165" s="199"/>
      <c r="AS165" s="199"/>
      <c r="AT165" s="199"/>
      <c r="AU165" s="199"/>
      <c r="AV165" s="199"/>
      <c r="AW165" s="199"/>
      <c r="AX165" s="199"/>
      <c r="AY165" s="199"/>
      <c r="AZ165" s="199"/>
      <c r="BA165" s="199"/>
      <c r="BB165" s="199"/>
      <c r="BC165" s="199"/>
      <c r="BD165" s="199"/>
      <c r="BE165" s="199"/>
      <c r="BF165" s="199"/>
      <c r="BG165" s="199"/>
      <c r="BH165" s="89"/>
      <c r="BI165" s="89"/>
      <c r="BJ165" s="89"/>
      <c r="BK165" s="31"/>
      <c r="BL165" s="31"/>
      <c r="BM165" s="31"/>
      <c r="BN165" s="31"/>
      <c r="BO165" s="31"/>
      <c r="BP165" s="31"/>
    </row>
    <row r="166" spans="2:68" ht="20.25" customHeight="1">
      <c r="B166" s="90"/>
      <c r="C166" s="92"/>
      <c r="D166" s="1064"/>
      <c r="E166" s="872"/>
      <c r="F166" s="873"/>
      <c r="G166" s="873"/>
      <c r="H166" s="873"/>
      <c r="I166" s="873"/>
      <c r="J166" s="873"/>
      <c r="K166" s="873"/>
      <c r="L166" s="873"/>
      <c r="M166" s="873"/>
      <c r="N166" s="873"/>
      <c r="O166" s="873"/>
      <c r="P166" s="873"/>
      <c r="Q166" s="873"/>
      <c r="R166" s="873"/>
      <c r="S166" s="873"/>
      <c r="T166" s="873"/>
      <c r="U166" s="873"/>
      <c r="V166" s="873"/>
      <c r="W166" s="873"/>
      <c r="X166" s="874"/>
      <c r="Y166" s="978"/>
      <c r="Z166" s="978"/>
      <c r="AA166" s="978"/>
      <c r="AB166" s="978"/>
      <c r="AC166" s="978"/>
      <c r="AD166" s="978"/>
      <c r="AE166" s="978"/>
      <c r="AF166" s="978"/>
      <c r="AG166" s="1193"/>
      <c r="AH166" s="1194"/>
      <c r="AI166" s="1194"/>
      <c r="AJ166" s="1194"/>
      <c r="AK166" s="1194"/>
      <c r="AL166" s="1194"/>
      <c r="AM166" s="1194"/>
      <c r="AN166" s="1194"/>
      <c r="AO166" s="1194"/>
      <c r="AP166" s="1194"/>
      <c r="AQ166" s="1195"/>
      <c r="AR166" s="199"/>
      <c r="AS166" s="199"/>
      <c r="AT166" s="199"/>
      <c r="AU166" s="199"/>
      <c r="AV166" s="199"/>
      <c r="AW166" s="199"/>
      <c r="AX166" s="199"/>
      <c r="AY166" s="199"/>
      <c r="AZ166" s="199"/>
      <c r="BA166" s="199"/>
      <c r="BB166" s="199"/>
      <c r="BC166" s="199"/>
      <c r="BD166" s="199"/>
      <c r="BE166" s="199"/>
      <c r="BF166" s="199"/>
      <c r="BG166" s="199"/>
      <c r="BH166" s="89"/>
      <c r="BI166" s="89"/>
      <c r="BJ166" s="89"/>
      <c r="BK166" s="31"/>
      <c r="BL166" s="31"/>
      <c r="BM166" s="31"/>
      <c r="BN166" s="31"/>
      <c r="BO166" s="31"/>
      <c r="BP166" s="31"/>
    </row>
    <row r="167" spans="2:68" ht="20.25" customHeight="1">
      <c r="B167" s="90"/>
      <c r="C167" s="92"/>
      <c r="D167" s="885" t="s">
        <v>14</v>
      </c>
      <c r="E167" s="1076" t="s">
        <v>42</v>
      </c>
      <c r="F167" s="1076"/>
      <c r="G167" s="1076"/>
      <c r="H167" s="1076"/>
      <c r="I167" s="1076"/>
      <c r="J167" s="1076"/>
      <c r="K167" s="1076"/>
      <c r="L167" s="1076"/>
      <c r="M167" s="1076"/>
      <c r="N167" s="1076"/>
      <c r="O167" s="1076"/>
      <c r="P167" s="1076"/>
      <c r="Q167" s="1076"/>
      <c r="R167" s="1076"/>
      <c r="S167" s="1076"/>
      <c r="T167" s="1076"/>
      <c r="U167" s="1076"/>
      <c r="V167" s="1076"/>
      <c r="W167" s="1076"/>
      <c r="X167" s="1077"/>
      <c r="Y167" s="978"/>
      <c r="Z167" s="978"/>
      <c r="AA167" s="978"/>
      <c r="AB167" s="978"/>
      <c r="AC167" s="978"/>
      <c r="AD167" s="978"/>
      <c r="AE167" s="978"/>
      <c r="AF167" s="978"/>
      <c r="AG167" s="1190"/>
      <c r="AH167" s="1191"/>
      <c r="AI167" s="1191"/>
      <c r="AJ167" s="1191"/>
      <c r="AK167" s="1191"/>
      <c r="AL167" s="1191"/>
      <c r="AM167" s="1191"/>
      <c r="AN167" s="1191"/>
      <c r="AO167" s="1191"/>
      <c r="AP167" s="1191"/>
      <c r="AQ167" s="1192"/>
      <c r="AR167" s="199"/>
      <c r="AS167" s="199"/>
      <c r="AT167" s="199"/>
      <c r="AU167" s="199"/>
      <c r="AV167" s="199"/>
      <c r="AW167" s="199"/>
      <c r="AX167" s="199"/>
      <c r="AY167" s="199"/>
      <c r="AZ167" s="199"/>
      <c r="BA167" s="199"/>
      <c r="BB167" s="199"/>
      <c r="BC167" s="199"/>
      <c r="BD167" s="199"/>
      <c r="BE167" s="199"/>
      <c r="BF167" s="199"/>
      <c r="BG167" s="199"/>
      <c r="BH167" s="89"/>
      <c r="BI167" s="89"/>
      <c r="BJ167" s="89"/>
      <c r="BK167" s="31"/>
      <c r="BL167" s="31"/>
      <c r="BM167" s="31"/>
      <c r="BN167" s="31"/>
      <c r="BO167" s="31"/>
      <c r="BP167" s="31"/>
    </row>
    <row r="168" spans="2:68" ht="20.25" customHeight="1">
      <c r="B168" s="94"/>
      <c r="C168" s="95"/>
      <c r="D168" s="851"/>
      <c r="E168" s="1211"/>
      <c r="F168" s="1211"/>
      <c r="G168" s="1211"/>
      <c r="H168" s="1211"/>
      <c r="I168" s="1211"/>
      <c r="J168" s="1211"/>
      <c r="K168" s="1211"/>
      <c r="L168" s="1211"/>
      <c r="M168" s="1211"/>
      <c r="N168" s="1211"/>
      <c r="O168" s="1211"/>
      <c r="P168" s="1211"/>
      <c r="Q168" s="1211"/>
      <c r="R168" s="1211"/>
      <c r="S168" s="1211"/>
      <c r="T168" s="1211"/>
      <c r="U168" s="1211"/>
      <c r="V168" s="1211"/>
      <c r="W168" s="1211"/>
      <c r="X168" s="1212"/>
      <c r="Y168" s="978"/>
      <c r="Z168" s="978"/>
      <c r="AA168" s="978"/>
      <c r="AB168" s="978"/>
      <c r="AC168" s="978"/>
      <c r="AD168" s="978"/>
      <c r="AE168" s="978"/>
      <c r="AF168" s="978"/>
      <c r="AG168" s="1193"/>
      <c r="AH168" s="1194"/>
      <c r="AI168" s="1194"/>
      <c r="AJ168" s="1194"/>
      <c r="AK168" s="1194"/>
      <c r="AL168" s="1194"/>
      <c r="AM168" s="1194"/>
      <c r="AN168" s="1194"/>
      <c r="AO168" s="1194"/>
      <c r="AP168" s="1194"/>
      <c r="AQ168" s="1195"/>
      <c r="AR168" s="199"/>
      <c r="AS168" s="199"/>
      <c r="AT168" s="199"/>
      <c r="AU168" s="199"/>
      <c r="AV168" s="199"/>
      <c r="AW168" s="199"/>
      <c r="AX168" s="199"/>
      <c r="AY168" s="199"/>
      <c r="AZ168" s="199"/>
      <c r="BA168" s="199"/>
      <c r="BB168" s="199"/>
      <c r="BC168" s="199"/>
      <c r="BD168" s="199"/>
      <c r="BE168" s="199"/>
      <c r="BF168" s="199"/>
      <c r="BG168" s="199"/>
      <c r="BH168" s="89"/>
      <c r="BI168" s="89"/>
      <c r="BJ168" s="89"/>
      <c r="BK168" s="31"/>
      <c r="BL168" s="31"/>
      <c r="BM168" s="31"/>
      <c r="BN168" s="31"/>
      <c r="BO168" s="31"/>
      <c r="BP168" s="31"/>
    </row>
    <row r="169" spans="2:68" ht="20.25" customHeight="1">
      <c r="B169" s="36"/>
      <c r="C169" s="51"/>
      <c r="D169" s="52"/>
      <c r="E169" s="52"/>
      <c r="F169" s="52"/>
      <c r="G169" s="52"/>
      <c r="H169" s="52"/>
      <c r="I169" s="52"/>
      <c r="J169" s="52"/>
      <c r="K169" s="52"/>
      <c r="L169" s="52"/>
      <c r="M169" s="52"/>
      <c r="N169" s="52"/>
      <c r="O169" s="52"/>
      <c r="P169" s="52"/>
      <c r="Q169" s="52"/>
      <c r="R169" s="52"/>
      <c r="S169" s="52"/>
      <c r="T169" s="52"/>
      <c r="U169" s="52"/>
      <c r="V169" s="96"/>
      <c r="W169" s="96"/>
      <c r="X169" s="89" ph="1"/>
      <c r="Y169" s="96"/>
      <c r="Z169" s="96"/>
      <c r="AA169" s="31"/>
      <c r="AB169" s="31"/>
      <c r="AC169" s="31"/>
      <c r="AD169" s="51"/>
      <c r="AE169" s="202"/>
      <c r="AF169" s="52"/>
      <c r="AG169" s="52"/>
      <c r="AH169" s="52"/>
      <c r="AI169" s="52"/>
      <c r="AJ169" s="52"/>
      <c r="AK169" s="52"/>
      <c r="AL169" s="52"/>
      <c r="AM169" s="52"/>
      <c r="AN169" s="52"/>
      <c r="AO169" s="52"/>
      <c r="AP169" s="52"/>
      <c r="AQ169" s="52"/>
      <c r="AR169" s="52"/>
      <c r="AS169" s="52"/>
      <c r="AT169" s="52"/>
      <c r="AU169" s="52"/>
      <c r="AV169" s="52"/>
      <c r="AW169" s="52"/>
      <c r="AX169" s="52"/>
      <c r="AY169" s="52"/>
      <c r="AZ169" s="116"/>
      <c r="BA169" s="96"/>
      <c r="BB169" s="96"/>
      <c r="BC169" s="89" ph="1"/>
      <c r="BD169" s="96"/>
      <c r="BE169" s="96"/>
      <c r="BF169" s="89"/>
      <c r="BG169" s="89"/>
      <c r="BH169" s="89"/>
      <c r="BI169" s="89"/>
      <c r="BJ169" s="31"/>
      <c r="BK169" s="31"/>
      <c r="BL169" s="31"/>
      <c r="BM169" s="31"/>
      <c r="BN169" s="31"/>
      <c r="BO169" s="31"/>
    </row>
    <row r="170" spans="2:68" ht="21" customHeight="1" thickBot="1">
      <c r="B170" s="36"/>
      <c r="C170" s="203" t="s">
        <v>124</v>
      </c>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98"/>
      <c r="AS170" s="98"/>
      <c r="AT170" s="98"/>
      <c r="AU170" s="98"/>
      <c r="AV170" s="98"/>
      <c r="AW170" s="51"/>
      <c r="AX170" s="51"/>
      <c r="AY170" s="51"/>
      <c r="AZ170" s="51"/>
      <c r="BA170" s="51"/>
      <c r="BB170" s="51"/>
      <c r="BC170" s="51"/>
      <c r="BD170" s="51"/>
      <c r="BE170" s="51"/>
      <c r="BF170" s="51"/>
      <c r="BG170" s="51"/>
      <c r="BH170" s="51"/>
      <c r="BI170" s="51"/>
      <c r="BJ170" s="51"/>
      <c r="BK170" s="31"/>
      <c r="BL170" s="31"/>
      <c r="BM170" s="31"/>
      <c r="BN170" s="31"/>
      <c r="BO170" s="31"/>
    </row>
    <row r="171" spans="2:68" ht="27" customHeight="1" thickBot="1">
      <c r="B171" s="36"/>
      <c r="C171" s="1213" t="s">
        <v>20</v>
      </c>
      <c r="D171" s="1214"/>
      <c r="E171" s="1214"/>
      <c r="F171" s="1214"/>
      <c r="G171" s="1214"/>
      <c r="H171" s="1214"/>
      <c r="I171" s="1215"/>
      <c r="J171" s="1216">
        <f>J26</f>
        <v>2022</v>
      </c>
      <c r="K171" s="1217"/>
      <c r="L171" s="1217"/>
      <c r="M171" s="1217"/>
      <c r="N171" s="1217"/>
      <c r="O171" s="1218">
        <f>J171+1</f>
        <v>2023</v>
      </c>
      <c r="P171" s="1217"/>
      <c r="Q171" s="1217"/>
      <c r="R171" s="1217"/>
      <c r="S171" s="1219"/>
      <c r="T171" s="1218">
        <f t="shared" ref="T171" si="44">O171+1</f>
        <v>2024</v>
      </c>
      <c r="U171" s="1217"/>
      <c r="V171" s="1217"/>
      <c r="W171" s="1217"/>
      <c r="X171" s="1219"/>
      <c r="Y171" s="1218">
        <f t="shared" ref="Y171" si="45">T171+1</f>
        <v>2025</v>
      </c>
      <c r="Z171" s="1217"/>
      <c r="AA171" s="1217"/>
      <c r="AB171" s="1217"/>
      <c r="AC171" s="1219"/>
      <c r="AD171" s="1218">
        <f t="shared" ref="AD171" si="46">Y171+1</f>
        <v>2026</v>
      </c>
      <c r="AE171" s="1217"/>
      <c r="AF171" s="1217"/>
      <c r="AG171" s="1217"/>
      <c r="AH171" s="1219"/>
      <c r="AI171" s="1206" t="s">
        <v>41</v>
      </c>
      <c r="AJ171" s="1207"/>
      <c r="AK171" s="1207"/>
      <c r="AL171" s="1207"/>
      <c r="AM171" s="1208"/>
      <c r="AN171" s="951"/>
      <c r="AO171" s="951"/>
      <c r="AP171" s="951"/>
      <c r="AQ171" s="951"/>
      <c r="AR171" s="951"/>
      <c r="AS171" s="51"/>
      <c r="AT171" s="51"/>
      <c r="AU171" s="51"/>
      <c r="AV171" s="51"/>
      <c r="AW171" s="51"/>
      <c r="AX171" s="51"/>
      <c r="AY171" s="51"/>
      <c r="AZ171" s="51"/>
      <c r="BA171" s="51"/>
      <c r="BB171" s="51"/>
      <c r="BC171" s="51"/>
      <c r="BD171" s="51"/>
      <c r="BE171" s="51"/>
      <c r="BF171" s="51"/>
      <c r="BG171" s="31"/>
      <c r="BH171" s="31"/>
      <c r="BI171" s="31"/>
      <c r="BJ171" s="31"/>
      <c r="BK171" s="31"/>
    </row>
    <row r="172" spans="2:68" ht="61.5" customHeight="1" thickTop="1" thickBot="1">
      <c r="B172" s="36"/>
      <c r="C172" s="1144" t="s">
        <v>282</v>
      </c>
      <c r="D172" s="1145"/>
      <c r="E172" s="1145"/>
      <c r="F172" s="1145"/>
      <c r="G172" s="1145"/>
      <c r="H172" s="1145"/>
      <c r="I172" s="1146"/>
      <c r="J172" s="955"/>
      <c r="K172" s="956"/>
      <c r="L172" s="956"/>
      <c r="M172" s="205" t="s">
        <v>21</v>
      </c>
      <c r="N172" s="206"/>
      <c r="O172" s="957"/>
      <c r="P172" s="956"/>
      <c r="Q172" s="956"/>
      <c r="R172" s="205" t="s">
        <v>21</v>
      </c>
      <c r="S172" s="206"/>
      <c r="T172" s="957"/>
      <c r="U172" s="956"/>
      <c r="V172" s="956"/>
      <c r="W172" s="205" t="s">
        <v>21</v>
      </c>
      <c r="X172" s="206"/>
      <c r="Y172" s="957"/>
      <c r="Z172" s="956"/>
      <c r="AA172" s="956"/>
      <c r="AB172" s="205" t="s">
        <v>21</v>
      </c>
      <c r="AC172" s="206"/>
      <c r="AD172" s="957"/>
      <c r="AE172" s="956"/>
      <c r="AF172" s="956"/>
      <c r="AG172" s="205" t="s">
        <v>21</v>
      </c>
      <c r="AH172" s="206"/>
      <c r="AI172" s="1209" t="str">
        <f>IF(J172+O172+T172+Y172+AD172=0,"",J172+O172+T172+Y172+AD172)</f>
        <v/>
      </c>
      <c r="AJ172" s="1210"/>
      <c r="AK172" s="1210"/>
      <c r="AL172" s="1198" t="s">
        <v>21</v>
      </c>
      <c r="AM172" s="1199"/>
      <c r="AN172" s="929"/>
      <c r="AO172" s="929"/>
      <c r="AP172" s="929"/>
      <c r="AQ172" s="1127"/>
      <c r="AR172" s="1127"/>
      <c r="AS172" s="51"/>
      <c r="AT172" s="51"/>
      <c r="AU172" s="51"/>
      <c r="AV172" s="51"/>
      <c r="AW172" s="51"/>
      <c r="AX172" s="51"/>
      <c r="AY172" s="51"/>
      <c r="AZ172" s="51"/>
      <c r="BA172" s="51"/>
      <c r="BB172" s="51"/>
      <c r="BC172" s="51"/>
      <c r="BD172" s="51"/>
      <c r="BE172" s="51"/>
      <c r="BF172" s="51"/>
      <c r="BG172" s="31"/>
      <c r="BH172" s="31"/>
      <c r="BI172" s="31"/>
      <c r="BJ172" s="31"/>
      <c r="BK172" s="31"/>
    </row>
    <row r="173" spans="2:68" ht="27" customHeight="1">
      <c r="B173" s="36"/>
      <c r="C173" s="1147" t="s">
        <v>53</v>
      </c>
      <c r="D173" s="1148"/>
      <c r="E173" s="1463" t="s">
        <v>258</v>
      </c>
      <c r="F173" s="1464"/>
      <c r="G173" s="1464"/>
      <c r="H173" s="1464"/>
      <c r="I173" s="1465"/>
      <c r="J173" s="1228"/>
      <c r="K173" s="1227"/>
      <c r="L173" s="1227"/>
      <c r="M173" s="207" t="s">
        <v>21</v>
      </c>
      <c r="N173" s="208"/>
      <c r="O173" s="1226"/>
      <c r="P173" s="1227"/>
      <c r="Q173" s="1227"/>
      <c r="R173" s="207" t="s">
        <v>21</v>
      </c>
      <c r="S173" s="208"/>
      <c r="T173" s="1226"/>
      <c r="U173" s="1227"/>
      <c r="V173" s="1227"/>
      <c r="W173" s="207" t="s">
        <v>21</v>
      </c>
      <c r="X173" s="208"/>
      <c r="Y173" s="1226"/>
      <c r="Z173" s="1227"/>
      <c r="AA173" s="1227"/>
      <c r="AB173" s="207" t="s">
        <v>21</v>
      </c>
      <c r="AC173" s="208"/>
      <c r="AD173" s="1226"/>
      <c r="AE173" s="1227"/>
      <c r="AF173" s="1227"/>
      <c r="AG173" s="207" t="s">
        <v>21</v>
      </c>
      <c r="AH173" s="208"/>
      <c r="AI173" s="1224" t="str">
        <f>IF(J173+O173+T173+Y173+AD173=0,"",J173+O173+T173+Y173+AD173)</f>
        <v/>
      </c>
      <c r="AJ173" s="1225"/>
      <c r="AK173" s="1225"/>
      <c r="AL173" s="1222" t="s">
        <v>21</v>
      </c>
      <c r="AM173" s="1223"/>
      <c r="AN173" s="929"/>
      <c r="AO173" s="929"/>
      <c r="AP173" s="929"/>
      <c r="AQ173" s="1127"/>
      <c r="AR173" s="1127"/>
      <c r="AS173" s="51"/>
      <c r="AT173" s="51"/>
      <c r="AU173" s="51"/>
      <c r="AV173" s="51"/>
      <c r="AW173" s="51"/>
      <c r="AX173" s="51"/>
      <c r="AY173" s="51"/>
      <c r="AZ173" s="51"/>
      <c r="BA173" s="51"/>
      <c r="BB173" s="51"/>
      <c r="BC173" s="51"/>
      <c r="BD173" s="51"/>
      <c r="BE173" s="51"/>
      <c r="BF173" s="51"/>
      <c r="BG173" s="31"/>
      <c r="BH173" s="31"/>
      <c r="BI173" s="31"/>
      <c r="BJ173" s="31"/>
      <c r="BK173" s="31"/>
    </row>
    <row r="174" spans="2:68" ht="27" customHeight="1">
      <c r="B174" s="36"/>
      <c r="C174" s="1149"/>
      <c r="D174" s="1150"/>
      <c r="E174" s="1466" t="s">
        <v>259</v>
      </c>
      <c r="F174" s="1467"/>
      <c r="G174" s="1467"/>
      <c r="H174" s="1467"/>
      <c r="I174" s="1468"/>
      <c r="J174" s="1229"/>
      <c r="K174" s="1230"/>
      <c r="L174" s="1230"/>
      <c r="M174" s="209" t="s">
        <v>21</v>
      </c>
      <c r="N174" s="210"/>
      <c r="O174" s="1231"/>
      <c r="P174" s="1230"/>
      <c r="Q174" s="1230"/>
      <c r="R174" s="209" t="s">
        <v>21</v>
      </c>
      <c r="S174" s="210"/>
      <c r="T174" s="1231"/>
      <c r="U174" s="1230"/>
      <c r="V174" s="1230"/>
      <c r="W174" s="209" t="s">
        <v>21</v>
      </c>
      <c r="X174" s="210"/>
      <c r="Y174" s="1231"/>
      <c r="Z174" s="1230"/>
      <c r="AA174" s="1230"/>
      <c r="AB174" s="209" t="s">
        <v>21</v>
      </c>
      <c r="AC174" s="210"/>
      <c r="AD174" s="1231"/>
      <c r="AE174" s="1230"/>
      <c r="AF174" s="1230"/>
      <c r="AG174" s="209" t="s">
        <v>21</v>
      </c>
      <c r="AH174" s="210"/>
      <c r="AI174" s="1232" t="str">
        <f>IF(J174+O174+T174+Y174+AD174=0,"",J174+O174+T174+Y174+AD174)</f>
        <v/>
      </c>
      <c r="AJ174" s="1233"/>
      <c r="AK174" s="1233"/>
      <c r="AL174" s="1234" t="s">
        <v>21</v>
      </c>
      <c r="AM174" s="1235"/>
      <c r="AN174" s="211"/>
      <c r="AO174" s="211"/>
      <c r="AP174" s="211"/>
      <c r="AQ174" s="212"/>
      <c r="AR174" s="212"/>
      <c r="AS174" s="51"/>
      <c r="AT174" s="51"/>
      <c r="AU174" s="51"/>
      <c r="AV174" s="51"/>
      <c r="AW174" s="51"/>
      <c r="AX174" s="51"/>
      <c r="AY174" s="51"/>
      <c r="AZ174" s="51"/>
      <c r="BA174" s="51"/>
      <c r="BB174" s="51"/>
      <c r="BC174" s="51"/>
      <c r="BD174" s="51"/>
      <c r="BE174" s="51"/>
      <c r="BF174" s="51"/>
      <c r="BG174" s="31"/>
      <c r="BH174" s="31"/>
      <c r="BI174" s="31"/>
      <c r="BJ174" s="31"/>
      <c r="BK174" s="31"/>
    </row>
    <row r="175" spans="2:68" ht="27" customHeight="1" thickBot="1">
      <c r="B175" s="36"/>
      <c r="C175" s="1151"/>
      <c r="D175" s="1152"/>
      <c r="E175" s="1469" t="s">
        <v>260</v>
      </c>
      <c r="F175" s="1470"/>
      <c r="G175" s="1470"/>
      <c r="H175" s="1470"/>
      <c r="I175" s="1471"/>
      <c r="J175" s="1239"/>
      <c r="K175" s="1240"/>
      <c r="L175" s="1240"/>
      <c r="M175" s="213" t="s">
        <v>21</v>
      </c>
      <c r="N175" s="214"/>
      <c r="O175" s="1458"/>
      <c r="P175" s="1240"/>
      <c r="Q175" s="1240"/>
      <c r="R175" s="213" t="s">
        <v>21</v>
      </c>
      <c r="S175" s="214"/>
      <c r="T175" s="1458"/>
      <c r="U175" s="1240"/>
      <c r="V175" s="1240"/>
      <c r="W175" s="213" t="s">
        <v>21</v>
      </c>
      <c r="X175" s="214"/>
      <c r="Y175" s="935"/>
      <c r="Z175" s="934"/>
      <c r="AA175" s="934"/>
      <c r="AB175" s="213" t="s">
        <v>21</v>
      </c>
      <c r="AC175" s="214"/>
      <c r="AD175" s="935"/>
      <c r="AE175" s="934"/>
      <c r="AF175" s="934"/>
      <c r="AG175" s="213" t="s">
        <v>21</v>
      </c>
      <c r="AH175" s="214"/>
      <c r="AI175" s="1459" t="str">
        <f>IF(J175+O175+T175+Y175+AD175=0,"",J175+O175+T175+Y175+AD175)</f>
        <v/>
      </c>
      <c r="AJ175" s="1460"/>
      <c r="AK175" s="1460"/>
      <c r="AL175" s="1461" t="s">
        <v>21</v>
      </c>
      <c r="AM175" s="1462"/>
      <c r="AN175" s="211"/>
      <c r="AO175" s="211"/>
      <c r="AP175" s="211"/>
      <c r="AQ175" s="212"/>
      <c r="AR175" s="212"/>
      <c r="AS175" s="51"/>
      <c r="AT175" s="51"/>
      <c r="AU175" s="51"/>
      <c r="AV175" s="51"/>
      <c r="AW175" s="51"/>
      <c r="AX175" s="51"/>
      <c r="AY175" s="51"/>
      <c r="AZ175" s="51"/>
      <c r="BA175" s="51"/>
      <c r="BB175" s="51"/>
      <c r="BC175" s="51"/>
      <c r="BD175" s="51"/>
      <c r="BE175" s="51"/>
      <c r="BF175" s="51"/>
      <c r="BG175" s="31"/>
      <c r="BH175" s="31"/>
      <c r="BI175" s="31"/>
      <c r="BJ175" s="31"/>
      <c r="BK175" s="31"/>
    </row>
    <row r="176" spans="2:68" ht="27" customHeight="1" thickBot="1">
      <c r="B176" s="36"/>
      <c r="C176" s="98"/>
      <c r="D176" s="98"/>
      <c r="E176" s="98"/>
      <c r="F176" s="98"/>
      <c r="G176" s="98"/>
      <c r="H176" s="98"/>
      <c r="I176" s="98"/>
      <c r="J176" s="98"/>
      <c r="K176" s="98"/>
      <c r="L176" s="98"/>
      <c r="M176" s="98"/>
      <c r="N176" s="98"/>
      <c r="O176" s="98"/>
      <c r="P176" s="98"/>
      <c r="Q176" s="98"/>
      <c r="R176" s="98"/>
      <c r="S176" s="98"/>
      <c r="T176" s="98"/>
      <c r="U176" s="98"/>
      <c r="V176" s="98"/>
      <c r="W176" s="112"/>
      <c r="X176" s="113"/>
      <c r="Y176" s="112"/>
      <c r="Z176" s="112" t="s">
        <v>44</v>
      </c>
      <c r="AA176" s="113"/>
      <c r="AB176" s="113"/>
      <c r="AC176" s="113"/>
      <c r="AD176" s="113"/>
      <c r="AE176" s="113"/>
      <c r="AF176" s="113"/>
      <c r="AG176" s="113"/>
      <c r="AH176" s="215"/>
      <c r="AI176" s="1125" t="str">
        <f>IFERROR((AI173+AI174+AI175)/AI172*100,"")</f>
        <v/>
      </c>
      <c r="AJ176" s="1126"/>
      <c r="AK176" s="1126"/>
      <c r="AL176" s="216" t="s">
        <v>22</v>
      </c>
      <c r="AM176" s="217"/>
      <c r="AR176" s="968"/>
      <c r="AS176" s="968"/>
      <c r="AT176" s="968"/>
      <c r="AU176" s="1127"/>
      <c r="AV176" s="1127"/>
      <c r="AW176" s="51"/>
      <c r="AX176" s="51"/>
      <c r="AY176" s="51"/>
      <c r="AZ176" s="51"/>
      <c r="BA176" s="51"/>
      <c r="BB176" s="51"/>
      <c r="BC176" s="51"/>
      <c r="BD176" s="51"/>
      <c r="BE176" s="51"/>
      <c r="BF176" s="51"/>
      <c r="BG176" s="51"/>
      <c r="BH176" s="51"/>
      <c r="BI176" s="51"/>
      <c r="BJ176" s="51"/>
      <c r="BK176" s="31"/>
      <c r="BL176" s="31"/>
      <c r="BM176" s="31"/>
      <c r="BN176" s="31"/>
      <c r="BO176" s="31"/>
    </row>
    <row r="177" spans="2:75" ht="9" customHeight="1">
      <c r="B177" s="36"/>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AA177" s="98"/>
      <c r="AB177" s="98"/>
      <c r="AC177" s="98"/>
      <c r="AD177" s="98"/>
      <c r="AE177" s="98"/>
      <c r="AF177" s="98"/>
      <c r="AG177" s="98"/>
      <c r="AH177" s="98"/>
      <c r="AI177" s="98"/>
      <c r="AJ177" s="98"/>
      <c r="AK177" s="98"/>
      <c r="AL177" s="98"/>
      <c r="AM177" s="218"/>
      <c r="AN177" s="218"/>
      <c r="AO177" s="218"/>
      <c r="AP177" s="212"/>
      <c r="AQ177" s="212"/>
      <c r="AR177" s="218"/>
      <c r="AS177" s="218"/>
      <c r="AT177" s="218"/>
      <c r="AU177" s="212"/>
      <c r="AV177" s="212"/>
      <c r="AW177" s="51"/>
      <c r="AX177" s="51"/>
      <c r="AY177" s="51"/>
      <c r="AZ177" s="51"/>
      <c r="BA177" s="51"/>
      <c r="BB177" s="51"/>
      <c r="BC177" s="51"/>
      <c r="BD177" s="51"/>
      <c r="BE177" s="51"/>
      <c r="BF177" s="51"/>
      <c r="BG177" s="51"/>
      <c r="BH177" s="51"/>
      <c r="BI177" s="51"/>
      <c r="BJ177" s="51"/>
      <c r="BK177" s="31"/>
      <c r="BL177" s="31"/>
      <c r="BM177" s="31"/>
      <c r="BN177" s="31"/>
      <c r="BO177" s="31"/>
    </row>
    <row r="178" spans="2:75" ht="72.75" customHeight="1">
      <c r="B178" s="36"/>
      <c r="C178" s="1123" t="s">
        <v>286</v>
      </c>
      <c r="D178" s="1124"/>
      <c r="E178" s="1124"/>
      <c r="F178" s="1124"/>
      <c r="G178" s="1124"/>
      <c r="H178" s="1124"/>
      <c r="I178" s="1124"/>
      <c r="J178" s="1124"/>
      <c r="K178" s="1124"/>
      <c r="L178" s="1124"/>
      <c r="M178" s="1124"/>
      <c r="N178" s="1124"/>
      <c r="O178" s="1124"/>
      <c r="P178" s="1124"/>
      <c r="Q178" s="1124"/>
      <c r="R178" s="1124"/>
      <c r="S178" s="1124"/>
      <c r="T178" s="1124"/>
      <c r="U178" s="1124"/>
      <c r="V178" s="1124"/>
      <c r="W178" s="1124"/>
      <c r="X178" s="1124"/>
      <c r="Y178" s="1124"/>
      <c r="Z178" s="1124"/>
      <c r="AA178" s="1124"/>
      <c r="AB178" s="1124"/>
      <c r="AC178" s="1124"/>
      <c r="AD178" s="1124"/>
      <c r="AE178" s="1124"/>
      <c r="AF178" s="1124"/>
      <c r="AG178" s="1124"/>
      <c r="AH178" s="1124"/>
      <c r="AI178" s="1124"/>
      <c r="AJ178" s="1124"/>
      <c r="AK178" s="1124"/>
      <c r="AL178" s="1124"/>
      <c r="AM178" s="1124"/>
      <c r="AN178" s="1124"/>
      <c r="AO178" s="1124"/>
      <c r="AP178" s="1124"/>
      <c r="AQ178" s="1124"/>
      <c r="AR178" s="1124"/>
      <c r="AS178" s="1124"/>
      <c r="AT178" s="1124"/>
      <c r="AU178" s="1124"/>
      <c r="AV178" s="1124"/>
      <c r="AW178" s="1124"/>
      <c r="AX178" s="1124"/>
      <c r="AY178" s="1124"/>
      <c r="AZ178" s="1124"/>
      <c r="BA178" s="1124"/>
      <c r="BB178" s="1124"/>
      <c r="BC178" s="1124"/>
      <c r="BD178" s="1124"/>
      <c r="BE178" s="1124"/>
      <c r="BF178" s="1124"/>
      <c r="BG178" s="1124"/>
      <c r="BH178" s="1124"/>
      <c r="BI178" s="1124"/>
      <c r="BJ178" s="1124"/>
      <c r="BK178" s="1124"/>
      <c r="BL178" s="1124"/>
      <c r="BM178" s="1124"/>
      <c r="BN178" s="31"/>
      <c r="BO178" s="31"/>
    </row>
    <row r="179" spans="2:75">
      <c r="B179" s="36"/>
      <c r="C179" s="219"/>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203"/>
      <c r="BM179" s="203"/>
      <c r="BN179" s="31"/>
      <c r="BO179" s="31"/>
    </row>
    <row r="180" spans="2:75" ht="13.5" customHeight="1">
      <c r="B180" s="36" t="s">
        <v>11</v>
      </c>
      <c r="C180" s="51"/>
      <c r="D180" s="51"/>
      <c r="E180" s="51"/>
      <c r="F180" s="51"/>
      <c r="G180" s="51"/>
      <c r="H180" s="51"/>
      <c r="I180" s="51" t="s">
        <v>49</v>
      </c>
      <c r="J180" s="51"/>
      <c r="K180" s="51"/>
      <c r="L180" s="51"/>
      <c r="M180" s="51"/>
      <c r="N180" s="51"/>
      <c r="O180" s="51"/>
      <c r="P180" s="51"/>
      <c r="Q180" s="51"/>
      <c r="R180" s="51"/>
      <c r="S180" s="51"/>
      <c r="T180" s="51"/>
      <c r="U180" s="51"/>
      <c r="V180" s="51"/>
      <c r="W180" s="51"/>
      <c r="X180" s="51"/>
      <c r="Y180" s="51"/>
      <c r="Z180" s="51"/>
      <c r="AA180" s="51"/>
      <c r="AB180" s="51"/>
      <c r="AC180" s="51"/>
      <c r="AD180" s="51"/>
      <c r="AE180" s="116"/>
      <c r="AI180" s="51"/>
      <c r="AJ180" s="51"/>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116"/>
      <c r="BL180" s="116"/>
      <c r="BM180" s="116"/>
      <c r="BN180" s="116"/>
      <c r="BO180" s="116"/>
      <c r="BP180" s="116"/>
      <c r="BQ180" s="116"/>
      <c r="BR180" s="116"/>
      <c r="BS180" s="116"/>
      <c r="BT180" s="116"/>
      <c r="BU180" s="116"/>
      <c r="BV180" s="116"/>
      <c r="BW180" s="116"/>
    </row>
    <row r="181" spans="2:75" ht="20.25" customHeight="1">
      <c r="B181" s="117"/>
      <c r="C181" s="118"/>
      <c r="D181" s="961" t="s">
        <v>65</v>
      </c>
      <c r="E181" s="961"/>
      <c r="F181" s="961"/>
      <c r="G181" s="961"/>
      <c r="H181" s="961"/>
      <c r="I181" s="961"/>
      <c r="J181" s="961"/>
      <c r="K181" s="961"/>
      <c r="L181" s="961"/>
      <c r="M181" s="961"/>
      <c r="N181" s="961"/>
      <c r="O181" s="961"/>
      <c r="P181" s="961"/>
      <c r="Q181" s="961"/>
      <c r="R181" s="961"/>
      <c r="S181" s="961"/>
      <c r="T181" s="961"/>
      <c r="U181" s="961"/>
      <c r="V181" s="961"/>
      <c r="W181" s="961"/>
      <c r="X181" s="961"/>
      <c r="Y181" s="962" t="s">
        <v>134</v>
      </c>
      <c r="Z181" s="963"/>
      <c r="AA181" s="963"/>
      <c r="AB181" s="964"/>
      <c r="AC181" s="897" t="s">
        <v>30</v>
      </c>
      <c r="AD181" s="897"/>
      <c r="AE181" s="897"/>
      <c r="AF181" s="897"/>
      <c r="AG181" s="999" t="s">
        <v>63</v>
      </c>
      <c r="AH181" s="1000"/>
      <c r="AI181" s="1000"/>
      <c r="AJ181" s="1000"/>
      <c r="AK181" s="1000"/>
      <c r="AL181" s="1000"/>
      <c r="AM181" s="1000"/>
      <c r="AN181" s="1000"/>
      <c r="AO181" s="1000"/>
      <c r="AP181" s="1000"/>
      <c r="AQ181" s="1001"/>
      <c r="AR181" s="220"/>
      <c r="AS181" s="220"/>
      <c r="AT181" s="220"/>
      <c r="AU181" s="220"/>
      <c r="AV181" s="220"/>
      <c r="AW181" s="220"/>
      <c r="AX181" s="220"/>
      <c r="AY181" s="220"/>
      <c r="AZ181" s="220"/>
      <c r="BA181" s="220"/>
      <c r="BB181" s="220"/>
      <c r="BC181" s="220"/>
      <c r="BD181" s="220"/>
      <c r="BE181" s="220"/>
      <c r="BF181" s="220"/>
      <c r="BG181" s="220"/>
      <c r="BH181" s="86"/>
      <c r="BI181" s="87"/>
      <c r="BJ181" s="88"/>
      <c r="BK181" s="89"/>
      <c r="BL181" s="31"/>
      <c r="BM181" s="31"/>
      <c r="BN181" s="31"/>
      <c r="BO181" s="31"/>
      <c r="BP181" s="31"/>
    </row>
    <row r="182" spans="2:75" ht="21.75" customHeight="1">
      <c r="B182" s="38"/>
      <c r="C182" s="91"/>
      <c r="D182" s="141" t="s">
        <v>13</v>
      </c>
      <c r="E182" s="869" t="s">
        <v>64</v>
      </c>
      <c r="F182" s="870"/>
      <c r="G182" s="870"/>
      <c r="H182" s="870"/>
      <c r="I182" s="870"/>
      <c r="J182" s="870"/>
      <c r="K182" s="870"/>
      <c r="L182" s="870"/>
      <c r="M182" s="870"/>
      <c r="N182" s="870"/>
      <c r="O182" s="870"/>
      <c r="P182" s="870"/>
      <c r="Q182" s="870"/>
      <c r="R182" s="870"/>
      <c r="S182" s="870"/>
      <c r="T182" s="870"/>
      <c r="U182" s="870"/>
      <c r="V182" s="870"/>
      <c r="W182" s="870"/>
      <c r="X182" s="871"/>
      <c r="Y182" s="977"/>
      <c r="Z182" s="978"/>
      <c r="AA182" s="978"/>
      <c r="AB182" s="978"/>
      <c r="AC182" s="977"/>
      <c r="AD182" s="978"/>
      <c r="AE182" s="978"/>
      <c r="AF182" s="978"/>
      <c r="AG182" s="1190"/>
      <c r="AH182" s="1191"/>
      <c r="AI182" s="1191"/>
      <c r="AJ182" s="1191"/>
      <c r="AK182" s="1191"/>
      <c r="AL182" s="1191"/>
      <c r="AM182" s="1191"/>
      <c r="AN182" s="1191"/>
      <c r="AO182" s="1191"/>
      <c r="AP182" s="1191"/>
      <c r="AQ182" s="1192"/>
      <c r="AR182" s="199"/>
      <c r="AS182" s="199"/>
      <c r="AT182" s="199"/>
      <c r="AU182" s="199"/>
      <c r="AV182" s="199"/>
      <c r="AW182" s="199"/>
      <c r="AX182" s="199"/>
      <c r="AY182" s="199"/>
      <c r="AZ182" s="199"/>
      <c r="BA182" s="199"/>
      <c r="BB182" s="199"/>
      <c r="BC182" s="199"/>
      <c r="BD182" s="199"/>
      <c r="BE182" s="199"/>
      <c r="BF182" s="199"/>
      <c r="BG182" s="199"/>
      <c r="BH182" s="89" ph="1"/>
      <c r="BI182" s="89" ph="1"/>
      <c r="BJ182" s="89"/>
      <c r="BK182" s="89"/>
      <c r="BL182" s="31"/>
      <c r="BM182" s="31"/>
      <c r="BN182" s="31"/>
      <c r="BO182" s="31"/>
      <c r="BP182" s="31"/>
    </row>
    <row r="183" spans="2:75" ht="21.75" customHeight="1">
      <c r="B183" s="38"/>
      <c r="C183" s="92"/>
      <c r="D183" s="221"/>
      <c r="E183" s="1137"/>
      <c r="F183" s="909"/>
      <c r="G183" s="909"/>
      <c r="H183" s="909"/>
      <c r="I183" s="909"/>
      <c r="J183" s="909"/>
      <c r="K183" s="909"/>
      <c r="L183" s="909"/>
      <c r="M183" s="909"/>
      <c r="N183" s="909"/>
      <c r="O183" s="909"/>
      <c r="P183" s="909"/>
      <c r="Q183" s="909"/>
      <c r="R183" s="909"/>
      <c r="S183" s="909"/>
      <c r="T183" s="909"/>
      <c r="U183" s="909"/>
      <c r="V183" s="909"/>
      <c r="W183" s="909"/>
      <c r="X183" s="910"/>
      <c r="Y183" s="977"/>
      <c r="Z183" s="978"/>
      <c r="AA183" s="978"/>
      <c r="AB183" s="978"/>
      <c r="AC183" s="977"/>
      <c r="AD183" s="978"/>
      <c r="AE183" s="978"/>
      <c r="AF183" s="978"/>
      <c r="AG183" s="1236"/>
      <c r="AH183" s="1237"/>
      <c r="AI183" s="1237"/>
      <c r="AJ183" s="1237"/>
      <c r="AK183" s="1237"/>
      <c r="AL183" s="1237"/>
      <c r="AM183" s="1237"/>
      <c r="AN183" s="1237"/>
      <c r="AO183" s="1237"/>
      <c r="AP183" s="1237"/>
      <c r="AQ183" s="1238"/>
      <c r="AR183" s="199"/>
      <c r="AS183" s="199"/>
      <c r="AT183" s="199"/>
      <c r="AU183" s="199"/>
      <c r="AV183" s="199"/>
      <c r="AW183" s="199"/>
      <c r="AX183" s="199"/>
      <c r="AY183" s="199"/>
      <c r="AZ183" s="199"/>
      <c r="BA183" s="199"/>
      <c r="BB183" s="199"/>
      <c r="BC183" s="199"/>
      <c r="BD183" s="199"/>
      <c r="BE183" s="199"/>
      <c r="BF183" s="199"/>
      <c r="BG183" s="199"/>
      <c r="BH183" s="89" ph="1"/>
      <c r="BI183" s="89" ph="1"/>
      <c r="BJ183" s="89"/>
      <c r="BK183" s="89"/>
      <c r="BL183" s="31"/>
      <c r="BM183" s="31"/>
      <c r="BN183" s="31"/>
      <c r="BO183" s="31"/>
      <c r="BP183" s="31"/>
    </row>
    <row r="184" spans="2:75" ht="21.75" customHeight="1">
      <c r="B184" s="38"/>
      <c r="C184" s="92"/>
      <c r="D184" s="142"/>
      <c r="E184" s="872"/>
      <c r="F184" s="873"/>
      <c r="G184" s="873"/>
      <c r="H184" s="873"/>
      <c r="I184" s="873"/>
      <c r="J184" s="873"/>
      <c r="K184" s="873"/>
      <c r="L184" s="873"/>
      <c r="M184" s="873"/>
      <c r="N184" s="873"/>
      <c r="O184" s="873"/>
      <c r="P184" s="873"/>
      <c r="Q184" s="873"/>
      <c r="R184" s="873"/>
      <c r="S184" s="873"/>
      <c r="T184" s="873"/>
      <c r="U184" s="873"/>
      <c r="V184" s="873"/>
      <c r="W184" s="873"/>
      <c r="X184" s="874"/>
      <c r="Y184" s="977"/>
      <c r="Z184" s="978"/>
      <c r="AA184" s="978"/>
      <c r="AB184" s="978"/>
      <c r="AC184" s="977"/>
      <c r="AD184" s="978"/>
      <c r="AE184" s="978"/>
      <c r="AF184" s="978"/>
      <c r="AG184" s="1193"/>
      <c r="AH184" s="1194"/>
      <c r="AI184" s="1194"/>
      <c r="AJ184" s="1194"/>
      <c r="AK184" s="1194"/>
      <c r="AL184" s="1194"/>
      <c r="AM184" s="1194"/>
      <c r="AN184" s="1194"/>
      <c r="AO184" s="1194"/>
      <c r="AP184" s="1194"/>
      <c r="AQ184" s="1195"/>
      <c r="AR184" s="199"/>
      <c r="AS184" s="199"/>
      <c r="AT184" s="199"/>
      <c r="AU184" s="199"/>
      <c r="AV184" s="199"/>
      <c r="AW184" s="199"/>
      <c r="AX184" s="199"/>
      <c r="AY184" s="199"/>
      <c r="AZ184" s="199"/>
      <c r="BA184" s="199"/>
      <c r="BB184" s="199"/>
      <c r="BC184" s="199"/>
      <c r="BD184" s="199"/>
      <c r="BE184" s="199"/>
      <c r="BF184" s="199"/>
      <c r="BG184" s="199"/>
      <c r="BH184" s="89"/>
      <c r="BI184" s="89"/>
      <c r="BJ184" s="89"/>
      <c r="BK184" s="89"/>
      <c r="BL184" s="31"/>
      <c r="BM184" s="31"/>
      <c r="BN184" s="31"/>
      <c r="BO184" s="31"/>
      <c r="BP184" s="31"/>
    </row>
    <row r="185" spans="2:75">
      <c r="B185" s="38"/>
      <c r="C185" s="92"/>
      <c r="D185" s="117"/>
      <c r="E185" s="127"/>
      <c r="F185" s="127"/>
      <c r="G185" s="127"/>
      <c r="H185" s="127"/>
      <c r="I185" s="127"/>
      <c r="J185" s="127"/>
      <c r="K185" s="127"/>
      <c r="L185" s="127"/>
      <c r="M185" s="127"/>
      <c r="N185" s="127"/>
      <c r="O185" s="127"/>
      <c r="P185" s="127"/>
      <c r="Q185" s="127"/>
      <c r="R185" s="127"/>
      <c r="S185" s="127"/>
      <c r="T185" s="127"/>
      <c r="U185" s="127"/>
      <c r="V185" s="89"/>
      <c r="W185" s="85"/>
      <c r="X185" s="85"/>
      <c r="Y185" s="222"/>
      <c r="Z185" s="222"/>
      <c r="AA185" s="222"/>
      <c r="AB185" s="222"/>
      <c r="AC185" s="222"/>
      <c r="AD185" s="222"/>
      <c r="AE185" s="222"/>
      <c r="AF185" s="222"/>
      <c r="AG185" s="223"/>
      <c r="AH185" s="223"/>
      <c r="AI185" s="223"/>
      <c r="AJ185" s="223"/>
      <c r="AK185" s="223"/>
      <c r="AL185" s="223"/>
      <c r="AM185" s="223"/>
      <c r="AN185" s="223"/>
      <c r="AO185" s="223"/>
      <c r="AP185" s="223"/>
      <c r="AQ185" s="223"/>
      <c r="AR185" s="199"/>
      <c r="AS185" s="199"/>
      <c r="AT185" s="199"/>
      <c r="AU185" s="199"/>
      <c r="AV185" s="199"/>
      <c r="AW185" s="199"/>
      <c r="AX185" s="199"/>
      <c r="AY185" s="199"/>
      <c r="AZ185" s="199"/>
      <c r="BA185" s="199"/>
      <c r="BB185" s="199"/>
      <c r="BC185" s="199"/>
      <c r="BD185" s="199"/>
      <c r="BE185" s="199"/>
      <c r="BF185" s="199"/>
      <c r="BG185" s="199"/>
      <c r="BH185" s="89"/>
      <c r="BI185" s="89"/>
      <c r="BJ185" s="89"/>
      <c r="BK185" s="89"/>
      <c r="BL185" s="31"/>
      <c r="BM185" s="31"/>
      <c r="BN185" s="31"/>
      <c r="BO185" s="31"/>
      <c r="BP185" s="31"/>
    </row>
    <row r="186" spans="2:75" ht="13.5" customHeight="1">
      <c r="B186" s="51" t="s">
        <v>67</v>
      </c>
      <c r="C186" s="51"/>
      <c r="D186" s="51"/>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1"/>
      <c r="AD186" s="30"/>
      <c r="AE186" s="116"/>
      <c r="AF186" s="30"/>
      <c r="AG186" s="30"/>
      <c r="AH186" s="30"/>
      <c r="AI186" s="30"/>
      <c r="AJ186" s="30"/>
      <c r="AK186" s="51"/>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116"/>
      <c r="BL186" s="116"/>
      <c r="BM186" s="116"/>
      <c r="BN186" s="116"/>
      <c r="BO186" s="116"/>
      <c r="BP186" s="116"/>
      <c r="BQ186" s="116"/>
      <c r="BR186" s="116"/>
      <c r="BS186" s="116"/>
      <c r="BT186" s="116"/>
      <c r="BU186" s="116"/>
      <c r="BV186" s="116"/>
      <c r="BW186" s="116"/>
    </row>
    <row r="187" spans="2:75" ht="13.5" customHeight="1">
      <c r="B187" s="51"/>
      <c r="C187" s="51"/>
      <c r="D187" s="961" t="s">
        <v>65</v>
      </c>
      <c r="E187" s="961"/>
      <c r="F187" s="961"/>
      <c r="G187" s="961"/>
      <c r="H187" s="961"/>
      <c r="I187" s="961"/>
      <c r="J187" s="961"/>
      <c r="K187" s="961"/>
      <c r="L187" s="961"/>
      <c r="M187" s="961"/>
      <c r="N187" s="961"/>
      <c r="O187" s="961"/>
      <c r="P187" s="961"/>
      <c r="Q187" s="961"/>
      <c r="R187" s="961"/>
      <c r="S187" s="961"/>
      <c r="T187" s="961"/>
      <c r="U187" s="961"/>
      <c r="V187" s="961"/>
      <c r="W187" s="961"/>
      <c r="X187" s="961"/>
      <c r="Y187" s="962" t="s">
        <v>66</v>
      </c>
      <c r="Z187" s="963"/>
      <c r="AA187" s="963"/>
      <c r="AB187" s="964"/>
      <c r="AC187" s="897" t="s">
        <v>30</v>
      </c>
      <c r="AD187" s="897"/>
      <c r="AE187" s="897"/>
      <c r="AF187" s="897"/>
      <c r="AG187" s="999" t="s">
        <v>63</v>
      </c>
      <c r="AH187" s="1000"/>
      <c r="AI187" s="1000"/>
      <c r="AJ187" s="1000"/>
      <c r="AK187" s="1000"/>
      <c r="AL187" s="1000"/>
      <c r="AM187" s="1000"/>
      <c r="AN187" s="1000"/>
      <c r="AO187" s="1000"/>
      <c r="AP187" s="1000"/>
      <c r="AQ187" s="1001"/>
      <c r="AR187" s="198"/>
      <c r="AS187" s="198"/>
      <c r="AT187" s="198"/>
      <c r="AU187" s="198"/>
      <c r="AV187" s="198"/>
      <c r="AW187" s="198"/>
      <c r="AX187" s="198"/>
      <c r="AY187" s="198"/>
      <c r="AZ187" s="198"/>
      <c r="BA187" s="198"/>
      <c r="BB187" s="198"/>
      <c r="BC187" s="198"/>
      <c r="BD187" s="198"/>
      <c r="BE187" s="198"/>
      <c r="BF187" s="198"/>
      <c r="BG187" s="198"/>
      <c r="BH187" s="30"/>
      <c r="BI187" s="30"/>
      <c r="BJ187" s="30"/>
      <c r="BK187" s="116"/>
      <c r="BL187" s="116"/>
      <c r="BM187" s="116"/>
      <c r="BN187" s="116"/>
      <c r="BO187" s="116"/>
      <c r="BP187" s="116"/>
      <c r="BQ187" s="116"/>
      <c r="BR187" s="116"/>
      <c r="BS187" s="116"/>
      <c r="BT187" s="116"/>
      <c r="BU187" s="116"/>
      <c r="BV187" s="116"/>
      <c r="BW187" s="116"/>
    </row>
    <row r="188" spans="2:75" ht="19.5" customHeight="1">
      <c r="B188" s="51"/>
      <c r="C188" s="51"/>
      <c r="D188" s="141" t="s">
        <v>13</v>
      </c>
      <c r="E188" s="869" t="s">
        <v>31</v>
      </c>
      <c r="F188" s="870"/>
      <c r="G188" s="870"/>
      <c r="H188" s="870"/>
      <c r="I188" s="870"/>
      <c r="J188" s="870"/>
      <c r="K188" s="870"/>
      <c r="L188" s="870"/>
      <c r="M188" s="870"/>
      <c r="N188" s="870"/>
      <c r="O188" s="870"/>
      <c r="P188" s="870"/>
      <c r="Q188" s="870"/>
      <c r="R188" s="870"/>
      <c r="S188" s="870"/>
      <c r="T188" s="870"/>
      <c r="U188" s="870"/>
      <c r="V188" s="870"/>
      <c r="W188" s="870"/>
      <c r="X188" s="871"/>
      <c r="Y188" s="978"/>
      <c r="Z188" s="978"/>
      <c r="AA188" s="978"/>
      <c r="AB188" s="978"/>
      <c r="AC188" s="978"/>
      <c r="AD188" s="978"/>
      <c r="AE188" s="978"/>
      <c r="AF188" s="978"/>
      <c r="AG188" s="1131"/>
      <c r="AH188" s="1132"/>
      <c r="AI188" s="1132"/>
      <c r="AJ188" s="1132"/>
      <c r="AK188" s="1132"/>
      <c r="AL188" s="1132"/>
      <c r="AM188" s="1132"/>
      <c r="AN188" s="1132"/>
      <c r="AO188" s="1132"/>
      <c r="AP188" s="1132"/>
      <c r="AQ188" s="1133"/>
      <c r="AR188" s="224"/>
      <c r="AS188" s="224"/>
      <c r="AT188" s="224"/>
      <c r="AU188" s="224"/>
      <c r="AV188" s="224"/>
      <c r="AW188" s="224"/>
      <c r="AX188" s="224"/>
      <c r="AY188" s="224"/>
      <c r="AZ188" s="224"/>
      <c r="BA188" s="224"/>
      <c r="BB188" s="224"/>
      <c r="BC188" s="224"/>
      <c r="BD188" s="224"/>
      <c r="BE188" s="224"/>
      <c r="BF188" s="224"/>
      <c r="BG188" s="224"/>
      <c r="BH188" s="30"/>
      <c r="BI188" s="30"/>
      <c r="BJ188" s="30"/>
      <c r="BK188" s="116"/>
      <c r="BL188" s="116"/>
      <c r="BM188" s="116"/>
      <c r="BN188" s="116"/>
      <c r="BO188" s="116"/>
      <c r="BP188" s="116"/>
      <c r="BQ188" s="116"/>
      <c r="BR188" s="116"/>
      <c r="BS188" s="116"/>
      <c r="BT188" s="116"/>
      <c r="BU188" s="116"/>
      <c r="BV188" s="116"/>
      <c r="BW188" s="116"/>
    </row>
    <row r="189" spans="2:75" ht="19.5" customHeight="1">
      <c r="B189" s="51"/>
      <c r="C189" s="51"/>
      <c r="D189" s="225"/>
      <c r="E189" s="872"/>
      <c r="F189" s="873"/>
      <c r="G189" s="873"/>
      <c r="H189" s="873"/>
      <c r="I189" s="873"/>
      <c r="J189" s="873"/>
      <c r="K189" s="873"/>
      <c r="L189" s="873"/>
      <c r="M189" s="873"/>
      <c r="N189" s="873"/>
      <c r="O189" s="873"/>
      <c r="P189" s="873"/>
      <c r="Q189" s="873"/>
      <c r="R189" s="873"/>
      <c r="S189" s="873"/>
      <c r="T189" s="873"/>
      <c r="U189" s="873"/>
      <c r="V189" s="873"/>
      <c r="W189" s="873"/>
      <c r="X189" s="874"/>
      <c r="Y189" s="978"/>
      <c r="Z189" s="978"/>
      <c r="AA189" s="978"/>
      <c r="AB189" s="978"/>
      <c r="AC189" s="978"/>
      <c r="AD189" s="978"/>
      <c r="AE189" s="978"/>
      <c r="AF189" s="978"/>
      <c r="AG189" s="1134"/>
      <c r="AH189" s="1135"/>
      <c r="AI189" s="1135"/>
      <c r="AJ189" s="1135"/>
      <c r="AK189" s="1135"/>
      <c r="AL189" s="1135"/>
      <c r="AM189" s="1135"/>
      <c r="AN189" s="1135"/>
      <c r="AO189" s="1135"/>
      <c r="AP189" s="1135"/>
      <c r="AQ189" s="1136"/>
      <c r="AR189" s="224"/>
      <c r="AS189" s="224"/>
      <c r="AT189" s="224"/>
      <c r="AU189" s="224"/>
      <c r="AV189" s="224"/>
      <c r="AW189" s="224"/>
      <c r="AX189" s="224"/>
      <c r="AY189" s="224"/>
      <c r="AZ189" s="224"/>
      <c r="BA189" s="224"/>
      <c r="BB189" s="224"/>
      <c r="BC189" s="224"/>
      <c r="BD189" s="224"/>
      <c r="BE189" s="224"/>
      <c r="BF189" s="224"/>
      <c r="BG189" s="224"/>
      <c r="BH189" s="30"/>
      <c r="BI189" s="30"/>
      <c r="BJ189" s="30"/>
      <c r="BK189" s="116"/>
      <c r="BL189" s="116"/>
      <c r="BM189" s="116"/>
      <c r="BN189" s="116"/>
      <c r="BO189" s="116"/>
      <c r="BP189" s="116"/>
      <c r="BQ189" s="116"/>
      <c r="BR189" s="116"/>
      <c r="BS189" s="116"/>
      <c r="BT189" s="116"/>
      <c r="BU189" s="116"/>
      <c r="BV189" s="116"/>
      <c r="BW189" s="116"/>
    </row>
    <row r="190" spans="2:75" ht="19.5" customHeight="1">
      <c r="B190" s="51"/>
      <c r="C190" s="51"/>
      <c r="D190" s="850" t="s">
        <v>14</v>
      </c>
      <c r="E190" s="869" t="s">
        <v>32</v>
      </c>
      <c r="F190" s="870"/>
      <c r="G190" s="870"/>
      <c r="H190" s="870"/>
      <c r="I190" s="870"/>
      <c r="J190" s="870"/>
      <c r="K190" s="870"/>
      <c r="L190" s="870"/>
      <c r="M190" s="870"/>
      <c r="N190" s="870"/>
      <c r="O190" s="870"/>
      <c r="P190" s="870"/>
      <c r="Q190" s="870"/>
      <c r="R190" s="870"/>
      <c r="S190" s="870"/>
      <c r="T190" s="870"/>
      <c r="U190" s="870"/>
      <c r="V190" s="870"/>
      <c r="W190" s="870"/>
      <c r="X190" s="871"/>
      <c r="Y190" s="978"/>
      <c r="Z190" s="978"/>
      <c r="AA190" s="978"/>
      <c r="AB190" s="978"/>
      <c r="AC190" s="978"/>
      <c r="AD190" s="978"/>
      <c r="AE190" s="978"/>
      <c r="AF190" s="978"/>
      <c r="AG190" s="1131"/>
      <c r="AH190" s="1132"/>
      <c r="AI190" s="1132"/>
      <c r="AJ190" s="1132"/>
      <c r="AK190" s="1132"/>
      <c r="AL190" s="1132"/>
      <c r="AM190" s="1132"/>
      <c r="AN190" s="1132"/>
      <c r="AO190" s="1132"/>
      <c r="AP190" s="1132"/>
      <c r="AQ190" s="1133"/>
      <c r="AR190" s="224"/>
      <c r="AS190" s="224"/>
      <c r="AT190" s="224"/>
      <c r="AU190" s="224"/>
      <c r="AV190" s="224"/>
      <c r="AW190" s="224"/>
      <c r="AX190" s="224"/>
      <c r="AY190" s="224"/>
      <c r="AZ190" s="224"/>
      <c r="BA190" s="224"/>
      <c r="BB190" s="224"/>
      <c r="BC190" s="224"/>
      <c r="BD190" s="224"/>
      <c r="BE190" s="224"/>
      <c r="BF190" s="224"/>
      <c r="BG190" s="224"/>
      <c r="BH190" s="30"/>
      <c r="BI190" s="30"/>
      <c r="BJ190" s="30"/>
      <c r="BK190" s="116"/>
      <c r="BL190" s="116"/>
      <c r="BM190" s="116"/>
      <c r="BN190" s="116"/>
      <c r="BO190" s="116"/>
      <c r="BP190" s="116"/>
      <c r="BQ190" s="116"/>
      <c r="BR190" s="116"/>
      <c r="BS190" s="116"/>
      <c r="BT190" s="116"/>
      <c r="BU190" s="116"/>
      <c r="BV190" s="116"/>
      <c r="BW190" s="116"/>
    </row>
    <row r="191" spans="2:75" ht="19.5" customHeight="1">
      <c r="B191" s="51"/>
      <c r="C191" s="51"/>
      <c r="D191" s="851"/>
      <c r="E191" s="872"/>
      <c r="F191" s="873"/>
      <c r="G191" s="873"/>
      <c r="H191" s="873"/>
      <c r="I191" s="873"/>
      <c r="J191" s="873"/>
      <c r="K191" s="873"/>
      <c r="L191" s="873"/>
      <c r="M191" s="873"/>
      <c r="N191" s="873"/>
      <c r="O191" s="873"/>
      <c r="P191" s="873"/>
      <c r="Q191" s="873"/>
      <c r="R191" s="873"/>
      <c r="S191" s="873"/>
      <c r="T191" s="873"/>
      <c r="U191" s="873"/>
      <c r="V191" s="873"/>
      <c r="W191" s="873"/>
      <c r="X191" s="874"/>
      <c r="Y191" s="978"/>
      <c r="Z191" s="978"/>
      <c r="AA191" s="978"/>
      <c r="AB191" s="978"/>
      <c r="AC191" s="978"/>
      <c r="AD191" s="978"/>
      <c r="AE191" s="978"/>
      <c r="AF191" s="978"/>
      <c r="AG191" s="1134"/>
      <c r="AH191" s="1135"/>
      <c r="AI191" s="1135"/>
      <c r="AJ191" s="1135"/>
      <c r="AK191" s="1135"/>
      <c r="AL191" s="1135"/>
      <c r="AM191" s="1135"/>
      <c r="AN191" s="1135"/>
      <c r="AO191" s="1135"/>
      <c r="AP191" s="1135"/>
      <c r="AQ191" s="1136"/>
      <c r="AR191" s="224"/>
      <c r="AS191" s="224"/>
      <c r="AT191" s="224"/>
      <c r="AU191" s="224"/>
      <c r="AV191" s="224"/>
      <c r="AW191" s="224"/>
      <c r="AX191" s="224"/>
      <c r="AY191" s="224"/>
      <c r="AZ191" s="224"/>
      <c r="BA191" s="224"/>
      <c r="BB191" s="224"/>
      <c r="BC191" s="224"/>
      <c r="BD191" s="224"/>
      <c r="BE191" s="224"/>
      <c r="BF191" s="224"/>
      <c r="BG191" s="224"/>
      <c r="BH191" s="30"/>
      <c r="BI191" s="30"/>
      <c r="BJ191" s="30"/>
      <c r="BK191" s="116"/>
      <c r="BL191" s="116"/>
      <c r="BM191" s="116"/>
      <c r="BN191" s="116"/>
      <c r="BO191" s="116"/>
      <c r="BP191" s="116"/>
      <c r="BQ191" s="116"/>
      <c r="BR191" s="116"/>
      <c r="BS191" s="116"/>
      <c r="BT191" s="116"/>
      <c r="BU191" s="116"/>
      <c r="BV191" s="116"/>
      <c r="BW191" s="116"/>
    </row>
    <row r="192" spans="2:75" ht="19.5" customHeight="1">
      <c r="B192" s="51"/>
      <c r="C192" s="51"/>
      <c r="D192" s="1220" t="s">
        <v>15</v>
      </c>
      <c r="E192" s="817" t="s">
        <v>4</v>
      </c>
      <c r="F192" s="818"/>
      <c r="G192" s="818"/>
      <c r="H192" s="818"/>
      <c r="I192" s="818"/>
      <c r="J192" s="818"/>
      <c r="K192" s="818"/>
      <c r="L192" s="818"/>
      <c r="M192" s="818"/>
      <c r="N192" s="818"/>
      <c r="O192" s="818"/>
      <c r="P192" s="818"/>
      <c r="Q192" s="818"/>
      <c r="R192" s="818"/>
      <c r="S192" s="818"/>
      <c r="T192" s="818"/>
      <c r="U192" s="818"/>
      <c r="V192" s="124"/>
      <c r="W192" s="124"/>
      <c r="X192" s="125"/>
      <c r="Y192" s="1129" t="s">
        <v>5</v>
      </c>
      <c r="Z192" s="1115"/>
      <c r="AA192" s="1115"/>
      <c r="AB192" s="1115"/>
      <c r="AC192" s="1115"/>
      <c r="AD192" s="1115"/>
      <c r="AE192" s="1115"/>
      <c r="AF192" s="1115"/>
      <c r="AG192" s="1115"/>
      <c r="AH192" s="1115"/>
      <c r="AI192" s="1115"/>
      <c r="AJ192" s="1115"/>
      <c r="AK192" s="1115"/>
      <c r="AL192" s="1115"/>
      <c r="AM192" s="1115"/>
      <c r="AN192" s="1115"/>
      <c r="AO192" s="1115"/>
      <c r="AP192" s="1115"/>
      <c r="AQ192" s="1117" t="s">
        <v>284</v>
      </c>
      <c r="AR192" s="226"/>
      <c r="AS192" s="38"/>
      <c r="AT192" s="144"/>
      <c r="AU192" s="144"/>
      <c r="AV192" s="144"/>
      <c r="AW192" s="144"/>
      <c r="AX192" s="144"/>
      <c r="AY192" s="144"/>
      <c r="AZ192" s="224"/>
      <c r="BA192" s="224"/>
      <c r="BB192" s="224"/>
      <c r="BC192" s="224"/>
      <c r="BD192" s="224"/>
      <c r="BE192" s="224"/>
      <c r="BF192" s="224"/>
      <c r="BG192" s="224"/>
      <c r="BH192" s="30"/>
      <c r="BI192" s="227"/>
      <c r="BJ192" s="30"/>
      <c r="BK192" s="116"/>
      <c r="BL192" s="116"/>
      <c r="BM192" s="116"/>
      <c r="BN192" s="116"/>
      <c r="BO192" s="116"/>
      <c r="BP192" s="116"/>
      <c r="BQ192" s="116"/>
      <c r="BR192" s="116"/>
      <c r="BS192" s="116"/>
      <c r="BT192" s="116"/>
      <c r="BU192" s="116"/>
      <c r="BV192" s="116"/>
      <c r="BW192" s="116"/>
    </row>
    <row r="193" spans="2:75" ht="19.5" customHeight="1">
      <c r="B193" s="51"/>
      <c r="C193" s="51"/>
      <c r="D193" s="1221"/>
      <c r="E193" s="981"/>
      <c r="F193" s="895"/>
      <c r="G193" s="895"/>
      <c r="H193" s="895"/>
      <c r="I193" s="895"/>
      <c r="J193" s="895"/>
      <c r="K193" s="895"/>
      <c r="L193" s="895"/>
      <c r="M193" s="895"/>
      <c r="N193" s="895"/>
      <c r="O193" s="895"/>
      <c r="P193" s="895"/>
      <c r="Q193" s="895"/>
      <c r="R193" s="895"/>
      <c r="S193" s="895"/>
      <c r="T193" s="895"/>
      <c r="U193" s="895"/>
      <c r="V193" s="130"/>
      <c r="W193" s="130"/>
      <c r="X193" s="131"/>
      <c r="Y193" s="1130"/>
      <c r="Z193" s="1116"/>
      <c r="AA193" s="1116"/>
      <c r="AB193" s="1116"/>
      <c r="AC193" s="1116"/>
      <c r="AD193" s="1116"/>
      <c r="AE193" s="1116"/>
      <c r="AF193" s="1116"/>
      <c r="AG193" s="1116"/>
      <c r="AH193" s="1116"/>
      <c r="AI193" s="1116"/>
      <c r="AJ193" s="1116"/>
      <c r="AK193" s="1116"/>
      <c r="AL193" s="1116"/>
      <c r="AM193" s="1116"/>
      <c r="AN193" s="1116"/>
      <c r="AO193" s="1116"/>
      <c r="AP193" s="1116"/>
      <c r="AQ193" s="1118"/>
      <c r="AR193" s="226"/>
      <c r="AS193" s="228"/>
      <c r="AT193" s="144"/>
      <c r="AU193" s="144"/>
      <c r="AV193" s="144"/>
      <c r="AW193" s="144"/>
      <c r="AX193" s="144"/>
      <c r="AY193" s="144"/>
      <c r="AZ193" s="224"/>
      <c r="BA193" s="224"/>
      <c r="BB193" s="224"/>
      <c r="BC193" s="224"/>
      <c r="BD193" s="224"/>
      <c r="BE193" s="224"/>
      <c r="BF193" s="224"/>
      <c r="BG193" s="224"/>
      <c r="BH193" s="30"/>
      <c r="BI193" s="30"/>
      <c r="BJ193" s="30"/>
      <c r="BK193" s="116"/>
      <c r="BL193" s="116"/>
      <c r="BM193" s="116"/>
      <c r="BN193" s="116"/>
      <c r="BO193" s="116"/>
      <c r="BP193" s="116"/>
      <c r="BQ193" s="116"/>
      <c r="BR193" s="116"/>
      <c r="BS193" s="116"/>
      <c r="BT193" s="116"/>
      <c r="BU193" s="116"/>
      <c r="BV193" s="116"/>
      <c r="BW193" s="116"/>
    </row>
    <row r="194" spans="2:75" ht="15.75" customHeight="1">
      <c r="B194" s="51"/>
      <c r="C194" s="51"/>
      <c r="D194" s="51"/>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1"/>
      <c r="AD194" s="30"/>
      <c r="AE194" s="116"/>
      <c r="AF194" s="30"/>
      <c r="AG194" s="30"/>
      <c r="AH194" s="30"/>
      <c r="AI194" s="30"/>
      <c r="AJ194" s="30"/>
      <c r="AK194" s="51"/>
      <c r="AL194" s="30"/>
      <c r="AM194" s="30"/>
      <c r="AN194" s="30"/>
      <c r="AO194" s="30"/>
      <c r="AP194" s="30"/>
      <c r="AQ194" s="30"/>
      <c r="AR194" s="30"/>
      <c r="AS194" s="30"/>
      <c r="AT194" s="30"/>
      <c r="AU194" s="30"/>
      <c r="AV194" s="30"/>
      <c r="AW194" s="30"/>
      <c r="AX194" s="30"/>
      <c r="AY194" s="30"/>
      <c r="AZ194" s="144"/>
      <c r="BA194" s="144"/>
      <c r="BB194" s="144"/>
      <c r="BC194" s="144"/>
      <c r="BD194" s="144"/>
      <c r="BE194" s="144"/>
      <c r="BF194" s="144"/>
      <c r="BG194" s="144"/>
      <c r="BH194" s="30"/>
      <c r="BI194" s="30"/>
      <c r="BJ194" s="30"/>
      <c r="BK194" s="116"/>
      <c r="BL194" s="116"/>
      <c r="BM194" s="116"/>
      <c r="BN194" s="116"/>
      <c r="BO194" s="116"/>
      <c r="BP194" s="116"/>
      <c r="BQ194" s="116"/>
      <c r="BR194" s="116"/>
      <c r="BS194" s="116"/>
      <c r="BT194" s="116"/>
      <c r="BU194" s="116"/>
      <c r="BV194" s="116"/>
      <c r="BW194" s="116"/>
    </row>
    <row r="195" spans="2:75" ht="15.75" customHeight="1">
      <c r="B195" s="36" t="s">
        <v>43</v>
      </c>
      <c r="C195" s="51"/>
      <c r="D195" s="51"/>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1"/>
      <c r="AD195" s="30"/>
      <c r="AE195" s="116"/>
      <c r="AF195" s="30"/>
      <c r="AG195" s="30"/>
      <c r="AH195" s="30"/>
      <c r="AI195" s="30"/>
      <c r="AJ195" s="30"/>
      <c r="AK195" s="51"/>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116"/>
      <c r="BL195" s="116"/>
      <c r="BM195" s="116"/>
      <c r="BN195" s="116"/>
      <c r="BO195" s="116"/>
      <c r="BP195" s="116"/>
      <c r="BQ195" s="116"/>
      <c r="BR195" s="116"/>
      <c r="BS195" s="116"/>
      <c r="BT195" s="116"/>
      <c r="BU195" s="116"/>
      <c r="BV195" s="116"/>
      <c r="BW195" s="116"/>
    </row>
    <row r="196" spans="2:75" ht="23.25" customHeight="1">
      <c r="B196" s="51"/>
      <c r="C196" s="51"/>
      <c r="D196" s="961" t="s">
        <v>65</v>
      </c>
      <c r="E196" s="961"/>
      <c r="F196" s="961"/>
      <c r="G196" s="961"/>
      <c r="H196" s="961"/>
      <c r="I196" s="961"/>
      <c r="J196" s="961"/>
      <c r="K196" s="961"/>
      <c r="L196" s="961"/>
      <c r="M196" s="961"/>
      <c r="N196" s="961"/>
      <c r="O196" s="961"/>
      <c r="P196" s="961"/>
      <c r="Q196" s="961"/>
      <c r="R196" s="961"/>
      <c r="S196" s="961"/>
      <c r="T196" s="961"/>
      <c r="U196" s="961"/>
      <c r="V196" s="961"/>
      <c r="W196" s="961"/>
      <c r="X196" s="961"/>
      <c r="Y196" s="962" t="s">
        <v>66</v>
      </c>
      <c r="Z196" s="963"/>
      <c r="AA196" s="963"/>
      <c r="AB196" s="964"/>
      <c r="AC196" s="897" t="s">
        <v>30</v>
      </c>
      <c r="AD196" s="897"/>
      <c r="AE196" s="897"/>
      <c r="AF196" s="962"/>
      <c r="AG196" s="999" t="s">
        <v>63</v>
      </c>
      <c r="AH196" s="1000"/>
      <c r="AI196" s="1000"/>
      <c r="AJ196" s="1000"/>
      <c r="AK196" s="1000"/>
      <c r="AL196" s="1000"/>
      <c r="AM196" s="1000"/>
      <c r="AN196" s="1000"/>
      <c r="AO196" s="1000"/>
      <c r="AP196" s="1000"/>
      <c r="AQ196" s="1001"/>
      <c r="AR196" s="198"/>
      <c r="AS196" s="198"/>
      <c r="AT196" s="198"/>
      <c r="AU196" s="198"/>
      <c r="AV196" s="198"/>
      <c r="AW196" s="198"/>
      <c r="AX196" s="198"/>
      <c r="AY196" s="198"/>
      <c r="AZ196" s="198"/>
      <c r="BA196" s="198"/>
      <c r="BB196" s="198"/>
      <c r="BC196" s="198"/>
      <c r="BD196" s="198"/>
      <c r="BE196" s="198"/>
      <c r="BF196" s="198"/>
      <c r="BG196" s="198"/>
      <c r="BH196" s="30"/>
      <c r="BI196" s="30"/>
      <c r="BJ196" s="30"/>
      <c r="BK196" s="116"/>
      <c r="BL196" s="116"/>
      <c r="BM196" s="116"/>
      <c r="BN196" s="116"/>
      <c r="BO196" s="116"/>
      <c r="BP196" s="116"/>
      <c r="BQ196" s="116"/>
      <c r="BR196" s="116"/>
      <c r="BS196" s="116"/>
      <c r="BT196" s="116"/>
      <c r="BU196" s="116"/>
      <c r="BV196" s="116"/>
      <c r="BW196" s="116"/>
    </row>
    <row r="197" spans="2:75" ht="15.75" customHeight="1">
      <c r="B197" s="51"/>
      <c r="C197" s="51"/>
      <c r="D197" s="141" t="s">
        <v>13</v>
      </c>
      <c r="E197" s="870" t="s">
        <v>7</v>
      </c>
      <c r="F197" s="870"/>
      <c r="G197" s="870"/>
      <c r="H197" s="870"/>
      <c r="I197" s="870"/>
      <c r="J197" s="870"/>
      <c r="K197" s="870"/>
      <c r="L197" s="870"/>
      <c r="M197" s="870"/>
      <c r="N197" s="870"/>
      <c r="O197" s="870"/>
      <c r="P197" s="870"/>
      <c r="Q197" s="870"/>
      <c r="R197" s="870"/>
      <c r="S197" s="870"/>
      <c r="T197" s="870"/>
      <c r="U197" s="870"/>
      <c r="V197" s="229"/>
      <c r="W197" s="230"/>
      <c r="X197" s="231"/>
      <c r="Y197" s="978"/>
      <c r="Z197" s="978"/>
      <c r="AA197" s="978"/>
      <c r="AB197" s="978"/>
      <c r="AC197" s="978"/>
      <c r="AD197" s="978"/>
      <c r="AE197" s="978"/>
      <c r="AF197" s="1128"/>
      <c r="AG197" s="1131"/>
      <c r="AH197" s="1132"/>
      <c r="AI197" s="1132"/>
      <c r="AJ197" s="1132"/>
      <c r="AK197" s="1132"/>
      <c r="AL197" s="1132"/>
      <c r="AM197" s="1132"/>
      <c r="AN197" s="1132"/>
      <c r="AO197" s="1132"/>
      <c r="AP197" s="1132"/>
      <c r="AQ197" s="1133"/>
      <c r="AR197" s="224"/>
      <c r="AS197" s="224"/>
      <c r="AT197" s="224"/>
      <c r="AU197" s="224"/>
      <c r="AV197" s="224"/>
      <c r="AW197" s="224"/>
      <c r="AX197" s="224"/>
      <c r="AY197" s="224"/>
      <c r="AZ197" s="224"/>
      <c r="BA197" s="224"/>
      <c r="BB197" s="224"/>
      <c r="BC197" s="224"/>
      <c r="BD197" s="224"/>
      <c r="BE197" s="224"/>
      <c r="BF197" s="224"/>
      <c r="BG197" s="224"/>
      <c r="BH197" s="30"/>
      <c r="BI197" s="30"/>
      <c r="BJ197" s="30"/>
      <c r="BK197" s="116"/>
      <c r="BL197" s="116"/>
      <c r="BM197" s="116"/>
      <c r="BN197" s="116"/>
      <c r="BO197" s="116"/>
      <c r="BP197" s="116"/>
      <c r="BQ197" s="116"/>
      <c r="BR197" s="116"/>
      <c r="BS197" s="116"/>
      <c r="BT197" s="116"/>
      <c r="BU197" s="116"/>
      <c r="BV197" s="116"/>
      <c r="BW197" s="116"/>
    </row>
    <row r="198" spans="2:75" ht="15.75" customHeight="1">
      <c r="B198" s="51"/>
      <c r="C198" s="51"/>
      <c r="D198" s="225"/>
      <c r="E198" s="909"/>
      <c r="F198" s="909"/>
      <c r="G198" s="909"/>
      <c r="H198" s="909"/>
      <c r="I198" s="909"/>
      <c r="J198" s="909"/>
      <c r="K198" s="909"/>
      <c r="L198" s="909"/>
      <c r="M198" s="909"/>
      <c r="N198" s="909"/>
      <c r="O198" s="909"/>
      <c r="P198" s="909"/>
      <c r="Q198" s="909"/>
      <c r="R198" s="909"/>
      <c r="S198" s="909"/>
      <c r="T198" s="909"/>
      <c r="U198" s="909"/>
      <c r="V198" s="89"/>
      <c r="W198" s="85"/>
      <c r="X198" s="232"/>
      <c r="Y198" s="978"/>
      <c r="Z198" s="978"/>
      <c r="AA198" s="978"/>
      <c r="AB198" s="978"/>
      <c r="AC198" s="978"/>
      <c r="AD198" s="978"/>
      <c r="AE198" s="978"/>
      <c r="AF198" s="1128"/>
      <c r="AG198" s="1134"/>
      <c r="AH198" s="1135"/>
      <c r="AI198" s="1135"/>
      <c r="AJ198" s="1135"/>
      <c r="AK198" s="1135"/>
      <c r="AL198" s="1135"/>
      <c r="AM198" s="1135"/>
      <c r="AN198" s="1135"/>
      <c r="AO198" s="1135"/>
      <c r="AP198" s="1135"/>
      <c r="AQ198" s="1136"/>
      <c r="AR198" s="224"/>
      <c r="AS198" s="224"/>
      <c r="AT198" s="224"/>
      <c r="AU198" s="224"/>
      <c r="AV198" s="224"/>
      <c r="AW198" s="224"/>
      <c r="AX198" s="224"/>
      <c r="AY198" s="224"/>
      <c r="AZ198" s="224"/>
      <c r="BA198" s="224"/>
      <c r="BB198" s="224"/>
      <c r="BC198" s="224"/>
      <c r="BD198" s="224"/>
      <c r="BE198" s="224"/>
      <c r="BF198" s="224"/>
      <c r="BG198" s="224"/>
      <c r="BH198" s="30"/>
      <c r="BI198" s="30"/>
      <c r="BJ198" s="30"/>
      <c r="BK198" s="116"/>
      <c r="BL198" s="116"/>
      <c r="BM198" s="116"/>
      <c r="BN198" s="116"/>
      <c r="BO198" s="116"/>
      <c r="BP198" s="116"/>
      <c r="BQ198" s="116"/>
      <c r="BR198" s="116"/>
      <c r="BS198" s="116"/>
      <c r="BT198" s="116"/>
      <c r="BU198" s="116"/>
      <c r="BV198" s="116"/>
      <c r="BW198" s="116"/>
    </row>
    <row r="199" spans="2:75" ht="15.75" customHeight="1">
      <c r="B199" s="51"/>
      <c r="C199" s="51"/>
      <c r="D199" s="850" t="s">
        <v>14</v>
      </c>
      <c r="E199" s="870" t="s">
        <v>8</v>
      </c>
      <c r="F199" s="870"/>
      <c r="G199" s="870"/>
      <c r="H199" s="870"/>
      <c r="I199" s="870"/>
      <c r="J199" s="870"/>
      <c r="K199" s="870"/>
      <c r="L199" s="870"/>
      <c r="M199" s="870"/>
      <c r="N199" s="870"/>
      <c r="O199" s="870"/>
      <c r="P199" s="870"/>
      <c r="Q199" s="870"/>
      <c r="R199" s="870"/>
      <c r="S199" s="870"/>
      <c r="T199" s="870"/>
      <c r="U199" s="870"/>
      <c r="V199" s="124"/>
      <c r="W199" s="124"/>
      <c r="X199" s="125"/>
      <c r="Y199" s="978"/>
      <c r="Z199" s="978"/>
      <c r="AA199" s="978"/>
      <c r="AB199" s="978"/>
      <c r="AC199" s="978"/>
      <c r="AD199" s="978"/>
      <c r="AE199" s="978"/>
      <c r="AF199" s="1128"/>
      <c r="AG199" s="1131"/>
      <c r="AH199" s="1132"/>
      <c r="AI199" s="1132"/>
      <c r="AJ199" s="1132"/>
      <c r="AK199" s="1132"/>
      <c r="AL199" s="1132"/>
      <c r="AM199" s="1132"/>
      <c r="AN199" s="1132"/>
      <c r="AO199" s="1132"/>
      <c r="AP199" s="1132"/>
      <c r="AQ199" s="1133"/>
      <c r="AR199" s="224"/>
      <c r="AS199" s="224"/>
      <c r="AT199" s="224"/>
      <c r="AU199" s="224"/>
      <c r="AV199" s="224"/>
      <c r="AW199" s="224"/>
      <c r="AX199" s="224"/>
      <c r="AY199" s="224"/>
      <c r="AZ199" s="224"/>
      <c r="BA199" s="224"/>
      <c r="BB199" s="224"/>
      <c r="BC199" s="224"/>
      <c r="BD199" s="224"/>
      <c r="BE199" s="224"/>
      <c r="BF199" s="224"/>
      <c r="BG199" s="224"/>
      <c r="BH199" s="30"/>
      <c r="BI199" s="30"/>
      <c r="BJ199" s="30"/>
      <c r="BK199" s="116"/>
      <c r="BL199" s="116"/>
      <c r="BM199" s="116"/>
      <c r="BN199" s="116"/>
      <c r="BO199" s="116"/>
      <c r="BP199" s="116"/>
      <c r="BQ199" s="116"/>
      <c r="BR199" s="116"/>
      <c r="BS199" s="116"/>
      <c r="BT199" s="116"/>
      <c r="BU199" s="116"/>
      <c r="BV199" s="116"/>
      <c r="BW199" s="116"/>
    </row>
    <row r="200" spans="2:75" ht="15.75" customHeight="1">
      <c r="B200" s="51"/>
      <c r="C200" s="51"/>
      <c r="D200" s="851"/>
      <c r="E200" s="873"/>
      <c r="F200" s="873"/>
      <c r="G200" s="873"/>
      <c r="H200" s="873"/>
      <c r="I200" s="873"/>
      <c r="J200" s="873"/>
      <c r="K200" s="873"/>
      <c r="L200" s="873"/>
      <c r="M200" s="873"/>
      <c r="N200" s="873"/>
      <c r="O200" s="873"/>
      <c r="P200" s="873"/>
      <c r="Q200" s="873"/>
      <c r="R200" s="873"/>
      <c r="S200" s="873"/>
      <c r="T200" s="873"/>
      <c r="U200" s="873"/>
      <c r="V200" s="130"/>
      <c r="W200" s="130"/>
      <c r="X200" s="131"/>
      <c r="Y200" s="978"/>
      <c r="Z200" s="978"/>
      <c r="AA200" s="978"/>
      <c r="AB200" s="978"/>
      <c r="AC200" s="978"/>
      <c r="AD200" s="978"/>
      <c r="AE200" s="978"/>
      <c r="AF200" s="1128"/>
      <c r="AG200" s="1134"/>
      <c r="AH200" s="1135"/>
      <c r="AI200" s="1135"/>
      <c r="AJ200" s="1135"/>
      <c r="AK200" s="1135"/>
      <c r="AL200" s="1135"/>
      <c r="AM200" s="1135"/>
      <c r="AN200" s="1135"/>
      <c r="AO200" s="1135"/>
      <c r="AP200" s="1135"/>
      <c r="AQ200" s="1136"/>
      <c r="AR200" s="224"/>
      <c r="AS200" s="224"/>
      <c r="AT200" s="224"/>
      <c r="AU200" s="224"/>
      <c r="AV200" s="224"/>
      <c r="AW200" s="224"/>
      <c r="AX200" s="224"/>
      <c r="AY200" s="224"/>
      <c r="AZ200" s="224"/>
      <c r="BA200" s="224"/>
      <c r="BB200" s="224"/>
      <c r="BC200" s="224"/>
      <c r="BD200" s="224"/>
      <c r="BE200" s="224"/>
      <c r="BF200" s="224"/>
      <c r="BG200" s="224"/>
      <c r="BH200" s="30"/>
      <c r="BI200" s="30"/>
      <c r="BJ200" s="30"/>
      <c r="BK200" s="116"/>
      <c r="BL200" s="116"/>
      <c r="BM200" s="116"/>
      <c r="BN200" s="116"/>
      <c r="BO200" s="116"/>
      <c r="BP200" s="116"/>
      <c r="BQ200" s="116"/>
      <c r="BR200" s="116"/>
      <c r="BS200" s="116"/>
      <c r="BT200" s="116"/>
      <c r="BU200" s="116"/>
      <c r="BV200" s="116"/>
      <c r="BW200" s="116"/>
    </row>
    <row r="201" spans="2:75" ht="15.75" customHeight="1">
      <c r="B201" s="51"/>
      <c r="C201" s="51"/>
      <c r="D201" s="885" t="s">
        <v>15</v>
      </c>
      <c r="E201" s="909" t="s">
        <v>9</v>
      </c>
      <c r="F201" s="909"/>
      <c r="G201" s="909"/>
      <c r="H201" s="909"/>
      <c r="I201" s="909"/>
      <c r="J201" s="909"/>
      <c r="K201" s="909"/>
      <c r="L201" s="909"/>
      <c r="M201" s="909"/>
      <c r="N201" s="909"/>
      <c r="O201" s="909"/>
      <c r="P201" s="909"/>
      <c r="Q201" s="909"/>
      <c r="R201" s="909"/>
      <c r="S201" s="909"/>
      <c r="T201" s="909"/>
      <c r="U201" s="909"/>
      <c r="V201" s="127"/>
      <c r="W201" s="127"/>
      <c r="X201" s="128"/>
      <c r="Y201" s="978"/>
      <c r="Z201" s="978"/>
      <c r="AA201" s="978"/>
      <c r="AB201" s="978"/>
      <c r="AC201" s="978"/>
      <c r="AD201" s="978"/>
      <c r="AE201" s="978"/>
      <c r="AF201" s="1128"/>
      <c r="AG201" s="1131"/>
      <c r="AH201" s="1132"/>
      <c r="AI201" s="1132"/>
      <c r="AJ201" s="1132"/>
      <c r="AK201" s="1132"/>
      <c r="AL201" s="1132"/>
      <c r="AM201" s="1132"/>
      <c r="AN201" s="1132"/>
      <c r="AO201" s="1132"/>
      <c r="AP201" s="1132"/>
      <c r="AQ201" s="1133"/>
      <c r="AR201" s="224"/>
      <c r="AS201" s="224"/>
      <c r="AT201" s="224"/>
      <c r="AU201" s="224"/>
      <c r="AV201" s="224"/>
      <c r="AW201" s="224"/>
      <c r="AX201" s="224"/>
      <c r="AY201" s="224"/>
      <c r="AZ201" s="224"/>
      <c r="BA201" s="224"/>
      <c r="BB201" s="224"/>
      <c r="BC201" s="224"/>
      <c r="BD201" s="224"/>
      <c r="BE201" s="224"/>
      <c r="BF201" s="224"/>
      <c r="BG201" s="224"/>
      <c r="BH201" s="30"/>
      <c r="BI201" s="30"/>
      <c r="BJ201" s="30"/>
      <c r="BK201" s="116"/>
      <c r="BL201" s="116"/>
      <c r="BM201" s="116"/>
      <c r="BN201" s="116"/>
      <c r="BO201" s="116"/>
      <c r="BP201" s="116"/>
      <c r="BQ201" s="116"/>
      <c r="BR201" s="116"/>
      <c r="BS201" s="116"/>
      <c r="BT201" s="116"/>
      <c r="BU201" s="116"/>
      <c r="BV201" s="116"/>
      <c r="BW201" s="116"/>
    </row>
    <row r="202" spans="2:75" ht="15.75" customHeight="1">
      <c r="B202" s="51"/>
      <c r="C202" s="51"/>
      <c r="D202" s="885"/>
      <c r="E202" s="909"/>
      <c r="F202" s="909"/>
      <c r="G202" s="909"/>
      <c r="H202" s="909"/>
      <c r="I202" s="909"/>
      <c r="J202" s="909"/>
      <c r="K202" s="909"/>
      <c r="L202" s="909"/>
      <c r="M202" s="909"/>
      <c r="N202" s="909"/>
      <c r="O202" s="909"/>
      <c r="P202" s="909"/>
      <c r="Q202" s="909"/>
      <c r="R202" s="909"/>
      <c r="S202" s="909"/>
      <c r="T202" s="909"/>
      <c r="U202" s="909"/>
      <c r="V202" s="127"/>
      <c r="W202" s="127"/>
      <c r="X202" s="128"/>
      <c r="Y202" s="978"/>
      <c r="Z202" s="978"/>
      <c r="AA202" s="978"/>
      <c r="AB202" s="978"/>
      <c r="AC202" s="978"/>
      <c r="AD202" s="978"/>
      <c r="AE202" s="978"/>
      <c r="AF202" s="1128"/>
      <c r="AG202" s="1134"/>
      <c r="AH202" s="1135"/>
      <c r="AI202" s="1135"/>
      <c r="AJ202" s="1135"/>
      <c r="AK202" s="1135"/>
      <c r="AL202" s="1135"/>
      <c r="AM202" s="1135"/>
      <c r="AN202" s="1135"/>
      <c r="AO202" s="1135"/>
      <c r="AP202" s="1135"/>
      <c r="AQ202" s="1136"/>
      <c r="AR202" s="224"/>
      <c r="AS202" s="224"/>
      <c r="AT202" s="224"/>
      <c r="AU202" s="224"/>
      <c r="AV202" s="224"/>
      <c r="AW202" s="224"/>
      <c r="AX202" s="224"/>
      <c r="AY202" s="224"/>
      <c r="AZ202" s="224"/>
      <c r="BA202" s="224"/>
      <c r="BB202" s="224"/>
      <c r="BC202" s="224"/>
      <c r="BD202" s="224"/>
      <c r="BE202" s="224"/>
      <c r="BF202" s="224"/>
      <c r="BG202" s="224"/>
      <c r="BH202" s="30"/>
      <c r="BI202" s="30"/>
      <c r="BJ202" s="30"/>
      <c r="BK202" s="116"/>
      <c r="BL202" s="116"/>
      <c r="BM202" s="116"/>
      <c r="BN202" s="116"/>
      <c r="BO202" s="116"/>
      <c r="BP202" s="116"/>
      <c r="BQ202" s="116"/>
      <c r="BR202" s="116"/>
      <c r="BS202" s="116"/>
      <c r="BT202" s="116"/>
      <c r="BU202" s="116"/>
      <c r="BV202" s="116"/>
      <c r="BW202" s="116"/>
    </row>
    <row r="203" spans="2:75" ht="13.5" customHeight="1">
      <c r="B203" s="51"/>
      <c r="C203" s="51"/>
      <c r="D203" s="850" t="s">
        <v>16</v>
      </c>
      <c r="E203" s="870" t="s">
        <v>23</v>
      </c>
      <c r="F203" s="870"/>
      <c r="G203" s="870"/>
      <c r="H203" s="870"/>
      <c r="I203" s="870"/>
      <c r="J203" s="870"/>
      <c r="K203" s="870"/>
      <c r="L203" s="870"/>
      <c r="M203" s="870"/>
      <c r="N203" s="870"/>
      <c r="O203" s="870"/>
      <c r="P203" s="870"/>
      <c r="Q203" s="870"/>
      <c r="R203" s="870"/>
      <c r="S203" s="870"/>
      <c r="T203" s="870"/>
      <c r="U203" s="870"/>
      <c r="V203" s="124"/>
      <c r="W203" s="124"/>
      <c r="X203" s="125"/>
      <c r="Y203" s="978"/>
      <c r="Z203" s="978"/>
      <c r="AA203" s="978"/>
      <c r="AB203" s="978"/>
      <c r="AC203" s="978"/>
      <c r="AD203" s="978"/>
      <c r="AE203" s="978"/>
      <c r="AF203" s="1128"/>
      <c r="AG203" s="1131"/>
      <c r="AH203" s="1132"/>
      <c r="AI203" s="1132"/>
      <c r="AJ203" s="1132"/>
      <c r="AK203" s="1132"/>
      <c r="AL203" s="1132"/>
      <c r="AM203" s="1132"/>
      <c r="AN203" s="1132"/>
      <c r="AO203" s="1132"/>
      <c r="AP203" s="1132"/>
      <c r="AQ203" s="1133"/>
      <c r="AR203" s="224"/>
      <c r="AS203" s="224"/>
      <c r="AT203" s="224"/>
      <c r="AU203" s="224"/>
      <c r="AV203" s="224"/>
      <c r="AW203" s="224"/>
      <c r="AX203" s="224"/>
      <c r="AY203" s="224"/>
      <c r="AZ203" s="224"/>
      <c r="BA203" s="224"/>
      <c r="BB203" s="224"/>
      <c r="BC203" s="224"/>
      <c r="BD203" s="224"/>
      <c r="BE203" s="224"/>
      <c r="BF203" s="224"/>
      <c r="BG203" s="224"/>
      <c r="BH203" s="30"/>
      <c r="BI203" s="30"/>
      <c r="BJ203" s="30"/>
      <c r="BK203" s="116"/>
      <c r="BL203" s="116"/>
      <c r="BM203" s="116"/>
      <c r="BN203" s="116"/>
      <c r="BO203" s="116"/>
      <c r="BP203" s="116"/>
      <c r="BQ203" s="116"/>
      <c r="BR203" s="116"/>
      <c r="BS203" s="116"/>
      <c r="BT203" s="116"/>
      <c r="BU203" s="116"/>
      <c r="BV203" s="116"/>
      <c r="BW203" s="116"/>
    </row>
    <row r="204" spans="2:75" ht="13.5" customHeight="1">
      <c r="B204" s="51"/>
      <c r="C204" s="51"/>
      <c r="D204" s="851"/>
      <c r="E204" s="873"/>
      <c r="F204" s="873"/>
      <c r="G204" s="873"/>
      <c r="H204" s="873"/>
      <c r="I204" s="873"/>
      <c r="J204" s="873"/>
      <c r="K204" s="873"/>
      <c r="L204" s="873"/>
      <c r="M204" s="873"/>
      <c r="N204" s="873"/>
      <c r="O204" s="873"/>
      <c r="P204" s="873"/>
      <c r="Q204" s="873"/>
      <c r="R204" s="873"/>
      <c r="S204" s="873"/>
      <c r="T204" s="873"/>
      <c r="U204" s="873"/>
      <c r="V204" s="130"/>
      <c r="W204" s="130"/>
      <c r="X204" s="131"/>
      <c r="Y204" s="978"/>
      <c r="Z204" s="978"/>
      <c r="AA204" s="978"/>
      <c r="AB204" s="978"/>
      <c r="AC204" s="978"/>
      <c r="AD204" s="978"/>
      <c r="AE204" s="978"/>
      <c r="AF204" s="1128"/>
      <c r="AG204" s="1134"/>
      <c r="AH204" s="1135"/>
      <c r="AI204" s="1135"/>
      <c r="AJ204" s="1135"/>
      <c r="AK204" s="1135"/>
      <c r="AL204" s="1135"/>
      <c r="AM204" s="1135"/>
      <c r="AN204" s="1135"/>
      <c r="AO204" s="1135"/>
      <c r="AP204" s="1135"/>
      <c r="AQ204" s="1136"/>
      <c r="AR204" s="224"/>
      <c r="AS204" s="224"/>
      <c r="AT204" s="224"/>
      <c r="AU204" s="224"/>
      <c r="AV204" s="224"/>
      <c r="AW204" s="224"/>
      <c r="AX204" s="224"/>
      <c r="AY204" s="224"/>
      <c r="AZ204" s="224"/>
      <c r="BA204" s="224"/>
      <c r="BB204" s="224"/>
      <c r="BC204" s="224"/>
      <c r="BD204" s="224"/>
      <c r="BE204" s="224"/>
      <c r="BF204" s="224"/>
      <c r="BG204" s="224"/>
      <c r="BH204" s="30"/>
      <c r="BI204" s="30"/>
      <c r="BJ204" s="30"/>
      <c r="BK204" s="116"/>
      <c r="BL204" s="116"/>
      <c r="BM204" s="116"/>
      <c r="BN204" s="116"/>
      <c r="BO204" s="116"/>
      <c r="BP204" s="116"/>
      <c r="BQ204" s="116"/>
      <c r="BR204" s="116"/>
      <c r="BS204" s="116"/>
      <c r="BT204" s="116"/>
      <c r="BU204" s="116"/>
      <c r="BV204" s="116"/>
      <c r="BW204" s="116"/>
    </row>
    <row r="205" spans="2:75" ht="13.5" customHeight="1">
      <c r="B205" s="51"/>
      <c r="C205" s="51"/>
      <c r="D205" s="885" t="s">
        <v>17</v>
      </c>
      <c r="E205" s="818" t="s">
        <v>4</v>
      </c>
      <c r="F205" s="818"/>
      <c r="G205" s="818"/>
      <c r="H205" s="818"/>
      <c r="I205" s="818"/>
      <c r="J205" s="818"/>
      <c r="K205" s="818"/>
      <c r="L205" s="818"/>
      <c r="M205" s="818"/>
      <c r="N205" s="818"/>
      <c r="O205" s="818"/>
      <c r="P205" s="818"/>
      <c r="Q205" s="818"/>
      <c r="R205" s="818"/>
      <c r="S205" s="818"/>
      <c r="T205" s="818"/>
      <c r="U205" s="818"/>
      <c r="V205" s="127"/>
      <c r="W205" s="127"/>
      <c r="X205" s="128"/>
      <c r="Y205" s="1129" t="s">
        <v>5</v>
      </c>
      <c r="Z205" s="1115"/>
      <c r="AA205" s="1115"/>
      <c r="AB205" s="1115"/>
      <c r="AC205" s="1115"/>
      <c r="AD205" s="1115"/>
      <c r="AE205" s="1115"/>
      <c r="AF205" s="1115"/>
      <c r="AG205" s="1115"/>
      <c r="AH205" s="1115"/>
      <c r="AI205" s="1115"/>
      <c r="AJ205" s="1115"/>
      <c r="AK205" s="1115"/>
      <c r="AL205" s="1115"/>
      <c r="AM205" s="1115"/>
      <c r="AN205" s="1115"/>
      <c r="AO205" s="1115"/>
      <c r="AP205" s="1115"/>
      <c r="AQ205" s="1117" t="s">
        <v>284</v>
      </c>
      <c r="AR205" s="226"/>
      <c r="AS205" s="233"/>
      <c r="AT205" s="144"/>
      <c r="AU205" s="144"/>
      <c r="AV205" s="144"/>
      <c r="AW205" s="144"/>
      <c r="AX205" s="144"/>
      <c r="AY205" s="144"/>
      <c r="AZ205" s="144"/>
      <c r="BA205" s="144"/>
      <c r="BB205" s="144"/>
      <c r="BC205" s="144"/>
      <c r="BD205" s="144"/>
      <c r="BE205" s="144"/>
      <c r="BF205" s="144"/>
      <c r="BG205" s="144"/>
      <c r="BH205" s="30"/>
      <c r="BI205" s="30"/>
      <c r="BJ205" s="30"/>
      <c r="BK205" s="116"/>
      <c r="BL205" s="116"/>
      <c r="BM205" s="116"/>
      <c r="BN205" s="116"/>
      <c r="BO205" s="116"/>
      <c r="BP205" s="116"/>
      <c r="BQ205" s="116"/>
      <c r="BR205" s="116"/>
      <c r="BS205" s="116"/>
      <c r="BT205" s="116"/>
      <c r="BU205" s="116"/>
      <c r="BV205" s="116"/>
      <c r="BW205" s="116"/>
    </row>
    <row r="206" spans="2:75" ht="13.5" customHeight="1">
      <c r="B206" s="51"/>
      <c r="C206" s="51"/>
      <c r="D206" s="851"/>
      <c r="E206" s="895"/>
      <c r="F206" s="895"/>
      <c r="G206" s="895"/>
      <c r="H206" s="895"/>
      <c r="I206" s="895"/>
      <c r="J206" s="895"/>
      <c r="K206" s="895"/>
      <c r="L206" s="895"/>
      <c r="M206" s="895"/>
      <c r="N206" s="895"/>
      <c r="O206" s="895"/>
      <c r="P206" s="895"/>
      <c r="Q206" s="895"/>
      <c r="R206" s="895"/>
      <c r="S206" s="895"/>
      <c r="T206" s="895"/>
      <c r="U206" s="895"/>
      <c r="V206" s="130"/>
      <c r="W206" s="130"/>
      <c r="X206" s="131"/>
      <c r="Y206" s="1130"/>
      <c r="Z206" s="1116"/>
      <c r="AA206" s="1116"/>
      <c r="AB206" s="1116"/>
      <c r="AC206" s="1116"/>
      <c r="AD206" s="1116"/>
      <c r="AE206" s="1116"/>
      <c r="AF206" s="1116"/>
      <c r="AG206" s="1116"/>
      <c r="AH206" s="1116"/>
      <c r="AI206" s="1116"/>
      <c r="AJ206" s="1116"/>
      <c r="AK206" s="1116"/>
      <c r="AL206" s="1116"/>
      <c r="AM206" s="1116"/>
      <c r="AN206" s="1116"/>
      <c r="AO206" s="1116"/>
      <c r="AP206" s="1116"/>
      <c r="AQ206" s="1118"/>
      <c r="AR206" s="226"/>
      <c r="AS206" s="233"/>
      <c r="AT206" s="144"/>
      <c r="AU206" s="144"/>
      <c r="AV206" s="144"/>
      <c r="AW206" s="144"/>
      <c r="AX206" s="144"/>
      <c r="AY206" s="144"/>
      <c r="AZ206" s="144"/>
      <c r="BA206" s="144"/>
      <c r="BB206" s="144"/>
      <c r="BC206" s="144"/>
      <c r="BD206" s="144"/>
      <c r="BE206" s="144"/>
      <c r="BF206" s="144"/>
      <c r="BG206" s="144"/>
      <c r="BH206" s="30"/>
      <c r="BI206" s="30"/>
      <c r="BJ206" s="30"/>
      <c r="BK206" s="116"/>
      <c r="BL206" s="116"/>
      <c r="BM206" s="116"/>
      <c r="BN206" s="116"/>
      <c r="BO206" s="116"/>
      <c r="BP206" s="116"/>
      <c r="BQ206" s="116"/>
      <c r="BR206" s="116"/>
      <c r="BS206" s="116"/>
      <c r="BT206" s="116"/>
      <c r="BU206" s="116"/>
      <c r="BV206" s="116"/>
      <c r="BW206" s="116"/>
    </row>
    <row r="207" spans="2:75" ht="13.5" customHeight="1">
      <c r="B207" s="51"/>
      <c r="C207" s="51"/>
      <c r="D207" s="156"/>
      <c r="E207" s="117"/>
      <c r="F207" s="117"/>
      <c r="G207" s="117"/>
      <c r="H207" s="117"/>
      <c r="I207" s="117"/>
      <c r="J207" s="117"/>
      <c r="K207" s="117"/>
      <c r="L207" s="117"/>
      <c r="M207" s="117"/>
      <c r="N207" s="117"/>
      <c r="O207" s="117"/>
      <c r="P207" s="117"/>
      <c r="Q207" s="117"/>
      <c r="R207" s="117"/>
      <c r="S207" s="117"/>
      <c r="T207" s="117"/>
      <c r="U207" s="117"/>
      <c r="V207" s="127"/>
      <c r="W207" s="127"/>
      <c r="X207" s="127"/>
      <c r="Y207" s="234"/>
      <c r="Z207" s="234"/>
      <c r="AA207" s="234"/>
      <c r="AB207" s="234"/>
      <c r="AC207" s="234"/>
      <c r="AD207" s="234"/>
      <c r="AE207" s="234"/>
      <c r="AF207" s="234"/>
      <c r="AG207" s="234"/>
      <c r="AH207" s="234"/>
      <c r="AI207" s="234"/>
      <c r="AJ207" s="234"/>
      <c r="AK207" s="234"/>
      <c r="AL207" s="234"/>
      <c r="AM207" s="234"/>
      <c r="AN207" s="234"/>
      <c r="AO207" s="234"/>
      <c r="AP207" s="234"/>
      <c r="AQ207" s="234"/>
      <c r="AR207" s="226"/>
      <c r="AS207" s="233"/>
      <c r="AT207" s="144"/>
      <c r="AU207" s="144"/>
      <c r="AV207" s="144"/>
      <c r="AW207" s="144"/>
      <c r="AX207" s="144"/>
      <c r="AY207" s="144"/>
      <c r="AZ207" s="144"/>
      <c r="BA207" s="144"/>
      <c r="BB207" s="144"/>
      <c r="BC207" s="144"/>
      <c r="BD207" s="144"/>
      <c r="BE207" s="144"/>
      <c r="BF207" s="144"/>
      <c r="BG207" s="144"/>
      <c r="BH207" s="30"/>
      <c r="BI207" s="30"/>
      <c r="BJ207" s="30"/>
      <c r="BK207" s="116"/>
      <c r="BL207" s="116"/>
      <c r="BM207" s="116"/>
      <c r="BN207" s="116"/>
      <c r="BO207" s="116"/>
      <c r="BP207" s="116"/>
      <c r="BQ207" s="116"/>
      <c r="BR207" s="116"/>
      <c r="BS207" s="116"/>
      <c r="BT207" s="116"/>
      <c r="BU207" s="116"/>
      <c r="BV207" s="116"/>
      <c r="BW207" s="116"/>
    </row>
    <row r="208" spans="2:75" ht="13.5" customHeight="1">
      <c r="B208" s="51" t="s">
        <v>68</v>
      </c>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119"/>
      <c r="AI208" s="119"/>
      <c r="AJ208" s="119"/>
      <c r="AK208" s="119"/>
      <c r="AL208" s="119"/>
      <c r="AM208" s="120"/>
      <c r="AN208" s="121"/>
      <c r="AO208" s="121"/>
      <c r="AP208" s="121"/>
      <c r="AQ208" s="121"/>
      <c r="AR208" s="121"/>
      <c r="AS208" s="121"/>
      <c r="AT208" s="121"/>
      <c r="AU208" s="121"/>
      <c r="AV208" s="121"/>
      <c r="AW208" s="121"/>
      <c r="AX208" s="121"/>
      <c r="AY208" s="121"/>
      <c r="AZ208" s="235"/>
      <c r="BA208" s="235"/>
      <c r="BB208" s="235"/>
      <c r="BC208" s="235"/>
      <c r="BD208" s="235"/>
      <c r="BE208" s="235"/>
      <c r="BF208" s="235"/>
      <c r="BG208" s="234"/>
      <c r="BH208" s="119"/>
      <c r="BI208" s="30"/>
      <c r="BJ208" s="31"/>
      <c r="BK208" s="31"/>
      <c r="BL208" s="31"/>
      <c r="BM208" s="31"/>
      <c r="BN208" s="31"/>
      <c r="BO208" s="31"/>
    </row>
    <row r="209" spans="2:75" ht="23.25" customHeight="1">
      <c r="B209" s="51"/>
      <c r="C209" s="51"/>
      <c r="D209" s="961" t="s">
        <v>65</v>
      </c>
      <c r="E209" s="961"/>
      <c r="F209" s="961"/>
      <c r="G209" s="961"/>
      <c r="H209" s="961"/>
      <c r="I209" s="961"/>
      <c r="J209" s="961"/>
      <c r="K209" s="961"/>
      <c r="L209" s="961"/>
      <c r="M209" s="961"/>
      <c r="N209" s="961"/>
      <c r="O209" s="961"/>
      <c r="P209" s="961"/>
      <c r="Q209" s="961"/>
      <c r="R209" s="961"/>
      <c r="S209" s="961"/>
      <c r="T209" s="961"/>
      <c r="U209" s="961"/>
      <c r="V209" s="961"/>
      <c r="W209" s="961"/>
      <c r="X209" s="961"/>
      <c r="Y209" s="979" t="s">
        <v>69</v>
      </c>
      <c r="Z209" s="979"/>
      <c r="AA209" s="979"/>
      <c r="AB209" s="979"/>
      <c r="AC209" s="979" t="s">
        <v>135</v>
      </c>
      <c r="AD209" s="979"/>
      <c r="AE209" s="979"/>
      <c r="AF209" s="979"/>
      <c r="AG209" s="999" t="s">
        <v>63</v>
      </c>
      <c r="AH209" s="1000"/>
      <c r="AI209" s="1000"/>
      <c r="AJ209" s="1000"/>
      <c r="AK209" s="1000"/>
      <c r="AL209" s="1000"/>
      <c r="AM209" s="1000"/>
      <c r="AN209" s="1000"/>
      <c r="AO209" s="1000"/>
      <c r="AP209" s="1000"/>
      <c r="AQ209" s="1001"/>
      <c r="AR209" s="198"/>
      <c r="AS209" s="198"/>
      <c r="AT209" s="198"/>
      <c r="AU209" s="198"/>
      <c r="AV209" s="198"/>
      <c r="AW209" s="198"/>
      <c r="AX209" s="198"/>
      <c r="AY209" s="198"/>
      <c r="AZ209" s="220"/>
      <c r="BA209" s="220"/>
      <c r="BB209" s="220"/>
      <c r="BC209" s="220"/>
      <c r="BD209" s="220"/>
      <c r="BE209" s="220"/>
      <c r="BF209" s="220"/>
      <c r="BG209" s="220"/>
      <c r="BH209" s="30"/>
      <c r="BI209" s="30"/>
      <c r="BJ209" s="30"/>
      <c r="BK209" s="116"/>
      <c r="BL209" s="116"/>
      <c r="BM209" s="116"/>
      <c r="BN209" s="116"/>
      <c r="BO209" s="116"/>
      <c r="BP209" s="116"/>
      <c r="BQ209" s="116"/>
      <c r="BR209" s="116"/>
      <c r="BS209" s="116"/>
      <c r="BT209" s="116"/>
      <c r="BU209" s="116"/>
      <c r="BV209" s="116"/>
      <c r="BW209" s="116"/>
    </row>
    <row r="210" spans="2:75" ht="20.25" customHeight="1">
      <c r="B210" s="51"/>
      <c r="C210" s="51"/>
      <c r="D210" s="141" t="s">
        <v>13</v>
      </c>
      <c r="E210" s="869" t="s">
        <v>50</v>
      </c>
      <c r="F210" s="870"/>
      <c r="G210" s="870"/>
      <c r="H210" s="870"/>
      <c r="I210" s="870"/>
      <c r="J210" s="870"/>
      <c r="K210" s="870"/>
      <c r="L210" s="870"/>
      <c r="M210" s="870"/>
      <c r="N210" s="870"/>
      <c r="O210" s="870"/>
      <c r="P210" s="870"/>
      <c r="Q210" s="870"/>
      <c r="R210" s="870"/>
      <c r="S210" s="870"/>
      <c r="T210" s="870"/>
      <c r="U210" s="870"/>
      <c r="V210" s="870"/>
      <c r="W210" s="870"/>
      <c r="X210" s="871"/>
      <c r="Y210" s="978"/>
      <c r="Z210" s="978"/>
      <c r="AA210" s="978"/>
      <c r="AB210" s="978"/>
      <c r="AC210" s="978"/>
      <c r="AD210" s="978"/>
      <c r="AE210" s="978"/>
      <c r="AF210" s="978"/>
      <c r="AG210" s="1131"/>
      <c r="AH210" s="1132"/>
      <c r="AI210" s="1132"/>
      <c r="AJ210" s="1132"/>
      <c r="AK210" s="1132"/>
      <c r="AL210" s="1132"/>
      <c r="AM210" s="1132"/>
      <c r="AN210" s="1132"/>
      <c r="AO210" s="1132"/>
      <c r="AP210" s="1132"/>
      <c r="AQ210" s="1133"/>
      <c r="AR210" s="224"/>
      <c r="AS210" s="224"/>
      <c r="AT210" s="224"/>
      <c r="AU210" s="224"/>
      <c r="AV210" s="224"/>
      <c r="AW210" s="224"/>
      <c r="AX210" s="224"/>
      <c r="AY210" s="224"/>
      <c r="AZ210" s="224"/>
      <c r="BA210" s="224"/>
      <c r="BB210" s="224"/>
      <c r="BC210" s="224"/>
      <c r="BD210" s="224"/>
      <c r="BE210" s="224"/>
      <c r="BF210" s="224"/>
      <c r="BG210" s="224"/>
      <c r="BH210" s="30"/>
      <c r="BI210" s="30"/>
      <c r="BJ210" s="30"/>
      <c r="BK210" s="116"/>
      <c r="BL210" s="116"/>
      <c r="BM210" s="116"/>
      <c r="BN210" s="116"/>
      <c r="BO210" s="116"/>
      <c r="BP210" s="116"/>
      <c r="BQ210" s="116"/>
      <c r="BR210" s="116"/>
      <c r="BS210" s="116"/>
      <c r="BT210" s="116"/>
      <c r="BU210" s="116"/>
      <c r="BV210" s="116"/>
      <c r="BW210" s="116"/>
    </row>
    <row r="211" spans="2:75" ht="20.25" customHeight="1">
      <c r="B211" s="51"/>
      <c r="C211" s="51"/>
      <c r="D211" s="225"/>
      <c r="E211" s="908"/>
      <c r="F211" s="909"/>
      <c r="G211" s="909"/>
      <c r="H211" s="909"/>
      <c r="I211" s="909"/>
      <c r="J211" s="909"/>
      <c r="K211" s="909"/>
      <c r="L211" s="909"/>
      <c r="M211" s="909"/>
      <c r="N211" s="909"/>
      <c r="O211" s="909"/>
      <c r="P211" s="909"/>
      <c r="Q211" s="909"/>
      <c r="R211" s="909"/>
      <c r="S211" s="909"/>
      <c r="T211" s="909"/>
      <c r="U211" s="909"/>
      <c r="V211" s="909"/>
      <c r="W211" s="909"/>
      <c r="X211" s="910"/>
      <c r="Y211" s="978"/>
      <c r="Z211" s="978"/>
      <c r="AA211" s="978"/>
      <c r="AB211" s="978"/>
      <c r="AC211" s="978"/>
      <c r="AD211" s="978"/>
      <c r="AE211" s="978"/>
      <c r="AF211" s="978"/>
      <c r="AG211" s="1134"/>
      <c r="AH211" s="1135"/>
      <c r="AI211" s="1135"/>
      <c r="AJ211" s="1135"/>
      <c r="AK211" s="1135"/>
      <c r="AL211" s="1135"/>
      <c r="AM211" s="1135"/>
      <c r="AN211" s="1135"/>
      <c r="AO211" s="1135"/>
      <c r="AP211" s="1135"/>
      <c r="AQ211" s="1136"/>
      <c r="AR211" s="224"/>
      <c r="AS211" s="224"/>
      <c r="AT211" s="224"/>
      <c r="AU211" s="224"/>
      <c r="AV211" s="224"/>
      <c r="AW211" s="224"/>
      <c r="AX211" s="224"/>
      <c r="AY211" s="224"/>
      <c r="AZ211" s="224"/>
      <c r="BA211" s="224"/>
      <c r="BB211" s="224"/>
      <c r="BC211" s="224"/>
      <c r="BD211" s="224"/>
      <c r="BE211" s="224"/>
      <c r="BF211" s="224"/>
      <c r="BG211" s="224"/>
      <c r="BH211" s="30"/>
      <c r="BI211" s="30"/>
      <c r="BJ211" s="30"/>
      <c r="BK211" s="116"/>
      <c r="BL211" s="116"/>
      <c r="BM211" s="116"/>
      <c r="BN211" s="116"/>
      <c r="BO211" s="116"/>
      <c r="BP211" s="116"/>
      <c r="BQ211" s="116"/>
      <c r="BR211" s="116"/>
      <c r="BS211" s="116"/>
      <c r="BT211" s="116"/>
      <c r="BU211" s="116"/>
      <c r="BV211" s="116"/>
      <c r="BW211" s="116"/>
    </row>
    <row r="212" spans="2:75" ht="20.25" customHeight="1">
      <c r="B212" s="51"/>
      <c r="C212" s="51"/>
      <c r="D212" s="850" t="s">
        <v>14</v>
      </c>
      <c r="E212" s="869" t="s">
        <v>57</v>
      </c>
      <c r="F212" s="870"/>
      <c r="G212" s="870"/>
      <c r="H212" s="870"/>
      <c r="I212" s="870"/>
      <c r="J212" s="870"/>
      <c r="K212" s="870"/>
      <c r="L212" s="870"/>
      <c r="M212" s="870"/>
      <c r="N212" s="870"/>
      <c r="O212" s="870"/>
      <c r="P212" s="870"/>
      <c r="Q212" s="870"/>
      <c r="R212" s="870"/>
      <c r="S212" s="870"/>
      <c r="T212" s="870"/>
      <c r="U212" s="870"/>
      <c r="V212" s="870"/>
      <c r="W212" s="870"/>
      <c r="X212" s="871"/>
      <c r="Y212" s="978"/>
      <c r="Z212" s="978"/>
      <c r="AA212" s="978"/>
      <c r="AB212" s="978"/>
      <c r="AC212" s="978"/>
      <c r="AD212" s="978"/>
      <c r="AE212" s="978"/>
      <c r="AF212" s="978"/>
      <c r="AG212" s="1131"/>
      <c r="AH212" s="1132"/>
      <c r="AI212" s="1132"/>
      <c r="AJ212" s="1132"/>
      <c r="AK212" s="1132"/>
      <c r="AL212" s="1132"/>
      <c r="AM212" s="1132"/>
      <c r="AN212" s="1132"/>
      <c r="AO212" s="1132"/>
      <c r="AP212" s="1132"/>
      <c r="AQ212" s="1133"/>
      <c r="AR212" s="224"/>
      <c r="AS212" s="224"/>
      <c r="AT212" s="224"/>
      <c r="AU212" s="224"/>
      <c r="AV212" s="224"/>
      <c r="AW212" s="224"/>
      <c r="AX212" s="224"/>
      <c r="AY212" s="224"/>
      <c r="AZ212" s="224"/>
      <c r="BA212" s="224"/>
      <c r="BB212" s="224"/>
      <c r="BC212" s="224"/>
      <c r="BD212" s="224"/>
      <c r="BE212" s="224"/>
      <c r="BF212" s="224"/>
      <c r="BG212" s="224"/>
      <c r="BH212" s="30"/>
      <c r="BI212" s="30"/>
      <c r="BJ212" s="30"/>
      <c r="BK212" s="116"/>
      <c r="BL212" s="116"/>
      <c r="BM212" s="116"/>
      <c r="BN212" s="116"/>
      <c r="BO212" s="116"/>
      <c r="BP212" s="116"/>
      <c r="BQ212" s="116"/>
      <c r="BR212" s="116"/>
      <c r="BS212" s="116"/>
      <c r="BT212" s="116"/>
      <c r="BU212" s="116"/>
      <c r="BV212" s="116"/>
      <c r="BW212" s="116"/>
    </row>
    <row r="213" spans="2:75" ht="20.25" customHeight="1">
      <c r="B213" s="51"/>
      <c r="C213" s="51"/>
      <c r="D213" s="851"/>
      <c r="E213" s="1119" t="s">
        <v>55</v>
      </c>
      <c r="F213" s="1120"/>
      <c r="G213" s="1120"/>
      <c r="H213" s="1120"/>
      <c r="I213" s="1121" t="s">
        <v>54</v>
      </c>
      <c r="J213" s="1121"/>
      <c r="K213" s="1121"/>
      <c r="L213" s="1121"/>
      <c r="M213" s="1121"/>
      <c r="N213" s="1121"/>
      <c r="O213" s="1121"/>
      <c r="P213" s="1121"/>
      <c r="Q213" s="1121"/>
      <c r="R213" s="1121"/>
      <c r="S213" s="1121"/>
      <c r="T213" s="1121"/>
      <c r="U213" s="1121"/>
      <c r="V213" s="1121"/>
      <c r="W213" s="1121"/>
      <c r="X213" s="1122"/>
      <c r="Y213" s="978"/>
      <c r="Z213" s="978"/>
      <c r="AA213" s="978"/>
      <c r="AB213" s="978"/>
      <c r="AC213" s="978"/>
      <c r="AD213" s="978"/>
      <c r="AE213" s="978"/>
      <c r="AF213" s="978"/>
      <c r="AG213" s="1134"/>
      <c r="AH213" s="1135"/>
      <c r="AI213" s="1135"/>
      <c r="AJ213" s="1135"/>
      <c r="AK213" s="1135"/>
      <c r="AL213" s="1135"/>
      <c r="AM213" s="1135"/>
      <c r="AN213" s="1135"/>
      <c r="AO213" s="1135"/>
      <c r="AP213" s="1135"/>
      <c r="AQ213" s="1136"/>
      <c r="AR213" s="224"/>
      <c r="AS213" s="224"/>
      <c r="AT213" s="224"/>
      <c r="AU213" s="224"/>
      <c r="AV213" s="224"/>
      <c r="AW213" s="224"/>
      <c r="AX213" s="224"/>
      <c r="AY213" s="224"/>
      <c r="AZ213" s="224"/>
      <c r="BA213" s="224"/>
      <c r="BB213" s="224"/>
      <c r="BC213" s="224"/>
      <c r="BD213" s="224"/>
      <c r="BE213" s="224"/>
      <c r="BF213" s="224"/>
      <c r="BG213" s="224"/>
      <c r="BH213" s="30"/>
      <c r="BI213" s="30"/>
      <c r="BJ213" s="30"/>
      <c r="BK213" s="116"/>
      <c r="BL213" s="116"/>
      <c r="BM213" s="116"/>
      <c r="BN213" s="116"/>
      <c r="BO213" s="116"/>
      <c r="BP213" s="116"/>
      <c r="BQ213" s="116"/>
      <c r="BR213" s="116"/>
      <c r="BS213" s="116"/>
      <c r="BT213" s="116"/>
      <c r="BU213" s="116"/>
      <c r="BV213" s="116"/>
      <c r="BW213" s="116"/>
    </row>
    <row r="214" spans="2:75" ht="20.25" customHeight="1">
      <c r="B214" s="51"/>
      <c r="C214" s="51"/>
      <c r="D214" s="885" t="s">
        <v>15</v>
      </c>
      <c r="E214" s="908" t="s">
        <v>56</v>
      </c>
      <c r="F214" s="909"/>
      <c r="G214" s="909"/>
      <c r="H214" s="909"/>
      <c r="I214" s="909"/>
      <c r="J214" s="909"/>
      <c r="K214" s="909"/>
      <c r="L214" s="909"/>
      <c r="M214" s="909"/>
      <c r="N214" s="909"/>
      <c r="O214" s="909"/>
      <c r="P214" s="909"/>
      <c r="Q214" s="909"/>
      <c r="R214" s="909"/>
      <c r="S214" s="909"/>
      <c r="T214" s="909"/>
      <c r="U214" s="909"/>
      <c r="V214" s="909"/>
      <c r="W214" s="909"/>
      <c r="X214" s="910"/>
      <c r="Y214" s="978"/>
      <c r="Z214" s="978"/>
      <c r="AA214" s="978"/>
      <c r="AB214" s="978"/>
      <c r="AC214" s="978"/>
      <c r="AD214" s="978"/>
      <c r="AE214" s="978"/>
      <c r="AF214" s="978"/>
      <c r="AG214" s="1131"/>
      <c r="AH214" s="1132"/>
      <c r="AI214" s="1132"/>
      <c r="AJ214" s="1132"/>
      <c r="AK214" s="1132"/>
      <c r="AL214" s="1132"/>
      <c r="AM214" s="1132"/>
      <c r="AN214" s="1132"/>
      <c r="AO214" s="1132"/>
      <c r="AP214" s="1132"/>
      <c r="AQ214" s="1133"/>
      <c r="AR214" s="224"/>
      <c r="AS214" s="224"/>
      <c r="AT214" s="224"/>
      <c r="AU214" s="224"/>
      <c r="AV214" s="224"/>
      <c r="AW214" s="224"/>
      <c r="AX214" s="224"/>
      <c r="AY214" s="224"/>
      <c r="AZ214" s="224"/>
      <c r="BA214" s="224"/>
      <c r="BB214" s="224"/>
      <c r="BC214" s="224"/>
      <c r="BD214" s="224"/>
      <c r="BE214" s="224"/>
      <c r="BF214" s="224"/>
      <c r="BG214" s="224"/>
      <c r="BH214" s="30"/>
      <c r="BI214" s="30"/>
      <c r="BJ214" s="30"/>
      <c r="BK214" s="116"/>
      <c r="BL214" s="116"/>
      <c r="BM214" s="116"/>
      <c r="BN214" s="116"/>
      <c r="BO214" s="116"/>
      <c r="BP214" s="116"/>
      <c r="BQ214" s="116"/>
      <c r="BR214" s="116"/>
      <c r="BS214" s="116"/>
      <c r="BT214" s="116"/>
      <c r="BU214" s="116"/>
      <c r="BV214" s="116"/>
      <c r="BW214" s="116"/>
    </row>
    <row r="215" spans="2:75" ht="20.25" customHeight="1">
      <c r="B215" s="51"/>
      <c r="C215" s="51"/>
      <c r="D215" s="885"/>
      <c r="E215" s="1119" t="s">
        <v>55</v>
      </c>
      <c r="F215" s="1120"/>
      <c r="G215" s="1120"/>
      <c r="H215" s="1120"/>
      <c r="I215" s="1121" t="s">
        <v>54</v>
      </c>
      <c r="J215" s="1121"/>
      <c r="K215" s="1121"/>
      <c r="L215" s="1121"/>
      <c r="M215" s="1121"/>
      <c r="N215" s="1121"/>
      <c r="O215" s="1121"/>
      <c r="P215" s="1121"/>
      <c r="Q215" s="1121"/>
      <c r="R215" s="1121"/>
      <c r="S215" s="1121"/>
      <c r="T215" s="1121"/>
      <c r="U215" s="1121"/>
      <c r="V215" s="1121"/>
      <c r="W215" s="1121"/>
      <c r="X215" s="1122"/>
      <c r="Y215" s="978"/>
      <c r="Z215" s="978"/>
      <c r="AA215" s="978"/>
      <c r="AB215" s="978"/>
      <c r="AC215" s="978"/>
      <c r="AD215" s="978"/>
      <c r="AE215" s="978"/>
      <c r="AF215" s="978"/>
      <c r="AG215" s="1134"/>
      <c r="AH215" s="1135"/>
      <c r="AI215" s="1135"/>
      <c r="AJ215" s="1135"/>
      <c r="AK215" s="1135"/>
      <c r="AL215" s="1135"/>
      <c r="AM215" s="1135"/>
      <c r="AN215" s="1135"/>
      <c r="AO215" s="1135"/>
      <c r="AP215" s="1135"/>
      <c r="AQ215" s="1136"/>
      <c r="AR215" s="224"/>
      <c r="AS215" s="224"/>
      <c r="AT215" s="224"/>
      <c r="AU215" s="224"/>
      <c r="AV215" s="224"/>
      <c r="AW215" s="224"/>
      <c r="AX215" s="224"/>
      <c r="AY215" s="224"/>
      <c r="AZ215" s="224"/>
      <c r="BA215" s="224"/>
      <c r="BB215" s="224"/>
      <c r="BC215" s="224"/>
      <c r="BD215" s="224"/>
      <c r="BE215" s="224"/>
      <c r="BF215" s="224"/>
      <c r="BG215" s="224"/>
      <c r="BH215" s="30"/>
      <c r="BI215" s="30"/>
      <c r="BJ215" s="30"/>
      <c r="BK215" s="116"/>
      <c r="BL215" s="116"/>
      <c r="BM215" s="116"/>
      <c r="BN215" s="116"/>
      <c r="BO215" s="116"/>
      <c r="BP215" s="116"/>
      <c r="BQ215" s="116"/>
      <c r="BR215" s="116"/>
      <c r="BS215" s="116"/>
      <c r="BT215" s="116"/>
      <c r="BU215" s="116"/>
      <c r="BV215" s="116"/>
      <c r="BW215" s="116"/>
    </row>
    <row r="216" spans="2:75" ht="20.25" customHeight="1">
      <c r="B216" s="51"/>
      <c r="C216" s="51"/>
      <c r="D216" s="850" t="s">
        <v>16</v>
      </c>
      <c r="E216" s="123"/>
      <c r="F216" s="124"/>
      <c r="G216" s="124"/>
      <c r="H216" s="124"/>
      <c r="I216" s="124"/>
      <c r="J216" s="124"/>
      <c r="K216" s="124"/>
      <c r="L216" s="124"/>
      <c r="M216" s="124"/>
      <c r="N216" s="124"/>
      <c r="O216" s="124"/>
      <c r="P216" s="124"/>
      <c r="Q216" s="124"/>
      <c r="R216" s="124"/>
      <c r="S216" s="124"/>
      <c r="T216" s="124"/>
      <c r="U216" s="124"/>
      <c r="V216" s="124"/>
      <c r="W216" s="124"/>
      <c r="X216" s="125"/>
      <c r="Y216" s="1000" t="s">
        <v>70</v>
      </c>
      <c r="Z216" s="1000"/>
      <c r="AA216" s="1000"/>
      <c r="AB216" s="1001"/>
      <c r="AC216" s="999" t="s">
        <v>71</v>
      </c>
      <c r="AD216" s="1000"/>
      <c r="AE216" s="1000"/>
      <c r="AF216" s="1000"/>
      <c r="AG216" s="999" t="s">
        <v>63</v>
      </c>
      <c r="AH216" s="1000"/>
      <c r="AI216" s="1000"/>
      <c r="AJ216" s="1000"/>
      <c r="AK216" s="1000"/>
      <c r="AL216" s="1000"/>
      <c r="AM216" s="1000"/>
      <c r="AN216" s="1000"/>
      <c r="AO216" s="1000"/>
      <c r="AP216" s="1000"/>
      <c r="AQ216" s="1001"/>
      <c r="AR216" s="236"/>
      <c r="AS216" s="236"/>
      <c r="AT216" s="236"/>
      <c r="AU216" s="236"/>
      <c r="AV216" s="236"/>
      <c r="AW216" s="236"/>
      <c r="AX216" s="236"/>
      <c r="AY216" s="236"/>
      <c r="AZ216" s="224"/>
      <c r="BA216" s="224"/>
      <c r="BB216" s="224"/>
      <c r="BC216" s="224"/>
      <c r="BD216" s="224"/>
      <c r="BE216" s="224"/>
      <c r="BF216" s="224"/>
      <c r="BG216" s="224"/>
      <c r="BH216" s="30"/>
      <c r="BI216" s="30"/>
      <c r="BJ216" s="30"/>
      <c r="BK216" s="116"/>
      <c r="BL216" s="116"/>
      <c r="BM216" s="116"/>
      <c r="BN216" s="116"/>
      <c r="BO216" s="116"/>
      <c r="BP216" s="116"/>
      <c r="BQ216" s="116"/>
      <c r="BR216" s="116"/>
      <c r="BS216" s="116"/>
      <c r="BT216" s="116"/>
      <c r="BU216" s="116"/>
      <c r="BV216" s="116"/>
      <c r="BW216" s="116"/>
    </row>
    <row r="217" spans="2:75" ht="20.25" customHeight="1">
      <c r="B217" s="51"/>
      <c r="C217" s="51"/>
      <c r="D217" s="885"/>
      <c r="E217" s="908" t="s">
        <v>72</v>
      </c>
      <c r="F217" s="909"/>
      <c r="G217" s="909"/>
      <c r="H217" s="909"/>
      <c r="I217" s="909"/>
      <c r="J217" s="909"/>
      <c r="K217" s="909"/>
      <c r="L217" s="909"/>
      <c r="M217" s="909"/>
      <c r="N217" s="909"/>
      <c r="O217" s="909"/>
      <c r="P217" s="909"/>
      <c r="Q217" s="909"/>
      <c r="R217" s="909"/>
      <c r="S217" s="909"/>
      <c r="T217" s="909"/>
      <c r="U217" s="909"/>
      <c r="V217" s="909"/>
      <c r="W217" s="909"/>
      <c r="X217" s="910"/>
      <c r="Y217" s="978"/>
      <c r="Z217" s="978"/>
      <c r="AA217" s="978"/>
      <c r="AB217" s="978"/>
      <c r="AC217" s="978"/>
      <c r="AD217" s="978"/>
      <c r="AE217" s="978"/>
      <c r="AF217" s="1128"/>
      <c r="AG217" s="1131"/>
      <c r="AH217" s="1132"/>
      <c r="AI217" s="1132"/>
      <c r="AJ217" s="1132"/>
      <c r="AK217" s="1132"/>
      <c r="AL217" s="1132"/>
      <c r="AM217" s="1132"/>
      <c r="AN217" s="1132"/>
      <c r="AO217" s="1132"/>
      <c r="AP217" s="1132"/>
      <c r="AQ217" s="1133"/>
      <c r="AR217" s="224"/>
      <c r="AS217" s="224"/>
      <c r="AT217" s="224"/>
      <c r="AU217" s="224"/>
      <c r="AV217" s="224"/>
      <c r="AW217" s="224"/>
      <c r="AX217" s="224"/>
      <c r="AY217" s="224"/>
      <c r="AZ217" s="224"/>
      <c r="BA217" s="224"/>
      <c r="BB217" s="224"/>
      <c r="BC217" s="224"/>
      <c r="BD217" s="224"/>
      <c r="BE217" s="224"/>
      <c r="BF217" s="224"/>
      <c r="BG217" s="224"/>
      <c r="BH217" s="30"/>
      <c r="BI217" s="30"/>
      <c r="BJ217" s="30"/>
      <c r="BK217" s="116"/>
      <c r="BL217" s="116"/>
      <c r="BM217" s="116"/>
      <c r="BN217" s="116"/>
      <c r="BO217" s="116"/>
      <c r="BP217" s="116"/>
      <c r="BQ217" s="116"/>
      <c r="BR217" s="116"/>
      <c r="BS217" s="116"/>
      <c r="BT217" s="116"/>
      <c r="BU217" s="116"/>
      <c r="BV217" s="116"/>
      <c r="BW217" s="116"/>
    </row>
    <row r="218" spans="2:75" ht="20.25" customHeight="1">
      <c r="B218" s="51"/>
      <c r="C218" s="51"/>
      <c r="D218" s="851"/>
      <c r="E218" s="1119" t="s">
        <v>221</v>
      </c>
      <c r="F218" s="1120"/>
      <c r="G218" s="1120"/>
      <c r="H218" s="1120"/>
      <c r="I218" s="1121" t="s">
        <v>54</v>
      </c>
      <c r="J218" s="1121"/>
      <c r="K218" s="1121"/>
      <c r="L218" s="1121"/>
      <c r="M218" s="1121"/>
      <c r="N218" s="1121"/>
      <c r="O218" s="1121"/>
      <c r="P218" s="1121"/>
      <c r="Q218" s="1121"/>
      <c r="R218" s="1121"/>
      <c r="S218" s="1121"/>
      <c r="T218" s="1121"/>
      <c r="U218" s="1121"/>
      <c r="V218" s="1121"/>
      <c r="W218" s="1121"/>
      <c r="X218" s="1122"/>
      <c r="Y218" s="978"/>
      <c r="Z218" s="978"/>
      <c r="AA218" s="978"/>
      <c r="AB218" s="978"/>
      <c r="AC218" s="978"/>
      <c r="AD218" s="978"/>
      <c r="AE218" s="978"/>
      <c r="AF218" s="1128"/>
      <c r="AG218" s="1134"/>
      <c r="AH218" s="1135"/>
      <c r="AI218" s="1135"/>
      <c r="AJ218" s="1135"/>
      <c r="AK218" s="1135"/>
      <c r="AL218" s="1135"/>
      <c r="AM218" s="1135"/>
      <c r="AN218" s="1135"/>
      <c r="AO218" s="1135"/>
      <c r="AP218" s="1135"/>
      <c r="AQ218" s="1136"/>
      <c r="AR218" s="224"/>
      <c r="AS218" s="224"/>
      <c r="AT218" s="224"/>
      <c r="AU218" s="224"/>
      <c r="AV218" s="224"/>
      <c r="AW218" s="224"/>
      <c r="AX218" s="224"/>
      <c r="AY218" s="224"/>
      <c r="AZ218" s="224"/>
      <c r="BA218" s="224"/>
      <c r="BB218" s="224"/>
      <c r="BC218" s="224"/>
      <c r="BD218" s="224"/>
      <c r="BE218" s="224"/>
      <c r="BF218" s="224"/>
      <c r="BG218" s="224"/>
      <c r="BH218" s="30"/>
      <c r="BI218" s="30"/>
      <c r="BJ218" s="30"/>
      <c r="BK218" s="116"/>
      <c r="BL218" s="116"/>
      <c r="BM218" s="116"/>
      <c r="BN218" s="116"/>
      <c r="BO218" s="116"/>
      <c r="BP218" s="116"/>
      <c r="BQ218" s="116"/>
      <c r="BR218" s="116"/>
      <c r="BS218" s="116"/>
      <c r="BT218" s="116"/>
      <c r="BU218" s="116"/>
      <c r="BV218" s="116"/>
      <c r="BW218" s="116"/>
    </row>
    <row r="219" spans="2:75" ht="20.25" customHeight="1">
      <c r="B219" s="51"/>
      <c r="C219" s="51"/>
      <c r="D219" s="885" t="s">
        <v>17</v>
      </c>
      <c r="E219" s="869" t="s">
        <v>51</v>
      </c>
      <c r="F219" s="870"/>
      <c r="G219" s="870"/>
      <c r="H219" s="870"/>
      <c r="I219" s="870"/>
      <c r="J219" s="870"/>
      <c r="K219" s="870"/>
      <c r="L219" s="870"/>
      <c r="M219" s="870"/>
      <c r="N219" s="870"/>
      <c r="O219" s="870"/>
      <c r="P219" s="870"/>
      <c r="Q219" s="870"/>
      <c r="R219" s="870"/>
      <c r="S219" s="870"/>
      <c r="T219" s="870"/>
      <c r="U219" s="870"/>
      <c r="V219" s="870"/>
      <c r="W219" s="870"/>
      <c r="X219" s="871"/>
      <c r="Y219" s="978"/>
      <c r="Z219" s="978"/>
      <c r="AA219" s="978"/>
      <c r="AB219" s="978"/>
      <c r="AC219" s="978"/>
      <c r="AD219" s="978"/>
      <c r="AE219" s="978"/>
      <c r="AF219" s="1128"/>
      <c r="AG219" s="1131"/>
      <c r="AH219" s="1132"/>
      <c r="AI219" s="1132"/>
      <c r="AJ219" s="1132"/>
      <c r="AK219" s="1132"/>
      <c r="AL219" s="1132"/>
      <c r="AM219" s="1132"/>
      <c r="AN219" s="1132"/>
      <c r="AO219" s="1132"/>
      <c r="AP219" s="1132"/>
      <c r="AQ219" s="1133"/>
      <c r="AR219" s="224"/>
      <c r="AS219" s="224"/>
      <c r="AT219" s="224"/>
      <c r="AU219" s="224"/>
      <c r="AV219" s="224"/>
      <c r="AW219" s="224"/>
      <c r="AX219" s="224"/>
      <c r="AY219" s="224"/>
      <c r="AZ219" s="237"/>
      <c r="BA219" s="237"/>
      <c r="BB219" s="237"/>
      <c r="BC219" s="237"/>
      <c r="BD219" s="237"/>
      <c r="BE219" s="237"/>
      <c r="BF219" s="237"/>
      <c r="BG219" s="237"/>
      <c r="BH219" s="144"/>
      <c r="BI219" s="144"/>
      <c r="BJ219" s="30"/>
      <c r="BK219" s="116"/>
      <c r="BL219" s="116"/>
      <c r="BM219" s="116"/>
      <c r="BN219" s="116"/>
      <c r="BO219" s="116"/>
      <c r="BP219" s="116"/>
      <c r="BQ219" s="116"/>
      <c r="BR219" s="116"/>
      <c r="BS219" s="116"/>
      <c r="BT219" s="116"/>
      <c r="BU219" s="116"/>
      <c r="BV219" s="116"/>
      <c r="BW219" s="116"/>
    </row>
    <row r="220" spans="2:75" ht="20.25" customHeight="1">
      <c r="B220" s="51"/>
      <c r="C220" s="51"/>
      <c r="D220" s="851"/>
      <c r="E220" s="872"/>
      <c r="F220" s="873"/>
      <c r="G220" s="873"/>
      <c r="H220" s="873"/>
      <c r="I220" s="873"/>
      <c r="J220" s="873"/>
      <c r="K220" s="873"/>
      <c r="L220" s="873"/>
      <c r="M220" s="873"/>
      <c r="N220" s="873"/>
      <c r="O220" s="873"/>
      <c r="P220" s="873"/>
      <c r="Q220" s="873"/>
      <c r="R220" s="873"/>
      <c r="S220" s="873"/>
      <c r="T220" s="873"/>
      <c r="U220" s="873"/>
      <c r="V220" s="873"/>
      <c r="W220" s="873"/>
      <c r="X220" s="874"/>
      <c r="Y220" s="978"/>
      <c r="Z220" s="978"/>
      <c r="AA220" s="978"/>
      <c r="AB220" s="978"/>
      <c r="AC220" s="978"/>
      <c r="AD220" s="978"/>
      <c r="AE220" s="978"/>
      <c r="AF220" s="1128"/>
      <c r="AG220" s="1134"/>
      <c r="AH220" s="1135"/>
      <c r="AI220" s="1135"/>
      <c r="AJ220" s="1135"/>
      <c r="AK220" s="1135"/>
      <c r="AL220" s="1135"/>
      <c r="AM220" s="1135"/>
      <c r="AN220" s="1135"/>
      <c r="AO220" s="1135"/>
      <c r="AP220" s="1135"/>
      <c r="AQ220" s="1136"/>
      <c r="AR220" s="224"/>
      <c r="AS220" s="224"/>
      <c r="AT220" s="224"/>
      <c r="AU220" s="224"/>
      <c r="AV220" s="224"/>
      <c r="AW220" s="224"/>
      <c r="AX220" s="224"/>
      <c r="AY220" s="224"/>
      <c r="AZ220" s="237"/>
      <c r="BA220" s="237"/>
      <c r="BB220" s="237"/>
      <c r="BC220" s="237"/>
      <c r="BD220" s="237"/>
      <c r="BE220" s="237"/>
      <c r="BF220" s="237"/>
      <c r="BG220" s="237"/>
      <c r="BH220" s="144"/>
      <c r="BI220" s="144"/>
      <c r="BJ220" s="30"/>
      <c r="BK220" s="116"/>
      <c r="BL220" s="116"/>
      <c r="BM220" s="116"/>
      <c r="BN220" s="116"/>
      <c r="BO220" s="116"/>
      <c r="BP220" s="116"/>
      <c r="BQ220" s="116"/>
      <c r="BR220" s="116"/>
      <c r="BS220" s="116"/>
      <c r="BT220" s="116"/>
      <c r="BU220" s="116"/>
      <c r="BV220" s="116"/>
      <c r="BW220" s="116"/>
    </row>
    <row r="221" spans="2:75" ht="20.25" customHeight="1">
      <c r="B221" s="30"/>
      <c r="C221" s="51"/>
      <c r="D221" s="885" t="s">
        <v>18</v>
      </c>
      <c r="E221" s="998" t="s">
        <v>4</v>
      </c>
      <c r="F221" s="893"/>
      <c r="G221" s="893"/>
      <c r="H221" s="893"/>
      <c r="I221" s="893"/>
      <c r="J221" s="893"/>
      <c r="K221" s="893"/>
      <c r="L221" s="893"/>
      <c r="M221" s="893"/>
      <c r="N221" s="893"/>
      <c r="O221" s="893"/>
      <c r="P221" s="893"/>
      <c r="Q221" s="893"/>
      <c r="R221" s="893"/>
      <c r="S221" s="893"/>
      <c r="T221" s="893"/>
      <c r="U221" s="893"/>
      <c r="V221" s="127"/>
      <c r="W221" s="127"/>
      <c r="X221" s="128"/>
      <c r="Y221" s="1129" t="s">
        <v>5</v>
      </c>
      <c r="Z221" s="1115"/>
      <c r="AA221" s="1115"/>
      <c r="AB221" s="1115"/>
      <c r="AC221" s="1115"/>
      <c r="AD221" s="1115"/>
      <c r="AE221" s="1115"/>
      <c r="AF221" s="1115"/>
      <c r="AG221" s="1115"/>
      <c r="AH221" s="1115"/>
      <c r="AI221" s="1115"/>
      <c r="AJ221" s="1115"/>
      <c r="AK221" s="1115"/>
      <c r="AL221" s="1115"/>
      <c r="AM221" s="1115"/>
      <c r="AN221" s="1115"/>
      <c r="AO221" s="1115"/>
      <c r="AP221" s="1115"/>
      <c r="AQ221" s="1117" t="s">
        <v>284</v>
      </c>
      <c r="AR221" s="226"/>
      <c r="AS221" s="228"/>
      <c r="AT221" s="144"/>
      <c r="AU221" s="144"/>
      <c r="AV221" s="144"/>
      <c r="AW221" s="144"/>
      <c r="AX221" s="144"/>
      <c r="AY221" s="144"/>
      <c r="AZ221" s="144"/>
      <c r="BA221" s="144"/>
      <c r="BB221" s="144"/>
      <c r="BC221" s="144"/>
      <c r="BD221" s="144"/>
      <c r="BE221" s="144"/>
      <c r="BF221" s="144"/>
      <c r="BG221" s="144"/>
      <c r="BH221" s="30"/>
      <c r="BI221" s="30"/>
      <c r="BJ221" s="31"/>
      <c r="BK221" s="31"/>
      <c r="BL221" s="31"/>
      <c r="BM221" s="31"/>
      <c r="BN221" s="31"/>
      <c r="BO221" s="31"/>
    </row>
    <row r="222" spans="2:75" ht="20.25" customHeight="1">
      <c r="B222" s="30"/>
      <c r="C222" s="129"/>
      <c r="D222" s="851"/>
      <c r="E222" s="981"/>
      <c r="F222" s="895"/>
      <c r="G222" s="895"/>
      <c r="H222" s="895"/>
      <c r="I222" s="895"/>
      <c r="J222" s="895"/>
      <c r="K222" s="895"/>
      <c r="L222" s="895"/>
      <c r="M222" s="895"/>
      <c r="N222" s="895"/>
      <c r="O222" s="895"/>
      <c r="P222" s="895"/>
      <c r="Q222" s="895"/>
      <c r="R222" s="895"/>
      <c r="S222" s="895"/>
      <c r="T222" s="895"/>
      <c r="U222" s="895"/>
      <c r="V222" s="130"/>
      <c r="W222" s="130"/>
      <c r="X222" s="131"/>
      <c r="Y222" s="1130"/>
      <c r="Z222" s="1116"/>
      <c r="AA222" s="1116"/>
      <c r="AB222" s="1116"/>
      <c r="AC222" s="1116"/>
      <c r="AD222" s="1116"/>
      <c r="AE222" s="1116"/>
      <c r="AF222" s="1116"/>
      <c r="AG222" s="1116"/>
      <c r="AH222" s="1116"/>
      <c r="AI222" s="1116"/>
      <c r="AJ222" s="1116"/>
      <c r="AK222" s="1116"/>
      <c r="AL222" s="1116"/>
      <c r="AM222" s="1116"/>
      <c r="AN222" s="1116"/>
      <c r="AO222" s="1116"/>
      <c r="AP222" s="1116"/>
      <c r="AQ222" s="1118"/>
      <c r="AR222" s="226"/>
      <c r="AS222" s="228"/>
      <c r="AT222" s="144"/>
      <c r="AU222" s="144"/>
      <c r="AV222" s="144"/>
      <c r="AW222" s="144"/>
      <c r="AX222" s="144"/>
      <c r="AY222" s="144"/>
      <c r="AZ222" s="144"/>
      <c r="BA222" s="144"/>
      <c r="BB222" s="144"/>
      <c r="BC222" s="144"/>
      <c r="BD222" s="144"/>
      <c r="BE222" s="144"/>
      <c r="BF222" s="144"/>
      <c r="BG222" s="144"/>
      <c r="BH222" s="30"/>
      <c r="BI222" s="30"/>
      <c r="BJ222" s="31"/>
      <c r="BK222" s="31"/>
      <c r="BL222" s="31"/>
      <c r="BM222" s="31"/>
      <c r="BN222" s="31"/>
      <c r="BO222" s="31"/>
    </row>
    <row r="223" spans="2:75" ht="20.25" customHeight="1">
      <c r="B223" s="30"/>
      <c r="C223" s="129"/>
      <c r="D223" s="156"/>
      <c r="E223" s="117"/>
      <c r="F223" s="117"/>
      <c r="G223" s="117"/>
      <c r="H223" s="117"/>
      <c r="I223" s="117"/>
      <c r="J223" s="117"/>
      <c r="K223" s="117"/>
      <c r="L223" s="117"/>
      <c r="M223" s="117"/>
      <c r="N223" s="117"/>
      <c r="O223" s="117"/>
      <c r="P223" s="117"/>
      <c r="Q223" s="117"/>
      <c r="R223" s="117"/>
      <c r="S223" s="117"/>
      <c r="T223" s="117"/>
      <c r="U223" s="117"/>
      <c r="V223" s="127"/>
      <c r="W223" s="127"/>
      <c r="X223" s="127"/>
      <c r="Y223" s="234"/>
      <c r="Z223" s="234"/>
      <c r="AA223" s="234"/>
      <c r="AB223" s="234"/>
      <c r="AC223" s="234"/>
      <c r="AD223" s="234"/>
      <c r="AE223" s="234"/>
      <c r="AF223" s="234"/>
      <c r="AG223" s="234"/>
      <c r="AH223" s="234"/>
      <c r="AI223" s="234"/>
      <c r="AJ223" s="234"/>
      <c r="AK223" s="234"/>
      <c r="AL223" s="234"/>
      <c r="AM223" s="234"/>
      <c r="AN223" s="234"/>
      <c r="AO223" s="234"/>
      <c r="AP223" s="234"/>
      <c r="AQ223" s="234"/>
      <c r="AR223" s="226"/>
      <c r="AS223" s="228"/>
      <c r="AT223" s="144"/>
      <c r="AU223" s="144"/>
      <c r="AV223" s="144"/>
      <c r="AW223" s="144"/>
      <c r="AX223" s="144"/>
      <c r="AY223" s="144"/>
      <c r="AZ223" s="144"/>
      <c r="BA223" s="144"/>
      <c r="BB223" s="144"/>
      <c r="BC223" s="144"/>
      <c r="BD223" s="144"/>
      <c r="BE223" s="144"/>
      <c r="BF223" s="144"/>
      <c r="BG223" s="144"/>
      <c r="BH223" s="30"/>
      <c r="BI223" s="30"/>
      <c r="BJ223" s="31"/>
      <c r="BK223" s="31"/>
      <c r="BL223" s="31"/>
      <c r="BM223" s="31"/>
      <c r="BN223" s="31"/>
      <c r="BO223" s="31"/>
    </row>
    <row r="224" spans="2:75" ht="13.5" customHeight="1">
      <c r="B224" s="36" t="s">
        <v>33</v>
      </c>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119"/>
      <c r="AI224" s="119"/>
      <c r="AJ224" s="119"/>
      <c r="AK224" s="119"/>
      <c r="AL224" s="119"/>
      <c r="AM224" s="120"/>
      <c r="AN224" s="121"/>
      <c r="AO224" s="121"/>
      <c r="AP224" s="121"/>
      <c r="AQ224" s="121"/>
      <c r="AR224" s="121"/>
      <c r="AS224" s="121"/>
      <c r="AT224" s="121"/>
      <c r="AU224" s="121"/>
      <c r="AV224" s="121"/>
      <c r="AW224" s="121"/>
      <c r="AX224" s="121"/>
      <c r="AY224" s="121"/>
      <c r="AZ224" s="235"/>
      <c r="BA224" s="235"/>
      <c r="BB224" s="235"/>
      <c r="BC224" s="235"/>
      <c r="BD224" s="235"/>
      <c r="BE224" s="235"/>
      <c r="BF224" s="235"/>
      <c r="BG224" s="234"/>
      <c r="BH224" s="238"/>
      <c r="BI224" s="144"/>
      <c r="BJ224" s="140"/>
      <c r="BK224" s="140"/>
      <c r="BL224" s="31"/>
      <c r="BM224" s="31"/>
      <c r="BN224" s="31"/>
      <c r="BO224" s="31"/>
    </row>
    <row r="225" spans="2:75" ht="23.25" customHeight="1">
      <c r="B225" s="51"/>
      <c r="C225" s="51"/>
      <c r="D225" s="961" t="s">
        <v>65</v>
      </c>
      <c r="E225" s="961"/>
      <c r="F225" s="961"/>
      <c r="G225" s="961"/>
      <c r="H225" s="961"/>
      <c r="I225" s="961"/>
      <c r="J225" s="961"/>
      <c r="K225" s="961"/>
      <c r="L225" s="961"/>
      <c r="M225" s="961"/>
      <c r="N225" s="961"/>
      <c r="O225" s="961"/>
      <c r="P225" s="961"/>
      <c r="Q225" s="961"/>
      <c r="R225" s="961"/>
      <c r="S225" s="961"/>
      <c r="T225" s="961"/>
      <c r="U225" s="961"/>
      <c r="V225" s="961"/>
      <c r="W225" s="961"/>
      <c r="X225" s="961"/>
      <c r="Y225" s="897" t="s">
        <v>3</v>
      </c>
      <c r="Z225" s="897"/>
      <c r="AA225" s="897"/>
      <c r="AB225" s="897"/>
      <c r="AC225" s="897" t="s">
        <v>92</v>
      </c>
      <c r="AD225" s="897"/>
      <c r="AE225" s="897"/>
      <c r="AF225" s="897"/>
      <c r="AG225" s="999" t="s">
        <v>63</v>
      </c>
      <c r="AH225" s="1000"/>
      <c r="AI225" s="1000"/>
      <c r="AJ225" s="1000"/>
      <c r="AK225" s="1000"/>
      <c r="AL225" s="1000"/>
      <c r="AM225" s="1000"/>
      <c r="AN225" s="1000"/>
      <c r="AO225" s="1000"/>
      <c r="AP225" s="1000"/>
      <c r="AQ225" s="1001"/>
      <c r="AR225" s="220"/>
      <c r="AS225" s="220"/>
      <c r="AT225" s="220"/>
      <c r="AU225" s="220"/>
      <c r="AV225" s="220"/>
      <c r="AW225" s="220"/>
      <c r="AX225" s="220"/>
      <c r="AY225" s="220"/>
      <c r="AZ225" s="198"/>
      <c r="BA225" s="198"/>
      <c r="BB225" s="198"/>
      <c r="BC225" s="198"/>
      <c r="BD225" s="198"/>
      <c r="BE225" s="198"/>
      <c r="BF225" s="198"/>
      <c r="BG225" s="198"/>
      <c r="BH225" s="144"/>
      <c r="BI225" s="144"/>
      <c r="BJ225" s="144"/>
      <c r="BK225" s="89"/>
      <c r="BL225" s="116"/>
      <c r="BM225" s="116"/>
      <c r="BN225" s="116"/>
      <c r="BO225" s="116"/>
      <c r="BP225" s="116"/>
      <c r="BQ225" s="116"/>
      <c r="BR225" s="116"/>
      <c r="BS225" s="116"/>
      <c r="BT225" s="116"/>
      <c r="BU225" s="116"/>
      <c r="BV225" s="116"/>
      <c r="BW225" s="116"/>
    </row>
    <row r="226" spans="2:75" ht="20.25" customHeight="1">
      <c r="B226" s="51"/>
      <c r="C226" s="51"/>
      <c r="D226" s="141" t="s">
        <v>13</v>
      </c>
      <c r="E226" s="869" t="s">
        <v>74</v>
      </c>
      <c r="F226" s="870"/>
      <c r="G226" s="870"/>
      <c r="H226" s="870"/>
      <c r="I226" s="870"/>
      <c r="J226" s="870"/>
      <c r="K226" s="870"/>
      <c r="L226" s="870"/>
      <c r="M226" s="870"/>
      <c r="N226" s="870"/>
      <c r="O226" s="870"/>
      <c r="P226" s="870"/>
      <c r="Q226" s="870"/>
      <c r="R226" s="870"/>
      <c r="S226" s="870"/>
      <c r="T226" s="870"/>
      <c r="U226" s="870"/>
      <c r="V226" s="870"/>
      <c r="W226" s="870"/>
      <c r="X226" s="871"/>
      <c r="Y226" s="978"/>
      <c r="Z226" s="978"/>
      <c r="AA226" s="978"/>
      <c r="AB226" s="978"/>
      <c r="AC226" s="978"/>
      <c r="AD226" s="978"/>
      <c r="AE226" s="978"/>
      <c r="AF226" s="978"/>
      <c r="AG226" s="1131"/>
      <c r="AH226" s="1132"/>
      <c r="AI226" s="1132"/>
      <c r="AJ226" s="1132"/>
      <c r="AK226" s="1132"/>
      <c r="AL226" s="1132"/>
      <c r="AM226" s="1132"/>
      <c r="AN226" s="1132"/>
      <c r="AO226" s="1132"/>
      <c r="AP226" s="1132"/>
      <c r="AQ226" s="1133"/>
      <c r="AR226" s="224"/>
      <c r="AS226" s="224"/>
      <c r="AT226" s="224"/>
      <c r="AU226" s="224"/>
      <c r="AV226" s="224"/>
      <c r="AW226" s="224"/>
      <c r="AX226" s="224"/>
      <c r="AY226" s="224"/>
      <c r="AZ226" s="239"/>
      <c r="BA226" s="239"/>
      <c r="BB226" s="239"/>
      <c r="BC226" s="239"/>
      <c r="BD226" s="239"/>
      <c r="BE226" s="239"/>
      <c r="BF226" s="239"/>
      <c r="BG226" s="239"/>
      <c r="BH226" s="144"/>
      <c r="BI226" s="144"/>
      <c r="BJ226" s="144"/>
      <c r="BK226" s="89"/>
      <c r="BL226" s="116"/>
      <c r="BM226" s="116"/>
      <c r="BN226" s="116"/>
      <c r="BO226" s="116"/>
      <c r="BP226" s="116"/>
      <c r="BQ226" s="116"/>
      <c r="BR226" s="116"/>
      <c r="BS226" s="116"/>
      <c r="BT226" s="116"/>
      <c r="BU226" s="116"/>
      <c r="BV226" s="116"/>
      <c r="BW226" s="116"/>
    </row>
    <row r="227" spans="2:75" ht="20.25" customHeight="1">
      <c r="B227" s="51"/>
      <c r="C227" s="51"/>
      <c r="D227" s="225"/>
      <c r="E227" s="908"/>
      <c r="F227" s="909"/>
      <c r="G227" s="909"/>
      <c r="H227" s="909"/>
      <c r="I227" s="909"/>
      <c r="J227" s="909"/>
      <c r="K227" s="909"/>
      <c r="L227" s="909"/>
      <c r="M227" s="909"/>
      <c r="N227" s="909"/>
      <c r="O227" s="909"/>
      <c r="P227" s="909"/>
      <c r="Q227" s="909"/>
      <c r="R227" s="909"/>
      <c r="S227" s="909"/>
      <c r="T227" s="909"/>
      <c r="U227" s="909"/>
      <c r="V227" s="909"/>
      <c r="W227" s="909"/>
      <c r="X227" s="910"/>
      <c r="Y227" s="978"/>
      <c r="Z227" s="978"/>
      <c r="AA227" s="978"/>
      <c r="AB227" s="978"/>
      <c r="AC227" s="978"/>
      <c r="AD227" s="978"/>
      <c r="AE227" s="978"/>
      <c r="AF227" s="978"/>
      <c r="AG227" s="1134"/>
      <c r="AH227" s="1135"/>
      <c r="AI227" s="1135"/>
      <c r="AJ227" s="1135"/>
      <c r="AK227" s="1135"/>
      <c r="AL227" s="1135"/>
      <c r="AM227" s="1135"/>
      <c r="AN227" s="1135"/>
      <c r="AO227" s="1135"/>
      <c r="AP227" s="1135"/>
      <c r="AQ227" s="1136"/>
      <c r="AR227" s="224"/>
      <c r="AS227" s="224"/>
      <c r="AT227" s="224"/>
      <c r="AU227" s="224"/>
      <c r="AV227" s="224"/>
      <c r="AW227" s="224"/>
      <c r="AX227" s="224"/>
      <c r="AY227" s="224"/>
      <c r="AZ227" s="239"/>
      <c r="BA227" s="239"/>
      <c r="BB227" s="239"/>
      <c r="BC227" s="239"/>
      <c r="BD227" s="239"/>
      <c r="BE227" s="239"/>
      <c r="BF227" s="239"/>
      <c r="BG227" s="239"/>
      <c r="BH227" s="144"/>
      <c r="BI227" s="144"/>
      <c r="BJ227" s="144"/>
      <c r="BK227" s="89"/>
      <c r="BL227" s="116"/>
      <c r="BM227" s="116"/>
      <c r="BN227" s="116"/>
      <c r="BO227" s="116"/>
      <c r="BP227" s="116"/>
      <c r="BQ227" s="116"/>
      <c r="BR227" s="116"/>
      <c r="BS227" s="116"/>
      <c r="BT227" s="116"/>
      <c r="BU227" s="116"/>
      <c r="BV227" s="116"/>
      <c r="BW227" s="116"/>
    </row>
    <row r="228" spans="2:75" ht="20.25" customHeight="1">
      <c r="B228" s="51"/>
      <c r="C228" s="51"/>
      <c r="D228" s="850" t="s">
        <v>14</v>
      </c>
      <c r="E228" s="1138" t="s">
        <v>25</v>
      </c>
      <c r="F228" s="1139"/>
      <c r="G228" s="1139"/>
      <c r="H228" s="1139"/>
      <c r="I228" s="1139"/>
      <c r="J228" s="1139"/>
      <c r="K228" s="1139"/>
      <c r="L228" s="1139"/>
      <c r="M228" s="1139"/>
      <c r="N228" s="1139"/>
      <c r="O228" s="1139"/>
      <c r="P228" s="1139"/>
      <c r="Q228" s="1139"/>
      <c r="R228" s="1139"/>
      <c r="S228" s="1139"/>
      <c r="T228" s="1139"/>
      <c r="U228" s="1139"/>
      <c r="V228" s="1139"/>
      <c r="W228" s="1139"/>
      <c r="X228" s="1140"/>
      <c r="Y228" s="978"/>
      <c r="Z228" s="978"/>
      <c r="AA228" s="978"/>
      <c r="AB228" s="978"/>
      <c r="AC228" s="978"/>
      <c r="AD228" s="978"/>
      <c r="AE228" s="978"/>
      <c r="AF228" s="978"/>
      <c r="AG228" s="1131"/>
      <c r="AH228" s="1132"/>
      <c r="AI228" s="1132"/>
      <c r="AJ228" s="1132"/>
      <c r="AK228" s="1132"/>
      <c r="AL228" s="1132"/>
      <c r="AM228" s="1132"/>
      <c r="AN228" s="1132"/>
      <c r="AO228" s="1132"/>
      <c r="AP228" s="1132"/>
      <c r="AQ228" s="1133"/>
      <c r="AR228" s="224"/>
      <c r="AS228" s="224"/>
      <c r="AT228" s="224"/>
      <c r="AU228" s="224"/>
      <c r="AV228" s="224"/>
      <c r="AW228" s="224"/>
      <c r="AX228" s="224"/>
      <c r="AY228" s="224"/>
      <c r="AZ228" s="239"/>
      <c r="BA228" s="239"/>
      <c r="BB228" s="239"/>
      <c r="BC228" s="239"/>
      <c r="BD228" s="239"/>
      <c r="BE228" s="239"/>
      <c r="BF228" s="239"/>
      <c r="BG228" s="239"/>
      <c r="BH228" s="144"/>
      <c r="BI228" s="144"/>
      <c r="BJ228" s="144"/>
      <c r="BK228" s="89"/>
      <c r="BL228" s="116"/>
      <c r="BM228" s="116"/>
      <c r="BN228" s="116"/>
      <c r="BO228" s="116"/>
      <c r="BP228" s="116"/>
      <c r="BQ228" s="116"/>
      <c r="BR228" s="116"/>
      <c r="BS228" s="116"/>
      <c r="BT228" s="116"/>
      <c r="BU228" s="116"/>
      <c r="BV228" s="116"/>
      <c r="BW228" s="116"/>
    </row>
    <row r="229" spans="2:75" ht="20.25" customHeight="1">
      <c r="B229" s="51"/>
      <c r="C229" s="51"/>
      <c r="D229" s="851"/>
      <c r="E229" s="1141"/>
      <c r="F229" s="1142"/>
      <c r="G229" s="1142"/>
      <c r="H229" s="1142"/>
      <c r="I229" s="1142"/>
      <c r="J229" s="1142"/>
      <c r="K229" s="1142"/>
      <c r="L229" s="1142"/>
      <c r="M229" s="1142"/>
      <c r="N229" s="1142"/>
      <c r="O229" s="1142"/>
      <c r="P229" s="1142"/>
      <c r="Q229" s="1142"/>
      <c r="R229" s="1142"/>
      <c r="S229" s="1142"/>
      <c r="T229" s="1142"/>
      <c r="U229" s="1142"/>
      <c r="V229" s="1142"/>
      <c r="W229" s="1142"/>
      <c r="X229" s="1143"/>
      <c r="Y229" s="978"/>
      <c r="Z229" s="978"/>
      <c r="AA229" s="978"/>
      <c r="AB229" s="978"/>
      <c r="AC229" s="978"/>
      <c r="AD229" s="978"/>
      <c r="AE229" s="978"/>
      <c r="AF229" s="978"/>
      <c r="AG229" s="1134"/>
      <c r="AH229" s="1135"/>
      <c r="AI229" s="1135"/>
      <c r="AJ229" s="1135"/>
      <c r="AK229" s="1135"/>
      <c r="AL229" s="1135"/>
      <c r="AM229" s="1135"/>
      <c r="AN229" s="1135"/>
      <c r="AO229" s="1135"/>
      <c r="AP229" s="1135"/>
      <c r="AQ229" s="1136"/>
      <c r="AR229" s="224"/>
      <c r="AS229" s="224"/>
      <c r="AT229" s="224"/>
      <c r="AU229" s="224"/>
      <c r="AV229" s="224"/>
      <c r="AW229" s="224"/>
      <c r="AX229" s="224"/>
      <c r="AY229" s="224"/>
      <c r="AZ229" s="239"/>
      <c r="BA229" s="239"/>
      <c r="BB229" s="239"/>
      <c r="BC229" s="239"/>
      <c r="BD229" s="239"/>
      <c r="BE229" s="239"/>
      <c r="BF229" s="239"/>
      <c r="BG229" s="239"/>
      <c r="BH229" s="144"/>
      <c r="BI229" s="144"/>
      <c r="BJ229" s="144"/>
      <c r="BK229" s="89"/>
      <c r="BL229" s="116"/>
      <c r="BM229" s="116"/>
      <c r="BN229" s="116"/>
      <c r="BO229" s="116"/>
      <c r="BP229" s="116"/>
      <c r="BQ229" s="116"/>
      <c r="BR229" s="116"/>
      <c r="BS229" s="116"/>
      <c r="BT229" s="116"/>
      <c r="BU229" s="116"/>
      <c r="BV229" s="116"/>
      <c r="BW229" s="116"/>
    </row>
    <row r="230" spans="2:75" ht="20.25" customHeight="1">
      <c r="B230" s="51"/>
      <c r="C230" s="51"/>
      <c r="D230" s="885" t="s">
        <v>15</v>
      </c>
      <c r="E230" s="1007" t="s">
        <v>24</v>
      </c>
      <c r="F230" s="1008"/>
      <c r="G230" s="1008"/>
      <c r="H230" s="1008"/>
      <c r="I230" s="1008"/>
      <c r="J230" s="1008"/>
      <c r="K230" s="1008"/>
      <c r="L230" s="1008"/>
      <c r="M230" s="1008"/>
      <c r="N230" s="1008"/>
      <c r="O230" s="1008"/>
      <c r="P230" s="1008"/>
      <c r="Q230" s="1008"/>
      <c r="R230" s="1008"/>
      <c r="S230" s="1008"/>
      <c r="T230" s="1008"/>
      <c r="U230" s="1008"/>
      <c r="V230" s="1008"/>
      <c r="W230" s="1008"/>
      <c r="X230" s="1009"/>
      <c r="Y230" s="978"/>
      <c r="Z230" s="978"/>
      <c r="AA230" s="978"/>
      <c r="AB230" s="978"/>
      <c r="AC230" s="978"/>
      <c r="AD230" s="978"/>
      <c r="AE230" s="978"/>
      <c r="AF230" s="978"/>
      <c r="AG230" s="1131"/>
      <c r="AH230" s="1132"/>
      <c r="AI230" s="1132"/>
      <c r="AJ230" s="1132"/>
      <c r="AK230" s="1132"/>
      <c r="AL230" s="1132"/>
      <c r="AM230" s="1132"/>
      <c r="AN230" s="1132"/>
      <c r="AO230" s="1132"/>
      <c r="AP230" s="1132"/>
      <c r="AQ230" s="1133"/>
      <c r="AR230" s="224"/>
      <c r="AS230" s="224"/>
      <c r="AT230" s="224"/>
      <c r="AU230" s="224"/>
      <c r="AV230" s="224"/>
      <c r="AW230" s="224"/>
      <c r="AX230" s="224"/>
      <c r="AY230" s="224"/>
      <c r="AZ230" s="239"/>
      <c r="BA230" s="239"/>
      <c r="BB230" s="239"/>
      <c r="BC230" s="239"/>
      <c r="BD230" s="239"/>
      <c r="BE230" s="239"/>
      <c r="BF230" s="239"/>
      <c r="BG230" s="239"/>
      <c r="BH230" s="144"/>
      <c r="BI230" s="144"/>
      <c r="BJ230" s="144"/>
      <c r="BK230" s="89"/>
      <c r="BL230" s="116"/>
      <c r="BM230" s="116"/>
      <c r="BN230" s="116"/>
      <c r="BO230" s="116"/>
      <c r="BP230" s="116"/>
      <c r="BQ230" s="116"/>
      <c r="BR230" s="116"/>
      <c r="BS230" s="116"/>
      <c r="BT230" s="116"/>
      <c r="BU230" s="116"/>
      <c r="BV230" s="116"/>
      <c r="BW230" s="116"/>
    </row>
    <row r="231" spans="2:75" ht="20.25" customHeight="1">
      <c r="B231" s="51"/>
      <c r="C231" s="51"/>
      <c r="D231" s="885"/>
      <c r="E231" s="1010"/>
      <c r="F231" s="1011"/>
      <c r="G231" s="1011"/>
      <c r="H231" s="1011"/>
      <c r="I231" s="1011"/>
      <c r="J231" s="1011"/>
      <c r="K231" s="1011"/>
      <c r="L231" s="1011"/>
      <c r="M231" s="1011"/>
      <c r="N231" s="1011"/>
      <c r="O231" s="1011"/>
      <c r="P231" s="1011"/>
      <c r="Q231" s="1011"/>
      <c r="R231" s="1011"/>
      <c r="S231" s="1011"/>
      <c r="T231" s="1011"/>
      <c r="U231" s="1011"/>
      <c r="V231" s="1011"/>
      <c r="W231" s="1011"/>
      <c r="X231" s="1012"/>
      <c r="Y231" s="978"/>
      <c r="Z231" s="978"/>
      <c r="AA231" s="978"/>
      <c r="AB231" s="978"/>
      <c r="AC231" s="978"/>
      <c r="AD231" s="978"/>
      <c r="AE231" s="978"/>
      <c r="AF231" s="978"/>
      <c r="AG231" s="1134"/>
      <c r="AH231" s="1135"/>
      <c r="AI231" s="1135"/>
      <c r="AJ231" s="1135"/>
      <c r="AK231" s="1135"/>
      <c r="AL231" s="1135"/>
      <c r="AM231" s="1135"/>
      <c r="AN231" s="1135"/>
      <c r="AO231" s="1135"/>
      <c r="AP231" s="1135"/>
      <c r="AQ231" s="1136"/>
      <c r="AR231" s="224"/>
      <c r="AS231" s="224"/>
      <c r="AT231" s="224"/>
      <c r="AU231" s="224"/>
      <c r="AV231" s="224"/>
      <c r="AW231" s="224"/>
      <c r="AX231" s="224"/>
      <c r="AY231" s="224"/>
      <c r="AZ231" s="239"/>
      <c r="BA231" s="239"/>
      <c r="BB231" s="239"/>
      <c r="BC231" s="239"/>
      <c r="BD231" s="239"/>
      <c r="BE231" s="239"/>
      <c r="BF231" s="239"/>
      <c r="BG231" s="239"/>
      <c r="BH231" s="144"/>
      <c r="BI231" s="144"/>
      <c r="BJ231" s="144"/>
      <c r="BK231" s="89"/>
      <c r="BL231" s="116"/>
      <c r="BM231" s="116"/>
      <c r="BN231" s="116"/>
      <c r="BO231" s="116"/>
      <c r="BP231" s="116"/>
      <c r="BQ231" s="116"/>
      <c r="BR231" s="116"/>
      <c r="BS231" s="116"/>
      <c r="BT231" s="116"/>
      <c r="BU231" s="116"/>
      <c r="BV231" s="116"/>
      <c r="BW231" s="116"/>
    </row>
    <row r="232" spans="2:75" ht="20.25" customHeight="1">
      <c r="B232" s="51"/>
      <c r="C232" s="51"/>
      <c r="D232" s="141" t="s">
        <v>16</v>
      </c>
      <c r="E232" s="852" t="s">
        <v>36</v>
      </c>
      <c r="F232" s="853"/>
      <c r="G232" s="853"/>
      <c r="H232" s="853"/>
      <c r="I232" s="853"/>
      <c r="J232" s="853"/>
      <c r="K232" s="853"/>
      <c r="L232" s="853"/>
      <c r="M232" s="853"/>
      <c r="N232" s="853"/>
      <c r="O232" s="853"/>
      <c r="P232" s="853"/>
      <c r="Q232" s="853"/>
      <c r="R232" s="853"/>
      <c r="S232" s="853"/>
      <c r="T232" s="853"/>
      <c r="U232" s="853"/>
      <c r="V232" s="853"/>
      <c r="W232" s="853"/>
      <c r="X232" s="854"/>
      <c r="Y232" s="978"/>
      <c r="Z232" s="978"/>
      <c r="AA232" s="978"/>
      <c r="AB232" s="978"/>
      <c r="AC232" s="978"/>
      <c r="AD232" s="978"/>
      <c r="AE232" s="978"/>
      <c r="AF232" s="978"/>
      <c r="AG232" s="869"/>
      <c r="AH232" s="870"/>
      <c r="AI232" s="870"/>
      <c r="AJ232" s="870"/>
      <c r="AK232" s="870"/>
      <c r="AL232" s="870"/>
      <c r="AM232" s="870"/>
      <c r="AN232" s="870"/>
      <c r="AO232" s="870"/>
      <c r="AP232" s="870"/>
      <c r="AQ232" s="871"/>
      <c r="AR232" s="224"/>
      <c r="AS232" s="224"/>
      <c r="AT232" s="224"/>
      <c r="AU232" s="224"/>
      <c r="AV232" s="224"/>
      <c r="AW232" s="224"/>
      <c r="AX232" s="224"/>
      <c r="AY232" s="224"/>
      <c r="AZ232" s="239"/>
      <c r="BA232" s="239"/>
      <c r="BB232" s="239"/>
      <c r="BC232" s="239"/>
      <c r="BD232" s="239"/>
      <c r="BE232" s="239"/>
      <c r="BF232" s="239"/>
      <c r="BG232" s="239"/>
      <c r="BH232" s="144"/>
      <c r="BI232" s="144"/>
      <c r="BJ232" s="144"/>
      <c r="BK232" s="89"/>
      <c r="BL232" s="116"/>
      <c r="BM232" s="116"/>
      <c r="BN232" s="116"/>
      <c r="BO232" s="116"/>
      <c r="BP232" s="116"/>
      <c r="BQ232" s="116"/>
      <c r="BR232" s="116"/>
      <c r="BS232" s="116"/>
      <c r="BT232" s="116"/>
      <c r="BU232" s="116"/>
      <c r="BV232" s="116"/>
      <c r="BW232" s="116"/>
    </row>
    <row r="233" spans="2:75" ht="20.25" customHeight="1">
      <c r="B233" s="51"/>
      <c r="C233" s="51"/>
      <c r="D233" s="240"/>
      <c r="E233" s="1002"/>
      <c r="F233" s="1003"/>
      <c r="G233" s="1003"/>
      <c r="H233" s="1003"/>
      <c r="I233" s="1003"/>
      <c r="J233" s="1003"/>
      <c r="K233" s="1003"/>
      <c r="L233" s="1003"/>
      <c r="M233" s="1003"/>
      <c r="N233" s="1003"/>
      <c r="O233" s="1003"/>
      <c r="P233" s="1003"/>
      <c r="Q233" s="1003"/>
      <c r="R233" s="1003"/>
      <c r="S233" s="1003"/>
      <c r="T233" s="1003"/>
      <c r="U233" s="1003"/>
      <c r="V233" s="1003"/>
      <c r="W233" s="1003"/>
      <c r="X233" s="1004"/>
      <c r="Y233" s="978"/>
      <c r="Z233" s="978"/>
      <c r="AA233" s="978"/>
      <c r="AB233" s="978"/>
      <c r="AC233" s="978"/>
      <c r="AD233" s="978"/>
      <c r="AE233" s="978"/>
      <c r="AF233" s="978"/>
      <c r="AG233" s="872"/>
      <c r="AH233" s="873"/>
      <c r="AI233" s="873"/>
      <c r="AJ233" s="873"/>
      <c r="AK233" s="873"/>
      <c r="AL233" s="873"/>
      <c r="AM233" s="873"/>
      <c r="AN233" s="873"/>
      <c r="AO233" s="873"/>
      <c r="AP233" s="873"/>
      <c r="AQ233" s="874"/>
      <c r="AR233" s="224"/>
      <c r="AS233" s="224"/>
      <c r="AT233" s="224"/>
      <c r="AU233" s="224"/>
      <c r="AV233" s="224"/>
      <c r="AW233" s="224"/>
      <c r="AX233" s="224"/>
      <c r="AY233" s="224"/>
      <c r="AZ233" s="239"/>
      <c r="BA233" s="239"/>
      <c r="BB233" s="239"/>
      <c r="BC233" s="239"/>
      <c r="BD233" s="239"/>
      <c r="BE233" s="239"/>
      <c r="BF233" s="239"/>
      <c r="BG233" s="239"/>
      <c r="BH233" s="144"/>
      <c r="BI233" s="144"/>
      <c r="BJ233" s="144"/>
      <c r="BK233" s="89"/>
      <c r="BL233" s="116"/>
      <c r="BM233" s="116"/>
      <c r="BN233" s="116"/>
      <c r="BO233" s="116"/>
      <c r="BP233" s="116"/>
      <c r="BQ233" s="116"/>
      <c r="BR233" s="116"/>
      <c r="BS233" s="116"/>
      <c r="BT233" s="116"/>
      <c r="BU233" s="116"/>
      <c r="BV233" s="116"/>
      <c r="BW233" s="116"/>
    </row>
    <row r="234" spans="2:75" ht="20.25" customHeight="1">
      <c r="B234" s="51"/>
      <c r="C234" s="51"/>
      <c r="D234" s="885" t="s">
        <v>17</v>
      </c>
      <c r="E234" s="869" t="s">
        <v>52</v>
      </c>
      <c r="F234" s="870"/>
      <c r="G234" s="870"/>
      <c r="H234" s="870"/>
      <c r="I234" s="870"/>
      <c r="J234" s="870"/>
      <c r="K234" s="870"/>
      <c r="L234" s="870"/>
      <c r="M234" s="870"/>
      <c r="N234" s="870"/>
      <c r="O234" s="870"/>
      <c r="P234" s="870"/>
      <c r="Q234" s="870"/>
      <c r="R234" s="870"/>
      <c r="S234" s="870"/>
      <c r="T234" s="870"/>
      <c r="U234" s="870"/>
      <c r="V234" s="870"/>
      <c r="W234" s="870"/>
      <c r="X234" s="871"/>
      <c r="Y234" s="978"/>
      <c r="Z234" s="978"/>
      <c r="AA234" s="978"/>
      <c r="AB234" s="978"/>
      <c r="AC234" s="978"/>
      <c r="AD234" s="978"/>
      <c r="AE234" s="978"/>
      <c r="AF234" s="978"/>
      <c r="AG234" s="241"/>
      <c r="AH234" s="242"/>
      <c r="AI234" s="242"/>
      <c r="AJ234" s="242"/>
      <c r="AK234" s="242"/>
      <c r="AL234" s="242"/>
      <c r="AM234" s="242"/>
      <c r="AN234" s="242"/>
      <c r="AO234" s="242"/>
      <c r="AP234" s="242"/>
      <c r="AQ234" s="243"/>
      <c r="AR234" s="224"/>
      <c r="AS234" s="224"/>
      <c r="AT234" s="224"/>
      <c r="AU234" s="224"/>
      <c r="AV234" s="224"/>
      <c r="AW234" s="224"/>
      <c r="AX234" s="224"/>
      <c r="AY234" s="224"/>
      <c r="AZ234" s="144"/>
      <c r="BA234" s="144"/>
      <c r="BB234" s="144"/>
      <c r="BC234" s="144"/>
      <c r="BD234" s="144"/>
      <c r="BE234" s="144"/>
      <c r="BF234" s="144"/>
      <c r="BG234" s="144"/>
      <c r="BH234" s="144"/>
      <c r="BI234" s="144"/>
      <c r="BJ234" s="144"/>
      <c r="BK234" s="89"/>
      <c r="BL234" s="116"/>
      <c r="BM234" s="116"/>
      <c r="BN234" s="116"/>
      <c r="BO234" s="116"/>
      <c r="BP234" s="116"/>
      <c r="BQ234" s="116"/>
      <c r="BR234" s="116"/>
      <c r="BS234" s="116"/>
      <c r="BT234" s="116"/>
      <c r="BU234" s="116"/>
      <c r="BV234" s="116"/>
      <c r="BW234" s="116"/>
    </row>
    <row r="235" spans="2:75" ht="20.25" customHeight="1">
      <c r="B235" s="51"/>
      <c r="C235" s="51"/>
      <c r="D235" s="851"/>
      <c r="E235" s="872"/>
      <c r="F235" s="873"/>
      <c r="G235" s="873"/>
      <c r="H235" s="873"/>
      <c r="I235" s="873"/>
      <c r="J235" s="873"/>
      <c r="K235" s="873"/>
      <c r="L235" s="873"/>
      <c r="M235" s="873"/>
      <c r="N235" s="873"/>
      <c r="O235" s="873"/>
      <c r="P235" s="873"/>
      <c r="Q235" s="873"/>
      <c r="R235" s="873"/>
      <c r="S235" s="873"/>
      <c r="T235" s="873"/>
      <c r="U235" s="873"/>
      <c r="V235" s="873"/>
      <c r="W235" s="873"/>
      <c r="X235" s="874"/>
      <c r="Y235" s="978"/>
      <c r="Z235" s="978"/>
      <c r="AA235" s="978"/>
      <c r="AB235" s="978"/>
      <c r="AC235" s="978"/>
      <c r="AD235" s="978"/>
      <c r="AE235" s="978"/>
      <c r="AF235" s="978"/>
      <c r="AG235" s="244"/>
      <c r="AH235" s="245"/>
      <c r="AI235" s="245"/>
      <c r="AJ235" s="245"/>
      <c r="AK235" s="245"/>
      <c r="AL235" s="245"/>
      <c r="AM235" s="245"/>
      <c r="AN235" s="245"/>
      <c r="AO235" s="245"/>
      <c r="AP235" s="245"/>
      <c r="AQ235" s="246"/>
      <c r="AR235" s="224"/>
      <c r="AS235" s="224"/>
      <c r="AT235" s="224"/>
      <c r="AU235" s="224"/>
      <c r="AV235" s="224"/>
      <c r="AW235" s="224"/>
      <c r="AX235" s="224"/>
      <c r="AY235" s="224"/>
      <c r="AZ235" s="144"/>
      <c r="BA235" s="144"/>
      <c r="BB235" s="144"/>
      <c r="BC235" s="144"/>
      <c r="BD235" s="144"/>
      <c r="BE235" s="144"/>
      <c r="BF235" s="144"/>
      <c r="BG235" s="144"/>
      <c r="BH235" s="144"/>
      <c r="BI235" s="144"/>
      <c r="BJ235" s="144"/>
      <c r="BK235" s="89"/>
      <c r="BL235" s="116"/>
      <c r="BM235" s="116"/>
      <c r="BN235" s="116"/>
      <c r="BO235" s="116"/>
      <c r="BP235" s="116"/>
      <c r="BQ235" s="116"/>
      <c r="BR235" s="116"/>
      <c r="BS235" s="116"/>
      <c r="BT235" s="116"/>
      <c r="BU235" s="116"/>
      <c r="BV235" s="116"/>
      <c r="BW235" s="116"/>
    </row>
    <row r="236" spans="2:75" ht="20.25" customHeight="1">
      <c r="B236" s="30"/>
      <c r="C236" s="51"/>
      <c r="D236" s="885" t="s">
        <v>18</v>
      </c>
      <c r="E236" s="998" t="s">
        <v>4</v>
      </c>
      <c r="F236" s="893"/>
      <c r="G236" s="893"/>
      <c r="H236" s="893"/>
      <c r="I236" s="893"/>
      <c r="J236" s="893"/>
      <c r="K236" s="893"/>
      <c r="L236" s="893"/>
      <c r="M236" s="893"/>
      <c r="N236" s="893"/>
      <c r="O236" s="893"/>
      <c r="P236" s="893"/>
      <c r="Q236" s="893"/>
      <c r="R236" s="893"/>
      <c r="S236" s="893"/>
      <c r="T236" s="893"/>
      <c r="U236" s="893"/>
      <c r="V236" s="127"/>
      <c r="W236" s="127"/>
      <c r="X236" s="128"/>
      <c r="Y236" s="1129" t="s">
        <v>5</v>
      </c>
      <c r="Z236" s="1115"/>
      <c r="AA236" s="1115"/>
      <c r="AB236" s="1115"/>
      <c r="AC236" s="1115"/>
      <c r="AD236" s="1115"/>
      <c r="AE236" s="1115"/>
      <c r="AF236" s="1115"/>
      <c r="AG236" s="1115"/>
      <c r="AH236" s="1115"/>
      <c r="AI236" s="1115"/>
      <c r="AJ236" s="1115"/>
      <c r="AK236" s="1115"/>
      <c r="AL236" s="1115"/>
      <c r="AM236" s="1115"/>
      <c r="AN236" s="1115"/>
      <c r="AO236" s="1115"/>
      <c r="AP236" s="1115"/>
      <c r="AQ236" s="1117" t="s">
        <v>284</v>
      </c>
      <c r="AR236" s="226"/>
      <c r="AS236" s="233"/>
      <c r="AT236" s="247"/>
      <c r="AU236" s="247"/>
      <c r="AV236" s="247"/>
      <c r="AW236" s="247"/>
      <c r="AX236" s="247"/>
      <c r="AY236" s="247"/>
      <c r="AZ236" s="144"/>
      <c r="BA236" s="144"/>
      <c r="BB236" s="144"/>
      <c r="BC236" s="144"/>
      <c r="BD236" s="144"/>
      <c r="BE236" s="144"/>
      <c r="BF236" s="144"/>
      <c r="BG236" s="144"/>
      <c r="BH236" s="144"/>
      <c r="BI236" s="144"/>
      <c r="BJ236" s="140"/>
      <c r="BK236" s="140"/>
      <c r="BL236" s="31"/>
      <c r="BM236" s="31"/>
      <c r="BN236" s="31"/>
      <c r="BO236" s="31"/>
    </row>
    <row r="237" spans="2:75" ht="20.25" customHeight="1">
      <c r="B237" s="30"/>
      <c r="C237" s="129"/>
      <c r="D237" s="851"/>
      <c r="E237" s="981"/>
      <c r="F237" s="895"/>
      <c r="G237" s="895"/>
      <c r="H237" s="895"/>
      <c r="I237" s="895"/>
      <c r="J237" s="895"/>
      <c r="K237" s="895"/>
      <c r="L237" s="895"/>
      <c r="M237" s="895"/>
      <c r="N237" s="895"/>
      <c r="O237" s="895"/>
      <c r="P237" s="895"/>
      <c r="Q237" s="895"/>
      <c r="R237" s="895"/>
      <c r="S237" s="895"/>
      <c r="T237" s="895"/>
      <c r="U237" s="895"/>
      <c r="V237" s="130"/>
      <c r="W237" s="130"/>
      <c r="X237" s="131"/>
      <c r="Y237" s="1130"/>
      <c r="Z237" s="1116"/>
      <c r="AA237" s="1116"/>
      <c r="AB237" s="1116"/>
      <c r="AC237" s="1116"/>
      <c r="AD237" s="1116"/>
      <c r="AE237" s="1116"/>
      <c r="AF237" s="1116"/>
      <c r="AG237" s="1116"/>
      <c r="AH237" s="1116"/>
      <c r="AI237" s="1116"/>
      <c r="AJ237" s="1116"/>
      <c r="AK237" s="1116"/>
      <c r="AL237" s="1116"/>
      <c r="AM237" s="1116"/>
      <c r="AN237" s="1116"/>
      <c r="AO237" s="1116"/>
      <c r="AP237" s="1116"/>
      <c r="AQ237" s="1118"/>
      <c r="AR237" s="226"/>
      <c r="AS237" s="233"/>
      <c r="AT237" s="247"/>
      <c r="AU237" s="247"/>
      <c r="AV237" s="247"/>
      <c r="AW237" s="247"/>
      <c r="AX237" s="247"/>
      <c r="AY237" s="247"/>
      <c r="AZ237" s="144"/>
      <c r="BA237" s="144"/>
      <c r="BB237" s="144"/>
      <c r="BC237" s="144"/>
      <c r="BD237" s="144"/>
      <c r="BE237" s="144"/>
      <c r="BF237" s="144"/>
      <c r="BG237" s="144"/>
      <c r="BH237" s="144"/>
      <c r="BI237" s="144"/>
      <c r="BJ237" s="140"/>
      <c r="BK237" s="140"/>
      <c r="BL237" s="31"/>
      <c r="BM237" s="31"/>
      <c r="BN237" s="31"/>
      <c r="BO237" s="31"/>
    </row>
    <row r="238" spans="2:75" ht="17.25" customHeight="1">
      <c r="B238" s="36"/>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1"/>
      <c r="AD238" s="30"/>
      <c r="AE238" s="30"/>
      <c r="AF238" s="30"/>
      <c r="AG238" s="30"/>
      <c r="AH238" s="30"/>
      <c r="AI238" s="30"/>
      <c r="AJ238" s="30"/>
      <c r="AK238" s="30"/>
      <c r="AL238" s="30"/>
      <c r="AM238" s="30"/>
      <c r="AN238" s="30"/>
      <c r="AO238" s="30"/>
      <c r="AP238" s="30"/>
      <c r="AQ238" s="30"/>
      <c r="AR238" s="247"/>
      <c r="AS238" s="247"/>
      <c r="AT238" s="247"/>
      <c r="AU238" s="247"/>
      <c r="AV238" s="247"/>
      <c r="AW238" s="247"/>
      <c r="AX238" s="247"/>
      <c r="AY238" s="247"/>
      <c r="AZ238" s="247"/>
      <c r="BA238" s="247"/>
      <c r="BB238" s="247"/>
      <c r="BC238" s="247"/>
      <c r="BD238" s="247"/>
      <c r="BE238" s="247"/>
      <c r="BF238" s="247"/>
      <c r="BG238" s="247"/>
      <c r="BH238" s="247"/>
      <c r="BI238" s="144"/>
      <c r="BJ238" s="140"/>
      <c r="BK238" s="140"/>
      <c r="BL238" s="31"/>
      <c r="BM238" s="31"/>
      <c r="BN238" s="31"/>
      <c r="BO238" s="31"/>
    </row>
    <row r="239" spans="2:75" ht="13.5" customHeight="1">
      <c r="B239" s="36" t="s">
        <v>230</v>
      </c>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119"/>
      <c r="AI239" s="119"/>
      <c r="AJ239" s="119"/>
      <c r="AK239" s="119"/>
      <c r="AL239" s="119"/>
      <c r="AM239" s="120"/>
      <c r="AN239" s="121"/>
      <c r="AO239" s="121"/>
      <c r="AP239" s="121"/>
      <c r="AQ239" s="121"/>
      <c r="AR239" s="235"/>
      <c r="AS239" s="235"/>
      <c r="AT239" s="235"/>
      <c r="AU239" s="235"/>
      <c r="AV239" s="235"/>
      <c r="AW239" s="235"/>
      <c r="AX239" s="235"/>
      <c r="AY239" s="235"/>
      <c r="AZ239" s="235"/>
      <c r="BA239" s="235"/>
      <c r="BB239" s="235"/>
      <c r="BC239" s="235"/>
      <c r="BD239" s="235"/>
      <c r="BE239" s="235"/>
      <c r="BF239" s="235"/>
      <c r="BG239" s="234"/>
      <c r="BH239" s="238"/>
      <c r="BI239" s="30"/>
      <c r="BJ239" s="31"/>
      <c r="BK239" s="31"/>
      <c r="BL239" s="31"/>
      <c r="BM239" s="31"/>
      <c r="BN239" s="31"/>
      <c r="BO239" s="31"/>
    </row>
    <row r="240" spans="2:75" ht="23.25" customHeight="1">
      <c r="B240" s="51"/>
      <c r="C240" s="51"/>
      <c r="D240" s="961" t="s">
        <v>65</v>
      </c>
      <c r="E240" s="961"/>
      <c r="F240" s="961"/>
      <c r="G240" s="961"/>
      <c r="H240" s="961"/>
      <c r="I240" s="961"/>
      <c r="J240" s="961"/>
      <c r="K240" s="961"/>
      <c r="L240" s="961"/>
      <c r="M240" s="961"/>
      <c r="N240" s="961"/>
      <c r="O240" s="961"/>
      <c r="P240" s="961"/>
      <c r="Q240" s="961"/>
      <c r="R240" s="961"/>
      <c r="S240" s="961"/>
      <c r="T240" s="961"/>
      <c r="U240" s="961"/>
      <c r="V240" s="961"/>
      <c r="W240" s="961"/>
      <c r="X240" s="961"/>
      <c r="Y240" s="897" t="s">
        <v>3</v>
      </c>
      <c r="Z240" s="897"/>
      <c r="AA240" s="897"/>
      <c r="AB240" s="897"/>
      <c r="AC240" s="897" t="s">
        <v>92</v>
      </c>
      <c r="AD240" s="897"/>
      <c r="AE240" s="897"/>
      <c r="AF240" s="897"/>
      <c r="AG240" s="999" t="s">
        <v>63</v>
      </c>
      <c r="AH240" s="1000"/>
      <c r="AI240" s="1000"/>
      <c r="AJ240" s="1000"/>
      <c r="AK240" s="1000"/>
      <c r="AL240" s="1000"/>
      <c r="AM240" s="1000"/>
      <c r="AN240" s="1000"/>
      <c r="AO240" s="1000"/>
      <c r="AP240" s="1000"/>
      <c r="AQ240" s="1001"/>
      <c r="AR240" s="220"/>
      <c r="AS240" s="220"/>
      <c r="AT240" s="220"/>
      <c r="AU240" s="220"/>
      <c r="AV240" s="220"/>
      <c r="AW240" s="220"/>
      <c r="AX240" s="220"/>
      <c r="AY240" s="220"/>
      <c r="AZ240" s="220"/>
      <c r="BA240" s="220"/>
      <c r="BB240" s="220"/>
      <c r="BC240" s="220"/>
      <c r="BD240" s="220"/>
      <c r="BE240" s="220"/>
      <c r="BF240" s="220"/>
      <c r="BG240" s="220"/>
      <c r="BH240" s="247"/>
      <c r="BI240" s="30"/>
      <c r="BJ240" s="30"/>
      <c r="BK240" s="116"/>
      <c r="BL240" s="116"/>
      <c r="BM240" s="116"/>
      <c r="BN240" s="116"/>
      <c r="BO240" s="116"/>
      <c r="BP240" s="116"/>
      <c r="BQ240" s="116"/>
      <c r="BR240" s="116"/>
      <c r="BS240" s="116"/>
      <c r="BT240" s="116"/>
      <c r="BU240" s="116"/>
      <c r="BV240" s="116"/>
      <c r="BW240" s="116"/>
    </row>
    <row r="241" spans="2:75" ht="20.25" customHeight="1">
      <c r="B241" s="51"/>
      <c r="C241" s="51"/>
      <c r="D241" s="141" t="s">
        <v>13</v>
      </c>
      <c r="E241" s="1023" t="s">
        <v>26</v>
      </c>
      <c r="F241" s="1023"/>
      <c r="G241" s="1023"/>
      <c r="H241" s="1023"/>
      <c r="I241" s="1023"/>
      <c r="J241" s="1023"/>
      <c r="K241" s="1023"/>
      <c r="L241" s="1023"/>
      <c r="M241" s="1023"/>
      <c r="N241" s="1023"/>
      <c r="O241" s="1023"/>
      <c r="P241" s="1023"/>
      <c r="Q241" s="1023"/>
      <c r="R241" s="1023"/>
      <c r="S241" s="1023"/>
      <c r="T241" s="1023"/>
      <c r="U241" s="1023"/>
      <c r="V241" s="1023"/>
      <c r="W241" s="1023"/>
      <c r="X241" s="1023"/>
      <c r="Y241" s="978"/>
      <c r="Z241" s="978"/>
      <c r="AA241" s="978"/>
      <c r="AB241" s="978"/>
      <c r="AC241" s="978"/>
      <c r="AD241" s="978"/>
      <c r="AE241" s="978"/>
      <c r="AF241" s="978"/>
      <c r="AG241" s="1131"/>
      <c r="AH241" s="1132"/>
      <c r="AI241" s="1132"/>
      <c r="AJ241" s="1132"/>
      <c r="AK241" s="1132"/>
      <c r="AL241" s="1132"/>
      <c r="AM241" s="1132"/>
      <c r="AN241" s="1132"/>
      <c r="AO241" s="1132"/>
      <c r="AP241" s="1132"/>
      <c r="AQ241" s="1133"/>
      <c r="AR241" s="224"/>
      <c r="AS241" s="224"/>
      <c r="AT241" s="224"/>
      <c r="AU241" s="224"/>
      <c r="AV241" s="224"/>
      <c r="AW241" s="224"/>
      <c r="AX241" s="224"/>
      <c r="AY241" s="224"/>
      <c r="AZ241" s="224"/>
      <c r="BA241" s="224"/>
      <c r="BB241" s="224"/>
      <c r="BC241" s="224"/>
      <c r="BD241" s="224"/>
      <c r="BE241" s="224"/>
      <c r="BF241" s="224"/>
      <c r="BG241" s="224"/>
      <c r="BH241" s="247"/>
      <c r="BI241" s="30"/>
      <c r="BJ241" s="30"/>
      <c r="BK241" s="116"/>
      <c r="BL241" s="116"/>
      <c r="BM241" s="116"/>
      <c r="BN241" s="116"/>
      <c r="BO241" s="116"/>
      <c r="BP241" s="116"/>
      <c r="BQ241" s="116"/>
      <c r="BR241" s="116"/>
      <c r="BS241" s="116"/>
      <c r="BT241" s="116"/>
      <c r="BU241" s="116"/>
      <c r="BV241" s="116"/>
      <c r="BW241" s="116"/>
    </row>
    <row r="242" spans="2:75" ht="20.25" customHeight="1">
      <c r="B242" s="51"/>
      <c r="C242" s="51"/>
      <c r="D242" s="225"/>
      <c r="E242" s="1023"/>
      <c r="F242" s="1023"/>
      <c r="G242" s="1023"/>
      <c r="H242" s="1023"/>
      <c r="I242" s="1023"/>
      <c r="J242" s="1023"/>
      <c r="K242" s="1023"/>
      <c r="L242" s="1023"/>
      <c r="M242" s="1023"/>
      <c r="N242" s="1023"/>
      <c r="O242" s="1023"/>
      <c r="P242" s="1023"/>
      <c r="Q242" s="1023"/>
      <c r="R242" s="1023"/>
      <c r="S242" s="1023"/>
      <c r="T242" s="1023"/>
      <c r="U242" s="1023"/>
      <c r="V242" s="1023"/>
      <c r="W242" s="1023"/>
      <c r="X242" s="1023"/>
      <c r="Y242" s="978"/>
      <c r="Z242" s="978"/>
      <c r="AA242" s="978"/>
      <c r="AB242" s="978"/>
      <c r="AC242" s="978"/>
      <c r="AD242" s="978"/>
      <c r="AE242" s="978"/>
      <c r="AF242" s="978"/>
      <c r="AG242" s="1134"/>
      <c r="AH242" s="1135"/>
      <c r="AI242" s="1135"/>
      <c r="AJ242" s="1135"/>
      <c r="AK242" s="1135"/>
      <c r="AL242" s="1135"/>
      <c r="AM242" s="1135"/>
      <c r="AN242" s="1135"/>
      <c r="AO242" s="1135"/>
      <c r="AP242" s="1135"/>
      <c r="AQ242" s="1136"/>
      <c r="AR242" s="224"/>
      <c r="AS242" s="224"/>
      <c r="AT242" s="224"/>
      <c r="AU242" s="224"/>
      <c r="AV242" s="224"/>
      <c r="AW242" s="224"/>
      <c r="AX242" s="224"/>
      <c r="AY242" s="224"/>
      <c r="AZ242" s="224"/>
      <c r="BA242" s="224"/>
      <c r="BB242" s="224"/>
      <c r="BC242" s="224"/>
      <c r="BD242" s="224"/>
      <c r="BE242" s="224"/>
      <c r="BF242" s="224"/>
      <c r="BG242" s="224"/>
      <c r="BH242" s="247"/>
      <c r="BI242" s="30"/>
      <c r="BJ242" s="30"/>
      <c r="BK242" s="116"/>
      <c r="BL242" s="116"/>
      <c r="BM242" s="116"/>
      <c r="BN242" s="116"/>
      <c r="BO242" s="116"/>
      <c r="BP242" s="116"/>
      <c r="BQ242" s="116"/>
      <c r="BR242" s="116"/>
      <c r="BS242" s="116"/>
      <c r="BT242" s="116"/>
      <c r="BU242" s="116"/>
      <c r="BV242" s="116"/>
      <c r="BW242" s="116"/>
    </row>
    <row r="243" spans="2:75" ht="20.25" customHeight="1">
      <c r="B243" s="51"/>
      <c r="C243" s="51"/>
      <c r="D243" s="850" t="s">
        <v>14</v>
      </c>
      <c r="E243" s="869" t="s">
        <v>40</v>
      </c>
      <c r="F243" s="870"/>
      <c r="G243" s="870"/>
      <c r="H243" s="870"/>
      <c r="I243" s="870"/>
      <c r="J243" s="870"/>
      <c r="K243" s="870"/>
      <c r="L243" s="870"/>
      <c r="M243" s="870"/>
      <c r="N243" s="870"/>
      <c r="O243" s="870"/>
      <c r="P243" s="870"/>
      <c r="Q243" s="870"/>
      <c r="R243" s="870"/>
      <c r="S243" s="870"/>
      <c r="T243" s="870"/>
      <c r="U243" s="870"/>
      <c r="V243" s="870"/>
      <c r="W243" s="870"/>
      <c r="X243" s="871"/>
      <c r="Y243" s="978"/>
      <c r="Z243" s="978"/>
      <c r="AA243" s="978"/>
      <c r="AB243" s="978"/>
      <c r="AC243" s="978"/>
      <c r="AD243" s="978"/>
      <c r="AE243" s="978"/>
      <c r="AF243" s="978"/>
      <c r="AG243" s="1131"/>
      <c r="AH243" s="1132"/>
      <c r="AI243" s="1132"/>
      <c r="AJ243" s="1132"/>
      <c r="AK243" s="1132"/>
      <c r="AL243" s="1132"/>
      <c r="AM243" s="1132"/>
      <c r="AN243" s="1132"/>
      <c r="AO243" s="1132"/>
      <c r="AP243" s="1132"/>
      <c r="AQ243" s="1133"/>
      <c r="AR243" s="224"/>
      <c r="AS243" s="224"/>
      <c r="AT243" s="224"/>
      <c r="AU243" s="224"/>
      <c r="AV243" s="224"/>
      <c r="AW243" s="224"/>
      <c r="AX243" s="224"/>
      <c r="AY243" s="224"/>
      <c r="AZ243" s="224"/>
      <c r="BA243" s="224"/>
      <c r="BB243" s="224"/>
      <c r="BC243" s="224"/>
      <c r="BD243" s="224"/>
      <c r="BE243" s="224"/>
      <c r="BF243" s="224"/>
      <c r="BG243" s="224"/>
      <c r="BH243" s="247"/>
      <c r="BI243" s="30"/>
      <c r="BJ243" s="30"/>
      <c r="BK243" s="116"/>
      <c r="BL243" s="116"/>
      <c r="BM243" s="116"/>
      <c r="BN243" s="116"/>
      <c r="BO243" s="116"/>
      <c r="BP243" s="116"/>
      <c r="BQ243" s="116"/>
      <c r="BR243" s="116"/>
      <c r="BS243" s="116"/>
      <c r="BT243" s="116"/>
      <c r="BU243" s="116"/>
      <c r="BV243" s="116"/>
      <c r="BW243" s="116"/>
    </row>
    <row r="244" spans="2:75" ht="20.25" customHeight="1">
      <c r="B244" s="51"/>
      <c r="C244" s="51"/>
      <c r="D244" s="851"/>
      <c r="E244" s="872"/>
      <c r="F244" s="873"/>
      <c r="G244" s="873"/>
      <c r="H244" s="873"/>
      <c r="I244" s="873"/>
      <c r="J244" s="873"/>
      <c r="K244" s="873"/>
      <c r="L244" s="873"/>
      <c r="M244" s="873"/>
      <c r="N244" s="873"/>
      <c r="O244" s="873"/>
      <c r="P244" s="873"/>
      <c r="Q244" s="873"/>
      <c r="R244" s="873"/>
      <c r="S244" s="873"/>
      <c r="T244" s="873"/>
      <c r="U244" s="873"/>
      <c r="V244" s="873"/>
      <c r="W244" s="873"/>
      <c r="X244" s="874"/>
      <c r="Y244" s="978"/>
      <c r="Z244" s="978"/>
      <c r="AA244" s="978"/>
      <c r="AB244" s="978"/>
      <c r="AC244" s="978"/>
      <c r="AD244" s="978"/>
      <c r="AE244" s="978"/>
      <c r="AF244" s="978"/>
      <c r="AG244" s="1134"/>
      <c r="AH244" s="1135"/>
      <c r="AI244" s="1135"/>
      <c r="AJ244" s="1135"/>
      <c r="AK244" s="1135"/>
      <c r="AL244" s="1135"/>
      <c r="AM244" s="1135"/>
      <c r="AN244" s="1135"/>
      <c r="AO244" s="1135"/>
      <c r="AP244" s="1135"/>
      <c r="AQ244" s="1136"/>
      <c r="AR244" s="224"/>
      <c r="AS244" s="224"/>
      <c r="AT244" s="224"/>
      <c r="AU244" s="224"/>
      <c r="AV244" s="224"/>
      <c r="AW244" s="224"/>
      <c r="AX244" s="224"/>
      <c r="AY244" s="224"/>
      <c r="AZ244" s="224"/>
      <c r="BA244" s="224"/>
      <c r="BB244" s="224"/>
      <c r="BC244" s="224"/>
      <c r="BD244" s="224"/>
      <c r="BE244" s="224"/>
      <c r="BF244" s="224"/>
      <c r="BG244" s="224"/>
      <c r="BH244" s="247"/>
      <c r="BI244" s="30"/>
      <c r="BJ244" s="30"/>
      <c r="BK244" s="116"/>
      <c r="BL244" s="116"/>
      <c r="BM244" s="116"/>
      <c r="BN244" s="116"/>
      <c r="BO244" s="116"/>
      <c r="BP244" s="116"/>
      <c r="BQ244" s="116"/>
      <c r="BR244" s="116"/>
      <c r="BS244" s="116"/>
      <c r="BT244" s="116"/>
      <c r="BU244" s="116"/>
      <c r="BV244" s="116"/>
      <c r="BW244" s="116"/>
    </row>
    <row r="245" spans="2:75" ht="20.25" customHeight="1">
      <c r="B245" s="51"/>
      <c r="C245" s="51"/>
      <c r="D245" s="885" t="s">
        <v>15</v>
      </c>
      <c r="E245" s="869" t="s">
        <v>12</v>
      </c>
      <c r="F245" s="870"/>
      <c r="G245" s="870"/>
      <c r="H245" s="870"/>
      <c r="I245" s="870"/>
      <c r="J245" s="870"/>
      <c r="K245" s="870"/>
      <c r="L245" s="870"/>
      <c r="M245" s="870"/>
      <c r="N245" s="870"/>
      <c r="O245" s="870"/>
      <c r="P245" s="870"/>
      <c r="Q245" s="870"/>
      <c r="R245" s="870"/>
      <c r="S245" s="870"/>
      <c r="T245" s="870"/>
      <c r="U245" s="870"/>
      <c r="V245" s="870"/>
      <c r="W245" s="870"/>
      <c r="X245" s="871"/>
      <c r="Y245" s="978"/>
      <c r="Z245" s="978"/>
      <c r="AA245" s="978"/>
      <c r="AB245" s="978"/>
      <c r="AC245" s="978"/>
      <c r="AD245" s="978"/>
      <c r="AE245" s="978"/>
      <c r="AF245" s="978"/>
      <c r="AG245" s="1131"/>
      <c r="AH245" s="1132"/>
      <c r="AI245" s="1132"/>
      <c r="AJ245" s="1132"/>
      <c r="AK245" s="1132"/>
      <c r="AL245" s="1132"/>
      <c r="AM245" s="1132"/>
      <c r="AN245" s="1132"/>
      <c r="AO245" s="1132"/>
      <c r="AP245" s="1132"/>
      <c r="AQ245" s="1133"/>
      <c r="AR245" s="224"/>
      <c r="AS245" s="224"/>
      <c r="AT245" s="224"/>
      <c r="AU245" s="224"/>
      <c r="AV245" s="224"/>
      <c r="AW245" s="224"/>
      <c r="AX245" s="224"/>
      <c r="AY245" s="224"/>
      <c r="AZ245" s="224"/>
      <c r="BA245" s="224"/>
      <c r="BB245" s="224"/>
      <c r="BC245" s="224"/>
      <c r="BD245" s="224"/>
      <c r="BE245" s="224"/>
      <c r="BF245" s="224"/>
      <c r="BG245" s="224"/>
      <c r="BH245" s="247"/>
      <c r="BI245" s="30"/>
      <c r="BJ245" s="30"/>
      <c r="BK245" s="116"/>
      <c r="BL245" s="116"/>
      <c r="BM245" s="116"/>
      <c r="BN245" s="116"/>
      <c r="BO245" s="116"/>
      <c r="BP245" s="116"/>
      <c r="BQ245" s="116"/>
      <c r="BR245" s="116"/>
      <c r="BS245" s="116"/>
      <c r="BT245" s="116"/>
      <c r="BU245" s="116"/>
      <c r="BV245" s="116"/>
      <c r="BW245" s="116"/>
    </row>
    <row r="246" spans="2:75" ht="20.25" customHeight="1">
      <c r="B246" s="51"/>
      <c r="C246" s="51"/>
      <c r="D246" s="885"/>
      <c r="E246" s="872"/>
      <c r="F246" s="873"/>
      <c r="G246" s="873"/>
      <c r="H246" s="873"/>
      <c r="I246" s="873"/>
      <c r="J246" s="873"/>
      <c r="K246" s="873"/>
      <c r="L246" s="873"/>
      <c r="M246" s="873"/>
      <c r="N246" s="873"/>
      <c r="O246" s="873"/>
      <c r="P246" s="873"/>
      <c r="Q246" s="873"/>
      <c r="R246" s="873"/>
      <c r="S246" s="873"/>
      <c r="T246" s="873"/>
      <c r="U246" s="873"/>
      <c r="V246" s="873"/>
      <c r="W246" s="873"/>
      <c r="X246" s="874"/>
      <c r="Y246" s="978"/>
      <c r="Z246" s="978"/>
      <c r="AA246" s="978"/>
      <c r="AB246" s="978"/>
      <c r="AC246" s="978"/>
      <c r="AD246" s="978"/>
      <c r="AE246" s="978"/>
      <c r="AF246" s="978"/>
      <c r="AG246" s="1134"/>
      <c r="AH246" s="1135"/>
      <c r="AI246" s="1135"/>
      <c r="AJ246" s="1135"/>
      <c r="AK246" s="1135"/>
      <c r="AL246" s="1135"/>
      <c r="AM246" s="1135"/>
      <c r="AN246" s="1135"/>
      <c r="AO246" s="1135"/>
      <c r="AP246" s="1135"/>
      <c r="AQ246" s="1136"/>
      <c r="AR246" s="224"/>
      <c r="AS246" s="224"/>
      <c r="AT246" s="224"/>
      <c r="AU246" s="224"/>
      <c r="AV246" s="224"/>
      <c r="AW246" s="224"/>
      <c r="AX246" s="224"/>
      <c r="AY246" s="224"/>
      <c r="AZ246" s="224"/>
      <c r="BA246" s="224"/>
      <c r="BB246" s="224"/>
      <c r="BC246" s="224"/>
      <c r="BD246" s="224"/>
      <c r="BE246" s="224"/>
      <c r="BF246" s="224"/>
      <c r="BG246" s="224"/>
      <c r="BH246" s="247"/>
      <c r="BI246" s="30"/>
      <c r="BJ246" s="30"/>
      <c r="BK246" s="116"/>
      <c r="BL246" s="116"/>
      <c r="BM246" s="116"/>
      <c r="BN246" s="116"/>
      <c r="BO246" s="116"/>
      <c r="BP246" s="116"/>
      <c r="BQ246" s="116"/>
      <c r="BR246" s="116"/>
      <c r="BS246" s="116"/>
      <c r="BT246" s="116"/>
      <c r="BU246" s="116"/>
      <c r="BV246" s="116"/>
      <c r="BW246" s="116"/>
    </row>
    <row r="247" spans="2:75" ht="20.25" customHeight="1">
      <c r="B247" s="51"/>
      <c r="C247" s="51"/>
      <c r="D247" s="1063" t="s">
        <v>16</v>
      </c>
      <c r="E247" s="869" t="s">
        <v>58</v>
      </c>
      <c r="F247" s="870"/>
      <c r="G247" s="870"/>
      <c r="H247" s="870"/>
      <c r="I247" s="870"/>
      <c r="J247" s="870"/>
      <c r="K247" s="870"/>
      <c r="L247" s="870"/>
      <c r="M247" s="870"/>
      <c r="N247" s="870"/>
      <c r="O247" s="870"/>
      <c r="P247" s="870"/>
      <c r="Q247" s="870"/>
      <c r="R247" s="870"/>
      <c r="S247" s="870"/>
      <c r="T247" s="870"/>
      <c r="U247" s="870"/>
      <c r="V247" s="870"/>
      <c r="W247" s="870"/>
      <c r="X247" s="871"/>
      <c r="Y247" s="977"/>
      <c r="Z247" s="978"/>
      <c r="AA247" s="978"/>
      <c r="AB247" s="978"/>
      <c r="AC247" s="977"/>
      <c r="AD247" s="978"/>
      <c r="AE247" s="978"/>
      <c r="AF247" s="978"/>
      <c r="AG247" s="869"/>
      <c r="AH247" s="870"/>
      <c r="AI247" s="870"/>
      <c r="AJ247" s="870"/>
      <c r="AK247" s="870"/>
      <c r="AL247" s="870"/>
      <c r="AM247" s="870"/>
      <c r="AN247" s="870"/>
      <c r="AO247" s="870"/>
      <c r="AP247" s="870"/>
      <c r="AQ247" s="871"/>
      <c r="AR247" s="224"/>
      <c r="AS247" s="224"/>
      <c r="AT247" s="224"/>
      <c r="AU247" s="224"/>
      <c r="AV247" s="224"/>
      <c r="AW247" s="224"/>
      <c r="AX247" s="224"/>
      <c r="AY247" s="224"/>
      <c r="AZ247" s="224"/>
      <c r="BA247" s="224"/>
      <c r="BB247" s="224"/>
      <c r="BC247" s="224"/>
      <c r="BD247" s="224"/>
      <c r="BE247" s="224"/>
      <c r="BF247" s="224"/>
      <c r="BG247" s="224"/>
      <c r="BH247" s="247"/>
      <c r="BI247" s="30"/>
      <c r="BJ247" s="30"/>
      <c r="BK247" s="116"/>
      <c r="BL247" s="116"/>
      <c r="BM247" s="116"/>
      <c r="BN247" s="116"/>
      <c r="BO247" s="116"/>
      <c r="BP247" s="116"/>
      <c r="BQ247" s="116"/>
      <c r="BR247" s="116"/>
      <c r="BS247" s="116"/>
      <c r="BT247" s="116"/>
      <c r="BU247" s="116"/>
      <c r="BV247" s="116"/>
      <c r="BW247" s="116"/>
    </row>
    <row r="248" spans="2:75" ht="20.25" customHeight="1">
      <c r="B248" s="51"/>
      <c r="C248" s="51"/>
      <c r="D248" s="1495"/>
      <c r="E248" s="908"/>
      <c r="F248" s="909"/>
      <c r="G248" s="909"/>
      <c r="H248" s="909"/>
      <c r="I248" s="909"/>
      <c r="J248" s="909"/>
      <c r="K248" s="909"/>
      <c r="L248" s="909"/>
      <c r="M248" s="909"/>
      <c r="N248" s="909"/>
      <c r="O248" s="909"/>
      <c r="P248" s="909"/>
      <c r="Q248" s="909"/>
      <c r="R248" s="909"/>
      <c r="S248" s="909"/>
      <c r="T248" s="909"/>
      <c r="U248" s="909"/>
      <c r="V248" s="909"/>
      <c r="W248" s="909"/>
      <c r="X248" s="910"/>
      <c r="Y248" s="977"/>
      <c r="Z248" s="978"/>
      <c r="AA248" s="978"/>
      <c r="AB248" s="978"/>
      <c r="AC248" s="977"/>
      <c r="AD248" s="978"/>
      <c r="AE248" s="978"/>
      <c r="AF248" s="978"/>
      <c r="AG248" s="1137"/>
      <c r="AH248" s="909"/>
      <c r="AI248" s="909"/>
      <c r="AJ248" s="909"/>
      <c r="AK248" s="909"/>
      <c r="AL248" s="909"/>
      <c r="AM248" s="909"/>
      <c r="AN248" s="909"/>
      <c r="AO248" s="909"/>
      <c r="AP248" s="909"/>
      <c r="AQ248" s="910"/>
      <c r="AR248" s="224"/>
      <c r="AS248" s="224"/>
      <c r="AT248" s="224"/>
      <c r="AU248" s="224"/>
      <c r="AV248" s="224"/>
      <c r="AW248" s="224"/>
      <c r="AX248" s="224"/>
      <c r="AY248" s="224"/>
      <c r="AZ248" s="224"/>
      <c r="BA248" s="224"/>
      <c r="BB248" s="224"/>
      <c r="BC248" s="224"/>
      <c r="BD248" s="224"/>
      <c r="BE248" s="224"/>
      <c r="BF248" s="224"/>
      <c r="BG248" s="224"/>
      <c r="BH248" s="247"/>
      <c r="BI248" s="30"/>
      <c r="BJ248" s="30"/>
      <c r="BK248" s="116"/>
      <c r="BL248" s="116"/>
      <c r="BM248" s="116"/>
      <c r="BN248" s="116"/>
      <c r="BO248" s="116"/>
      <c r="BP248" s="116"/>
      <c r="BQ248" s="116"/>
      <c r="BR248" s="116"/>
      <c r="BS248" s="116"/>
      <c r="BT248" s="116"/>
      <c r="BU248" s="116"/>
      <c r="BV248" s="116"/>
      <c r="BW248" s="116"/>
    </row>
    <row r="249" spans="2:75" ht="20.25" customHeight="1">
      <c r="B249" s="51"/>
      <c r="C249" s="51"/>
      <c r="D249" s="1064"/>
      <c r="E249" s="1119" t="s">
        <v>55</v>
      </c>
      <c r="F249" s="1120"/>
      <c r="G249" s="1120"/>
      <c r="H249" s="1120"/>
      <c r="I249" s="1121" t="s">
        <v>54</v>
      </c>
      <c r="J249" s="1121"/>
      <c r="K249" s="1121"/>
      <c r="L249" s="1121"/>
      <c r="M249" s="1121"/>
      <c r="N249" s="1121"/>
      <c r="O249" s="1121"/>
      <c r="P249" s="1121"/>
      <c r="Q249" s="1121"/>
      <c r="R249" s="1121"/>
      <c r="S249" s="1121"/>
      <c r="T249" s="1121"/>
      <c r="U249" s="1121"/>
      <c r="V249" s="1121"/>
      <c r="W249" s="1121"/>
      <c r="X249" s="1122"/>
      <c r="Y249" s="977"/>
      <c r="Z249" s="978"/>
      <c r="AA249" s="978"/>
      <c r="AB249" s="978"/>
      <c r="AC249" s="977"/>
      <c r="AD249" s="978"/>
      <c r="AE249" s="978"/>
      <c r="AF249" s="978"/>
      <c r="AG249" s="872"/>
      <c r="AH249" s="873"/>
      <c r="AI249" s="873"/>
      <c r="AJ249" s="873"/>
      <c r="AK249" s="873"/>
      <c r="AL249" s="873"/>
      <c r="AM249" s="873"/>
      <c r="AN249" s="873"/>
      <c r="AO249" s="873"/>
      <c r="AP249" s="873"/>
      <c r="AQ249" s="874"/>
      <c r="AR249" s="224"/>
      <c r="AS249" s="224"/>
      <c r="AT249" s="224"/>
      <c r="AU249" s="224"/>
      <c r="AV249" s="224"/>
      <c r="AW249" s="224"/>
      <c r="AX249" s="224"/>
      <c r="AY249" s="224"/>
      <c r="AZ249" s="224"/>
      <c r="BA249" s="224"/>
      <c r="BB249" s="224"/>
      <c r="BC249" s="224"/>
      <c r="BD249" s="224"/>
      <c r="BE249" s="224"/>
      <c r="BF249" s="224"/>
      <c r="BG249" s="224"/>
      <c r="BH249" s="247"/>
      <c r="BI249" s="30"/>
      <c r="BJ249" s="30"/>
      <c r="BK249" s="116"/>
      <c r="BL249" s="116"/>
      <c r="BM249" s="116"/>
      <c r="BN249" s="116"/>
      <c r="BO249" s="116"/>
      <c r="BP249" s="116"/>
      <c r="BQ249" s="116"/>
      <c r="BR249" s="116"/>
      <c r="BS249" s="116"/>
      <c r="BT249" s="116"/>
      <c r="BU249" s="116"/>
      <c r="BV249" s="116"/>
      <c r="BW249" s="116"/>
    </row>
    <row r="250" spans="2:75" ht="20.25" customHeight="1">
      <c r="B250" s="51"/>
      <c r="C250" s="51"/>
      <c r="D250" s="885" t="s">
        <v>17</v>
      </c>
      <c r="E250" s="998" t="s">
        <v>4</v>
      </c>
      <c r="F250" s="893"/>
      <c r="G250" s="893"/>
      <c r="H250" s="893"/>
      <c r="I250" s="893"/>
      <c r="J250" s="893"/>
      <c r="K250" s="893"/>
      <c r="L250" s="893"/>
      <c r="M250" s="893"/>
      <c r="N250" s="893"/>
      <c r="O250" s="893"/>
      <c r="P250" s="893"/>
      <c r="Q250" s="893"/>
      <c r="R250" s="893"/>
      <c r="S250" s="893"/>
      <c r="T250" s="893"/>
      <c r="U250" s="893"/>
      <c r="V250" s="127"/>
      <c r="W250" s="127"/>
      <c r="X250" s="128"/>
      <c r="Y250" s="1129" t="s">
        <v>5</v>
      </c>
      <c r="Z250" s="1115"/>
      <c r="AA250" s="1115"/>
      <c r="AB250" s="1115"/>
      <c r="AC250" s="1115"/>
      <c r="AD250" s="1115"/>
      <c r="AE250" s="1115"/>
      <c r="AF250" s="1115"/>
      <c r="AG250" s="1115"/>
      <c r="AH250" s="1115"/>
      <c r="AI250" s="1115"/>
      <c r="AJ250" s="1115"/>
      <c r="AK250" s="1115"/>
      <c r="AL250" s="1115"/>
      <c r="AM250" s="1115"/>
      <c r="AN250" s="1115"/>
      <c r="AO250" s="1115"/>
      <c r="AP250" s="1115"/>
      <c r="AQ250" s="1117" t="s">
        <v>284</v>
      </c>
      <c r="AR250" s="226"/>
      <c r="AS250" s="233"/>
      <c r="AT250" s="247"/>
      <c r="AU250" s="247"/>
      <c r="AV250" s="247"/>
      <c r="AW250" s="247"/>
      <c r="AX250" s="247"/>
      <c r="AY250" s="247"/>
      <c r="AZ250" s="247"/>
      <c r="BA250" s="247"/>
      <c r="BB250" s="247"/>
      <c r="BC250" s="247"/>
      <c r="BD250" s="247"/>
      <c r="BE250" s="247"/>
      <c r="BF250" s="247"/>
      <c r="BG250" s="247"/>
      <c r="BH250" s="247"/>
      <c r="BI250" s="30"/>
      <c r="BJ250" s="30"/>
      <c r="BK250" s="116"/>
      <c r="BL250" s="116"/>
      <c r="BM250" s="116"/>
      <c r="BN250" s="116"/>
      <c r="BO250" s="116"/>
      <c r="BP250" s="116"/>
      <c r="BQ250" s="116"/>
      <c r="BR250" s="116"/>
      <c r="BS250" s="116"/>
      <c r="BT250" s="116"/>
      <c r="BU250" s="116"/>
      <c r="BV250" s="116"/>
      <c r="BW250" s="116"/>
    </row>
    <row r="251" spans="2:75" ht="20.25" customHeight="1">
      <c r="B251" s="51"/>
      <c r="C251" s="51"/>
      <c r="D251" s="851"/>
      <c r="E251" s="981"/>
      <c r="F251" s="895"/>
      <c r="G251" s="895"/>
      <c r="H251" s="895"/>
      <c r="I251" s="895"/>
      <c r="J251" s="895"/>
      <c r="K251" s="895"/>
      <c r="L251" s="895"/>
      <c r="M251" s="895"/>
      <c r="N251" s="895"/>
      <c r="O251" s="895"/>
      <c r="P251" s="895"/>
      <c r="Q251" s="895"/>
      <c r="R251" s="895"/>
      <c r="S251" s="895"/>
      <c r="T251" s="895"/>
      <c r="U251" s="895"/>
      <c r="V251" s="130"/>
      <c r="W251" s="130"/>
      <c r="X251" s="131"/>
      <c r="Y251" s="1130"/>
      <c r="Z251" s="1116"/>
      <c r="AA251" s="1116"/>
      <c r="AB251" s="1116"/>
      <c r="AC251" s="1116"/>
      <c r="AD251" s="1116"/>
      <c r="AE251" s="1116"/>
      <c r="AF251" s="1116"/>
      <c r="AG251" s="1116"/>
      <c r="AH251" s="1116"/>
      <c r="AI251" s="1116"/>
      <c r="AJ251" s="1116"/>
      <c r="AK251" s="1116"/>
      <c r="AL251" s="1116"/>
      <c r="AM251" s="1116"/>
      <c r="AN251" s="1116"/>
      <c r="AO251" s="1116"/>
      <c r="AP251" s="1116"/>
      <c r="AQ251" s="1118"/>
      <c r="AR251" s="226"/>
      <c r="AS251" s="233"/>
      <c r="AT251" s="247"/>
      <c r="AU251" s="247"/>
      <c r="AV251" s="247"/>
      <c r="AW251" s="247"/>
      <c r="AX251" s="247"/>
      <c r="AY251" s="247"/>
      <c r="AZ251" s="247"/>
      <c r="BA251" s="247"/>
      <c r="BB251" s="247"/>
      <c r="BC251" s="247"/>
      <c r="BD251" s="247"/>
      <c r="BE251" s="247"/>
      <c r="BF251" s="247"/>
      <c r="BG251" s="247"/>
      <c r="BH251" s="247"/>
      <c r="BI251" s="30"/>
      <c r="BJ251" s="30"/>
      <c r="BK251" s="116"/>
      <c r="BL251" s="116"/>
      <c r="BM251" s="116"/>
      <c r="BN251" s="116"/>
      <c r="BO251" s="116"/>
      <c r="BP251" s="116"/>
      <c r="BQ251" s="116"/>
      <c r="BR251" s="116"/>
      <c r="BS251" s="116"/>
      <c r="BT251" s="116"/>
      <c r="BU251" s="116"/>
      <c r="BV251" s="116"/>
      <c r="BW251" s="116"/>
    </row>
    <row r="252" spans="2:75" ht="17.25" customHeight="1">
      <c r="B252" s="36"/>
      <c r="C252" s="92"/>
      <c r="D252" s="92"/>
      <c r="E252" s="92"/>
      <c r="F252" s="138"/>
      <c r="G252" s="92"/>
      <c r="H252" s="92"/>
      <c r="I252" s="138"/>
      <c r="J252" s="92"/>
      <c r="K252" s="92"/>
      <c r="L252" s="138"/>
      <c r="M252" s="92"/>
      <c r="N252" s="92"/>
      <c r="O252" s="138"/>
      <c r="P252" s="92"/>
      <c r="Q252" s="92"/>
      <c r="R252" s="138"/>
      <c r="S252" s="92"/>
      <c r="T252" s="92"/>
      <c r="U252" s="138"/>
      <c r="V252" s="92"/>
      <c r="W252" s="92"/>
      <c r="X252" s="138"/>
      <c r="Y252" s="92"/>
      <c r="Z252" s="92"/>
      <c r="AA252" s="138"/>
      <c r="AB252" s="92"/>
      <c r="AC252" s="92"/>
      <c r="AD252" s="138"/>
      <c r="AE252" s="36"/>
      <c r="AF252" s="36"/>
      <c r="AG252" s="36"/>
      <c r="AH252" s="36"/>
      <c r="AI252" s="36"/>
      <c r="AJ252" s="36"/>
      <c r="AK252" s="36"/>
      <c r="AL252" s="31"/>
      <c r="AM252" s="31"/>
      <c r="AN252" s="31"/>
      <c r="AO252" s="31"/>
      <c r="AP252" s="31"/>
      <c r="AQ252" s="31"/>
      <c r="AR252" s="85"/>
      <c r="AS252" s="85"/>
      <c r="AT252" s="85"/>
      <c r="AU252" s="85"/>
      <c r="AV252" s="85"/>
      <c r="AW252" s="85"/>
      <c r="AX252" s="85"/>
      <c r="AY252" s="85"/>
      <c r="AZ252" s="85"/>
      <c r="BA252" s="85"/>
      <c r="BB252" s="85"/>
      <c r="BC252" s="85"/>
      <c r="BD252" s="85"/>
      <c r="BE252" s="85"/>
      <c r="BF252" s="85"/>
      <c r="BG252" s="85"/>
      <c r="BH252" s="85"/>
      <c r="BI252" s="31"/>
      <c r="BJ252" s="31"/>
      <c r="BK252" s="31"/>
      <c r="BL252" s="31"/>
      <c r="BM252" s="31"/>
      <c r="BN252" s="31"/>
      <c r="BO252" s="31"/>
    </row>
    <row r="253" spans="2:75" ht="13.5" customHeight="1">
      <c r="B253" s="31"/>
      <c r="C253" s="1241"/>
      <c r="D253" s="1241"/>
      <c r="E253" s="1241"/>
      <c r="F253" s="1241"/>
      <c r="G253" s="1241"/>
      <c r="H253" s="1241"/>
      <c r="I253" s="1247"/>
      <c r="J253" s="1247"/>
      <c r="K253" s="1247"/>
      <c r="L253" s="1247"/>
      <c r="M253" s="1247"/>
      <c r="N253" s="1247"/>
      <c r="O253" s="1247"/>
      <c r="P253" s="1247"/>
      <c r="Q253" s="1247"/>
      <c r="R253" s="1247"/>
      <c r="S253" s="1247"/>
      <c r="T253" s="1247"/>
      <c r="U253" s="1247"/>
      <c r="V253" s="1247"/>
      <c r="W253" s="1247"/>
      <c r="X253" s="1247"/>
      <c r="Y253" s="1247"/>
      <c r="Z253" s="1247"/>
      <c r="AA253" s="1247"/>
      <c r="AB253" s="1247"/>
      <c r="AC253" s="1247"/>
      <c r="AD253" s="1247"/>
      <c r="AE253" s="1247"/>
      <c r="AF253" s="1247"/>
      <c r="AG253" s="1247"/>
      <c r="AH253" s="1247"/>
      <c r="AI253" s="1247"/>
      <c r="AJ253" s="1247"/>
      <c r="AK253" s="1247"/>
      <c r="AL253" s="1247"/>
      <c r="AM253" s="1247"/>
      <c r="AN253" s="1247"/>
      <c r="AO253" s="1247"/>
      <c r="AP253" s="1247"/>
      <c r="AQ253" s="1247"/>
      <c r="AR253" s="1247"/>
      <c r="AS253" s="1062"/>
      <c r="AT253" s="1062"/>
      <c r="AU253" s="1062"/>
      <c r="AV253" s="1241"/>
      <c r="AW253" s="1241"/>
      <c r="AX253" s="1241"/>
      <c r="AY253" s="1241"/>
      <c r="AZ253" s="1241"/>
      <c r="BA253" s="1241"/>
      <c r="BB253" s="1241"/>
      <c r="BC253" s="1241"/>
      <c r="BD253" s="1241"/>
      <c r="BE253" s="1241"/>
      <c r="BF253" s="1241"/>
      <c r="BG253" s="1241"/>
      <c r="BH253" s="1241"/>
      <c r="BI253" s="1241"/>
      <c r="BJ253" s="1241"/>
      <c r="BK253" s="1241"/>
      <c r="BL253" s="1241"/>
      <c r="BM253" s="1241"/>
      <c r="BN253" s="1241"/>
      <c r="BO253" s="1241"/>
    </row>
    <row r="254" spans="2:75" ht="46.5" customHeight="1">
      <c r="B254" s="31"/>
      <c r="C254" s="1241"/>
      <c r="D254" s="1241"/>
      <c r="E254" s="1241"/>
      <c r="F254" s="1241"/>
      <c r="G254" s="1241"/>
      <c r="H254" s="1241"/>
      <c r="I254" s="1247"/>
      <c r="J254" s="1247"/>
      <c r="K254" s="1247"/>
      <c r="L254" s="1247"/>
      <c r="M254" s="1247"/>
      <c r="N254" s="1247"/>
      <c r="O254" s="1247"/>
      <c r="P254" s="1247"/>
      <c r="Q254" s="1247"/>
      <c r="R254" s="1247"/>
      <c r="S254" s="1247"/>
      <c r="T254" s="1247"/>
      <c r="U254" s="1247"/>
      <c r="V254" s="1247"/>
      <c r="W254" s="1247"/>
      <c r="X254" s="1247"/>
      <c r="Y254" s="1247"/>
      <c r="Z254" s="1247"/>
      <c r="AA254" s="1247"/>
      <c r="AB254" s="1247"/>
      <c r="AC254" s="1247"/>
      <c r="AD254" s="1247"/>
      <c r="AE254" s="1247"/>
      <c r="AF254" s="1247"/>
      <c r="AG254" s="1247"/>
      <c r="AH254" s="1247"/>
      <c r="AI254" s="1247"/>
      <c r="AJ254" s="1247"/>
      <c r="AK254" s="1247"/>
      <c r="AL254" s="1247"/>
      <c r="AM254" s="1247"/>
      <c r="AN254" s="1247"/>
      <c r="AO254" s="1247"/>
      <c r="AP254" s="1247"/>
      <c r="AQ254" s="1247"/>
      <c r="AR254" s="1247"/>
      <c r="AS254" s="1062"/>
      <c r="AT254" s="1062"/>
      <c r="AU254" s="1062"/>
      <c r="AV254" s="1241"/>
      <c r="AW254" s="1241"/>
      <c r="AX254" s="1241"/>
      <c r="AY254" s="1241"/>
      <c r="AZ254" s="1241"/>
      <c r="BA254" s="1241"/>
      <c r="BB254" s="1241"/>
      <c r="BC254" s="1241"/>
      <c r="BD254" s="1241"/>
      <c r="BE254" s="1241"/>
      <c r="BF254" s="1241"/>
      <c r="BG254" s="1241"/>
      <c r="BH254" s="1241"/>
      <c r="BI254" s="1241"/>
      <c r="BJ254" s="1241"/>
      <c r="BK254" s="1241"/>
      <c r="BL254" s="1241"/>
      <c r="BM254" s="1241"/>
      <c r="BN254" s="1241"/>
      <c r="BO254" s="1241"/>
    </row>
    <row r="255" spans="2:75" ht="7.5" customHeight="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140"/>
      <c r="BH255" s="140"/>
      <c r="BI255" s="140"/>
      <c r="BJ255" s="140"/>
      <c r="BK255" s="140"/>
      <c r="BL255" s="140"/>
      <c r="BM255" s="140"/>
      <c r="BN255" s="31"/>
      <c r="BO255" s="31"/>
    </row>
    <row r="260" spans="53:56" ht="21">
      <c r="BA260" s="32" ph="1"/>
      <c r="BC260" s="32" ph="1"/>
      <c r="BD260" s="32" ph="1"/>
    </row>
    <row r="262" spans="53:56" ht="21">
      <c r="BA262" s="32" ph="1"/>
      <c r="BC262" s="32" ph="1"/>
      <c r="BD262" s="32" ph="1"/>
    </row>
    <row r="264" spans="53:56" ht="21">
      <c r="BC264" s="32" ph="1"/>
    </row>
    <row r="266" spans="53:56" ht="21">
      <c r="BA266" s="32" ph="1"/>
      <c r="BC266" s="32" ph="1"/>
      <c r="BD266" s="32" ph="1"/>
    </row>
    <row r="268" spans="53:56" ht="21">
      <c r="BA268" s="32" ph="1"/>
      <c r="BC268" s="32" ph="1"/>
      <c r="BD268" s="32" ph="1"/>
    </row>
    <row r="269" spans="53:56" ht="21">
      <c r="BA269" s="32" ph="1"/>
      <c r="BC269" s="32" ph="1"/>
      <c r="BD269" s="32" ph="1"/>
    </row>
    <row r="270" spans="53:56" ht="21">
      <c r="BA270" s="32" ph="1"/>
      <c r="BC270" s="32" ph="1"/>
      <c r="BD270" s="32" ph="1"/>
    </row>
    <row r="271" spans="53:56" ht="21">
      <c r="BA271" s="32" ph="1"/>
      <c r="BC271" s="32" ph="1"/>
      <c r="BD271" s="32" ph="1"/>
    </row>
    <row r="277" spans="22:58" ht="21">
      <c r="V277" s="32" ph="1"/>
      <c r="X277" s="32" ph="1"/>
      <c r="Y277" s="32" ph="1"/>
      <c r="BC277" s="32" ph="1"/>
      <c r="BE277" s="32" ph="1"/>
      <c r="BF277" s="32" ph="1"/>
    </row>
    <row r="278" spans="22:58" ht="21">
      <c r="X278" s="32" ph="1"/>
      <c r="BE278" s="32" ph="1"/>
    </row>
    <row r="279" spans="22:58" ht="21">
      <c r="X279" s="32" ph="1"/>
    </row>
    <row r="280" spans="22:58" ht="21">
      <c r="X280" s="32" ph="1"/>
      <c r="BC280" s="32" ph="1"/>
      <c r="BE280" s="32" ph="1"/>
      <c r="BF280" s="32" ph="1"/>
    </row>
    <row r="281" spans="22:58" ht="21">
      <c r="BE281" s="32" ph="1"/>
    </row>
    <row r="289" spans="22:56" ht="21">
      <c r="V289" s="32" ph="1"/>
      <c r="X289" s="32" ph="1"/>
      <c r="Y289" s="32" ph="1"/>
      <c r="BA289" s="32" ph="1"/>
      <c r="BC289" s="32" ph="1"/>
      <c r="BD289" s="32" ph="1"/>
    </row>
    <row r="290" spans="22:56" ht="21">
      <c r="X290" s="32" ph="1"/>
      <c r="BC290" s="32" ph="1"/>
    </row>
    <row r="292" spans="22:56" ht="21">
      <c r="V292" s="32" ph="1"/>
      <c r="X292" s="32" ph="1"/>
      <c r="Y292" s="32" ph="1"/>
      <c r="BA292" s="32" ph="1"/>
      <c r="BC292" s="32" ph="1"/>
      <c r="BD292" s="32" ph="1"/>
    </row>
    <row r="293" spans="22:56" ht="21">
      <c r="X293" s="32" ph="1"/>
      <c r="BC293" s="32" ph="1"/>
    </row>
    <row r="295" spans="22:56" ht="21">
      <c r="V295" s="32" ph="1"/>
      <c r="X295" s="32" ph="1"/>
      <c r="Y295" s="32" ph="1"/>
      <c r="BA295" s="32" ph="1"/>
      <c r="BC295" s="32" ph="1"/>
      <c r="BD295" s="32" ph="1"/>
    </row>
    <row r="296" spans="22:56" ht="21">
      <c r="X296" s="32" ph="1"/>
      <c r="BC296" s="32" ph="1"/>
    </row>
    <row r="298" spans="22:56" ht="21">
      <c r="V298" s="32" ph="1"/>
      <c r="X298" s="32" ph="1"/>
      <c r="Y298" s="32" ph="1"/>
    </row>
    <row r="299" spans="22:56" ht="21">
      <c r="X299" s="32" ph="1"/>
    </row>
    <row r="300" spans="22:56" ht="21">
      <c r="BA300" s="32" ph="1"/>
      <c r="BC300" s="32" ph="1"/>
      <c r="BD300" s="32" ph="1"/>
    </row>
    <row r="301" spans="22:56" ht="21">
      <c r="BC301" s="32" ph="1"/>
    </row>
    <row r="303" spans="22:56" ht="21">
      <c r="BA303" s="32" ph="1"/>
      <c r="BC303" s="32" ph="1"/>
      <c r="BD303" s="32" ph="1"/>
    </row>
    <row r="304" spans="22:56" ht="21">
      <c r="BC304" s="32" ph="1"/>
    </row>
    <row r="315" spans="22:56" ht="21">
      <c r="V315" s="32" ph="1"/>
      <c r="X315" s="32" ph="1"/>
      <c r="Y315" s="32" ph="1"/>
      <c r="BA315" s="32" ph="1"/>
      <c r="BC315" s="32" ph="1"/>
      <c r="BD315" s="32" ph="1"/>
    </row>
    <row r="316" spans="22:56" ht="21">
      <c r="X316" s="32" ph="1"/>
      <c r="BC316" s="32" ph="1"/>
    </row>
    <row r="318" spans="22:56" ht="21">
      <c r="V318" s="32" ph="1"/>
      <c r="X318" s="32" ph="1"/>
      <c r="Y318" s="32" ph="1"/>
      <c r="BA318" s="32" ph="1"/>
      <c r="BC318" s="32" ph="1"/>
      <c r="BD318" s="32" ph="1"/>
    </row>
    <row r="319" spans="22:56" ht="21">
      <c r="X319" s="32" ph="1"/>
      <c r="BC319" s="32" ph="1"/>
    </row>
    <row r="321" spans="22:56" ht="21">
      <c r="V321" s="32" ph="1"/>
      <c r="X321" s="32" ph="1"/>
      <c r="Y321" s="32" ph="1"/>
      <c r="BA321" s="32" ph="1"/>
      <c r="BC321" s="32" ph="1"/>
      <c r="BD321" s="32" ph="1"/>
    </row>
    <row r="322" spans="22:56" ht="21">
      <c r="X322" s="32" ph="1"/>
      <c r="BC322" s="32" ph="1"/>
    </row>
    <row r="324" spans="22:56" ht="21">
      <c r="V324" s="32" ph="1"/>
      <c r="X324" s="32" ph="1"/>
      <c r="Y324" s="32" ph="1"/>
      <c r="BA324" s="32" ph="1"/>
      <c r="BC324" s="32" ph="1"/>
      <c r="BD324" s="32" ph="1"/>
    </row>
    <row r="325" spans="22:56" ht="21">
      <c r="X325" s="32" ph="1"/>
      <c r="BC325" s="32" ph="1"/>
    </row>
    <row r="326" spans="22:56" ht="21">
      <c r="X326" s="32" ph="1"/>
    </row>
    <row r="327" spans="22:56" ht="21">
      <c r="V327" s="32" ph="1"/>
      <c r="X327" s="32" ph="1"/>
      <c r="Y327" s="32" ph="1"/>
    </row>
    <row r="328" spans="22:56" ht="21">
      <c r="X328" s="32" ph="1"/>
    </row>
    <row r="329" spans="22:56" ht="21">
      <c r="X329" s="32" ph="1"/>
    </row>
    <row r="331" spans="22:56" ht="21">
      <c r="X331" s="32" ph="1"/>
    </row>
    <row r="335" spans="22:56" ht="21">
      <c r="BC335" s="32" ph="1"/>
    </row>
    <row r="347" spans="53:56" ht="21">
      <c r="BA347" s="32" ph="1"/>
      <c r="BC347" s="32" ph="1"/>
      <c r="BD347" s="32" ph="1"/>
    </row>
    <row r="349" spans="53:56" ht="21">
      <c r="BA349" s="32" ph="1"/>
      <c r="BC349" s="32" ph="1"/>
      <c r="BD349" s="32" ph="1"/>
    </row>
    <row r="351" spans="53:56" ht="21">
      <c r="BC351" s="32" ph="1"/>
    </row>
    <row r="353" spans="53:56" ht="21">
      <c r="BA353" s="32" ph="1"/>
      <c r="BC353" s="32" ph="1"/>
      <c r="BD353" s="32" ph="1"/>
    </row>
    <row r="355" spans="53:56" ht="21">
      <c r="BA355" s="32" ph="1"/>
      <c r="BC355" s="32" ph="1"/>
      <c r="BD355" s="32" ph="1"/>
    </row>
    <row r="356" spans="53:56" ht="21">
      <c r="BA356" s="32" ph="1"/>
      <c r="BC356" s="32" ph="1"/>
      <c r="BD356" s="32" ph="1"/>
    </row>
    <row r="357" spans="53:56" ht="21">
      <c r="BA357" s="32" ph="1"/>
      <c r="BC357" s="32" ph="1"/>
      <c r="BD357" s="32" ph="1"/>
    </row>
    <row r="358" spans="53:56" ht="21">
      <c r="BA358" s="32" ph="1"/>
      <c r="BC358" s="32" ph="1"/>
      <c r="BD358" s="32" ph="1"/>
    </row>
    <row r="359" spans="53:56" ht="21">
      <c r="BA359" s="32" ph="1"/>
      <c r="BC359" s="32" ph="1"/>
      <c r="BD359" s="32" ph="1"/>
    </row>
    <row r="367" spans="53:56" ht="21">
      <c r="BA367" s="32" ph="1"/>
      <c r="BC367" s="32" ph="1"/>
      <c r="BD367" s="32" ph="1"/>
    </row>
    <row r="369" spans="53:56" ht="21">
      <c r="BA369" s="32" ph="1"/>
      <c r="BC369" s="32" ph="1"/>
      <c r="BD369" s="32" ph="1"/>
    </row>
    <row r="371" spans="53:56" ht="21">
      <c r="BC371" s="32" ph="1"/>
    </row>
    <row r="373" spans="53:56" ht="21">
      <c r="BA373" s="32" ph="1"/>
      <c r="BC373" s="32" ph="1"/>
      <c r="BD373" s="32" ph="1"/>
    </row>
    <row r="375" spans="53:56" ht="21">
      <c r="BA375" s="32" ph="1"/>
      <c r="BC375" s="32" ph="1"/>
      <c r="BD375" s="32" ph="1"/>
    </row>
    <row r="376" spans="53:56" ht="21">
      <c r="BA376" s="32" ph="1"/>
      <c r="BC376" s="32" ph="1"/>
      <c r="BD376" s="32" ph="1"/>
    </row>
    <row r="377" spans="53:56" ht="21">
      <c r="BA377" s="32" ph="1"/>
      <c r="BC377" s="32" ph="1"/>
      <c r="BD377" s="32" ph="1"/>
    </row>
    <row r="378" spans="53:56" ht="21">
      <c r="BA378" s="32" ph="1"/>
      <c r="BC378" s="32" ph="1"/>
      <c r="BD378" s="32" ph="1"/>
    </row>
    <row r="379" spans="53:56" ht="21">
      <c r="BA379" s="32" ph="1"/>
      <c r="BC379" s="32" ph="1"/>
      <c r="BD379" s="32" ph="1"/>
    </row>
    <row r="380" spans="53:56" ht="21">
      <c r="BC380" s="32" ph="1"/>
    </row>
    <row r="382" spans="53:56" ht="21">
      <c r="BA382" s="32" ph="1"/>
      <c r="BC382" s="32" ph="1"/>
      <c r="BD382" s="32" ph="1"/>
    </row>
    <row r="384" spans="53:56" ht="21">
      <c r="BA384" s="32" ph="1"/>
      <c r="BC384" s="32" ph="1"/>
      <c r="BD384" s="32" ph="1"/>
    </row>
    <row r="385" spans="53:56" ht="21">
      <c r="BA385" s="32" ph="1"/>
      <c r="BC385" s="32" ph="1"/>
      <c r="BD385" s="32" ph="1"/>
    </row>
    <row r="386" spans="53:56" ht="21">
      <c r="BA386" s="32" ph="1"/>
      <c r="BC386" s="32" ph="1"/>
      <c r="BD386" s="32" ph="1"/>
    </row>
    <row r="387" spans="53:56" ht="21">
      <c r="BA387" s="32" ph="1"/>
      <c r="BC387" s="32" ph="1"/>
      <c r="BD387" s="32" ph="1"/>
    </row>
    <row r="388" spans="53:56" ht="21">
      <c r="BA388" s="32" ph="1"/>
      <c r="BC388" s="32" ph="1"/>
      <c r="BD388" s="32" ph="1"/>
    </row>
    <row r="389" spans="53:56" ht="21">
      <c r="BC389" s="32" ph="1"/>
    </row>
    <row r="391" spans="53:56" ht="21">
      <c r="BA391" s="32" ph="1"/>
      <c r="BC391" s="32" ph="1"/>
      <c r="BD391" s="32" ph="1"/>
    </row>
    <row r="393" spans="53:56" ht="21">
      <c r="BA393" s="32" ph="1"/>
      <c r="BC393" s="32" ph="1"/>
      <c r="BD393" s="32" ph="1"/>
    </row>
    <row r="394" spans="53:56" ht="21">
      <c r="BA394" s="32" ph="1"/>
      <c r="BC394" s="32" ph="1"/>
      <c r="BD394" s="32" ph="1"/>
    </row>
    <row r="395" spans="53:56" ht="21">
      <c r="BA395" s="32" ph="1"/>
      <c r="BC395" s="32" ph="1"/>
      <c r="BD395" s="32" ph="1"/>
    </row>
    <row r="396" spans="53:56" ht="21">
      <c r="BA396" s="32" ph="1"/>
      <c r="BC396" s="32" ph="1"/>
      <c r="BD396" s="32" ph="1"/>
    </row>
    <row r="397" spans="53:56" ht="21">
      <c r="BA397" s="32" ph="1"/>
      <c r="BC397" s="32" ph="1"/>
      <c r="BD397" s="32" ph="1"/>
    </row>
    <row r="398" spans="53:56" ht="21">
      <c r="BC398" s="32" ph="1"/>
    </row>
    <row r="400" spans="53:56" ht="21">
      <c r="BA400" s="32" ph="1"/>
      <c r="BC400" s="32" ph="1"/>
      <c r="BD400" s="32" ph="1"/>
    </row>
    <row r="402" spans="53:56" ht="21">
      <c r="BA402" s="32" ph="1"/>
      <c r="BC402" s="32" ph="1"/>
      <c r="BD402" s="32" ph="1"/>
    </row>
    <row r="403" spans="53:56" ht="21">
      <c r="BA403" s="32" ph="1"/>
      <c r="BC403" s="32" ph="1"/>
      <c r="BD403" s="32" ph="1"/>
    </row>
    <row r="404" spans="53:56" ht="21">
      <c r="BA404" s="32" ph="1"/>
      <c r="BC404" s="32" ph="1"/>
      <c r="BD404" s="32" ph="1"/>
    </row>
    <row r="405" spans="53:56" ht="21">
      <c r="BC405" s="32" ph="1"/>
    </row>
    <row r="407" spans="53:56" ht="21">
      <c r="BA407" s="32" ph="1"/>
      <c r="BC407" s="32" ph="1"/>
      <c r="BD407" s="32" ph="1"/>
    </row>
    <row r="409" spans="53:56" ht="21">
      <c r="BA409" s="32" ph="1"/>
      <c r="BC409" s="32" ph="1"/>
      <c r="BD409" s="32" ph="1"/>
    </row>
    <row r="410" spans="53:56" ht="21">
      <c r="BA410" s="32" ph="1"/>
      <c r="BC410" s="32" ph="1"/>
      <c r="BD410" s="32" ph="1"/>
    </row>
    <row r="411" spans="53:56" ht="21">
      <c r="BA411" s="32" ph="1"/>
      <c r="BC411" s="32" ph="1"/>
      <c r="BD411" s="32" ph="1"/>
    </row>
    <row r="412" spans="53:56" ht="21">
      <c r="BA412" s="32" ph="1"/>
      <c r="BC412" s="32" ph="1"/>
      <c r="BD412" s="32" ph="1"/>
    </row>
    <row r="413" spans="53:56" ht="21">
      <c r="BA413" s="32" ph="1"/>
      <c r="BC413" s="32" ph="1"/>
      <c r="BD413" s="32" ph="1"/>
    </row>
    <row r="414" spans="53:56" ht="21">
      <c r="BA414" s="32" ph="1"/>
      <c r="BC414" s="32" ph="1"/>
      <c r="BD414" s="32" ph="1"/>
    </row>
    <row r="415" spans="53:56" ht="21">
      <c r="BA415" s="32" ph="1"/>
      <c r="BC415" s="32" ph="1"/>
      <c r="BD415" s="32" ph="1"/>
    </row>
    <row r="416" spans="53:56" ht="21">
      <c r="BC416" s="32" ph="1"/>
    </row>
    <row r="418" spans="53:56" ht="21">
      <c r="BA418" s="32" ph="1"/>
      <c r="BC418" s="32" ph="1"/>
      <c r="BD418" s="32" ph="1"/>
    </row>
    <row r="420" spans="53:56" ht="21">
      <c r="BA420" s="32" ph="1"/>
      <c r="BC420" s="32" ph="1"/>
      <c r="BD420" s="32" ph="1"/>
    </row>
    <row r="421" spans="53:56" ht="21">
      <c r="BA421" s="32" ph="1"/>
      <c r="BC421" s="32" ph="1"/>
      <c r="BD421" s="32" ph="1"/>
    </row>
    <row r="422" spans="53:56" ht="21">
      <c r="BA422" s="32" ph="1"/>
      <c r="BC422" s="32" ph="1"/>
      <c r="BD422" s="32" ph="1"/>
    </row>
    <row r="423" spans="53:56" ht="21">
      <c r="BA423" s="32" ph="1"/>
      <c r="BC423" s="32" ph="1"/>
      <c r="BD423" s="32" ph="1"/>
    </row>
    <row r="424" spans="53:56" ht="21">
      <c r="BA424" s="32" ph="1"/>
      <c r="BC424" s="32" ph="1"/>
      <c r="BD424" s="32" ph="1"/>
    </row>
    <row r="425" spans="53:56" ht="21">
      <c r="BC425" s="32" ph="1"/>
    </row>
    <row r="427" spans="53:56" ht="21">
      <c r="BA427" s="32" ph="1"/>
      <c r="BC427" s="32" ph="1"/>
      <c r="BD427" s="32" ph="1"/>
    </row>
    <row r="429" spans="53:56" ht="21">
      <c r="BA429" s="32" ph="1"/>
      <c r="BC429" s="32" ph="1"/>
      <c r="BD429" s="32" ph="1"/>
    </row>
    <row r="430" spans="53:56" ht="21">
      <c r="BA430" s="32" ph="1"/>
      <c r="BC430" s="32" ph="1"/>
      <c r="BD430" s="32" ph="1"/>
    </row>
    <row r="431" spans="53:56" ht="21">
      <c r="BA431" s="32" ph="1"/>
      <c r="BC431" s="32" ph="1"/>
      <c r="BD431" s="32" ph="1"/>
    </row>
    <row r="432" spans="53:56" ht="21">
      <c r="BC432" s="32" ph="1"/>
    </row>
    <row r="434" spans="53:56" ht="21">
      <c r="BA434" s="32" ph="1"/>
      <c r="BC434" s="32" ph="1"/>
      <c r="BD434" s="32" ph="1"/>
    </row>
    <row r="436" spans="53:56" ht="21">
      <c r="BA436" s="32" ph="1"/>
      <c r="BC436" s="32" ph="1"/>
      <c r="BD436" s="32" ph="1"/>
    </row>
    <row r="437" spans="53:56" ht="21">
      <c r="BA437" s="32" ph="1"/>
      <c r="BC437" s="32" ph="1"/>
      <c r="BD437" s="32" ph="1"/>
    </row>
    <row r="438" spans="53:56" ht="21">
      <c r="BA438" s="32" ph="1"/>
      <c r="BC438" s="32" ph="1"/>
      <c r="BD438" s="32" ph="1"/>
    </row>
    <row r="439" spans="53:56" ht="21">
      <c r="BA439" s="32" ph="1"/>
      <c r="BC439" s="32" ph="1"/>
      <c r="BD439" s="32" ph="1"/>
    </row>
    <row r="440" spans="53:56" ht="21">
      <c r="BA440" s="32" ph="1"/>
      <c r="BC440" s="32" ph="1"/>
      <c r="BD440" s="32" ph="1"/>
    </row>
    <row r="441" spans="53:56" ht="21">
      <c r="BA441" s="32" ph="1"/>
      <c r="BC441" s="32" ph="1"/>
      <c r="BD441" s="32" ph="1"/>
    </row>
    <row r="443" spans="53:56" ht="21">
      <c r="BA443" s="32" ph="1"/>
      <c r="BC443" s="32" ph="1"/>
      <c r="BD443" s="32" ph="1"/>
    </row>
    <row r="444" spans="53:56" ht="21">
      <c r="BA444" s="32" ph="1"/>
      <c r="BC444" s="32" ph="1"/>
      <c r="BD444" s="32" ph="1"/>
    </row>
    <row r="445" spans="53:56" ht="21">
      <c r="BA445" s="32" ph="1"/>
      <c r="BC445" s="32" ph="1"/>
      <c r="BD445" s="32" ph="1"/>
    </row>
    <row r="446" spans="53:56" ht="21">
      <c r="BC446" s="32" ph="1"/>
    </row>
    <row r="448" spans="53:56" ht="21">
      <c r="BA448" s="32" ph="1"/>
      <c r="BC448" s="32" ph="1"/>
      <c r="BD448" s="32" ph="1"/>
    </row>
    <row r="450" spans="53:56" ht="21">
      <c r="BA450" s="32" ph="1"/>
      <c r="BC450" s="32" ph="1"/>
      <c r="BD450" s="32" ph="1"/>
    </row>
    <row r="451" spans="53:56" ht="21">
      <c r="BA451" s="32" ph="1"/>
      <c r="BC451" s="32" ph="1"/>
      <c r="BD451" s="32" ph="1"/>
    </row>
    <row r="452" spans="53:56" ht="21">
      <c r="BA452" s="32" ph="1"/>
      <c r="BC452" s="32" ph="1"/>
      <c r="BD452" s="32" ph="1"/>
    </row>
    <row r="453" spans="53:56" ht="21">
      <c r="BA453" s="32" ph="1"/>
      <c r="BC453" s="32" ph="1"/>
      <c r="BD453" s="32" ph="1"/>
    </row>
    <row r="454" spans="53:56" ht="21">
      <c r="BA454" s="32" ph="1"/>
      <c r="BC454" s="32" ph="1"/>
      <c r="BD454" s="32" ph="1"/>
    </row>
    <row r="455" spans="53:56" ht="21">
      <c r="BA455" s="32" ph="1"/>
      <c r="BC455" s="32" ph="1"/>
      <c r="BD455" s="32" ph="1"/>
    </row>
    <row r="456" spans="53:56" ht="21">
      <c r="BA456" s="32" ph="1"/>
      <c r="BC456" s="32" ph="1"/>
      <c r="BD456" s="32" ph="1"/>
    </row>
    <row r="458" spans="53:56" ht="21">
      <c r="BA458" s="32" ph="1"/>
      <c r="BC458" s="32" ph="1"/>
      <c r="BD458" s="32" ph="1"/>
    </row>
    <row r="459" spans="53:56" ht="21">
      <c r="BA459" s="32" ph="1"/>
      <c r="BC459" s="32" ph="1"/>
      <c r="BD459" s="32" ph="1"/>
    </row>
    <row r="460" spans="53:56" ht="21">
      <c r="BA460" s="32" ph="1"/>
      <c r="BC460" s="32" ph="1"/>
      <c r="BD460" s="32" ph="1"/>
    </row>
    <row r="461" spans="53:56" ht="21">
      <c r="BC461" s="32" ph="1"/>
    </row>
    <row r="463" spans="53:56" ht="21">
      <c r="BA463" s="32" ph="1"/>
      <c r="BC463" s="32" ph="1"/>
      <c r="BD463" s="32" ph="1"/>
    </row>
    <row r="464" spans="53:56" ht="21">
      <c r="BA464" s="32" ph="1"/>
      <c r="BC464" s="32" ph="1"/>
      <c r="BD464" s="32" ph="1"/>
    </row>
    <row r="465" spans="53:56" ht="21">
      <c r="BC465" s="32" ph="1"/>
    </row>
    <row r="467" spans="53:56" ht="21">
      <c r="BA467" s="32" ph="1"/>
      <c r="BC467" s="32" ph="1"/>
      <c r="BD467" s="32" ph="1"/>
    </row>
    <row r="469" spans="53:56" ht="21">
      <c r="BA469" s="32" ph="1"/>
      <c r="BC469" s="32" ph="1"/>
      <c r="BD469" s="32" ph="1"/>
    </row>
    <row r="470" spans="53:56" ht="21">
      <c r="BA470" s="32" ph="1"/>
      <c r="BC470" s="32" ph="1"/>
      <c r="BD470" s="32" ph="1"/>
    </row>
    <row r="471" spans="53:56" ht="21">
      <c r="BA471" s="32" ph="1"/>
      <c r="BC471" s="32" ph="1"/>
      <c r="BD471" s="32" ph="1"/>
    </row>
    <row r="472" spans="53:56" ht="21">
      <c r="BA472" s="32" ph="1"/>
      <c r="BC472" s="32" ph="1"/>
      <c r="BD472" s="32" ph="1"/>
    </row>
    <row r="473" spans="53:56" ht="21">
      <c r="BA473" s="32" ph="1"/>
      <c r="BC473" s="32" ph="1"/>
      <c r="BD473" s="32" ph="1"/>
    </row>
    <row r="474" spans="53:56" ht="21">
      <c r="BA474" s="32" ph="1"/>
      <c r="BC474" s="32" ph="1"/>
      <c r="BD474" s="32" ph="1"/>
    </row>
    <row r="475" spans="53:56" ht="21">
      <c r="BA475" s="32" ph="1"/>
      <c r="BC475" s="32" ph="1"/>
      <c r="BD475" s="32" ph="1"/>
    </row>
    <row r="477" spans="53:56" ht="21">
      <c r="BA477" s="32" ph="1"/>
      <c r="BC477" s="32" ph="1"/>
      <c r="BD477" s="32" ph="1"/>
    </row>
    <row r="478" spans="53:56" ht="21">
      <c r="BA478" s="32" ph="1"/>
      <c r="BC478" s="32" ph="1"/>
      <c r="BD478" s="32" ph="1"/>
    </row>
    <row r="479" spans="53:56" ht="21">
      <c r="BA479" s="32" ph="1"/>
      <c r="BC479" s="32" ph="1"/>
      <c r="BD479" s="32" ph="1"/>
    </row>
    <row r="480" spans="53:56" ht="21">
      <c r="BC480" s="32" ph="1"/>
    </row>
    <row r="482" spans="53:56" ht="21">
      <c r="BA482" s="32" ph="1"/>
      <c r="BC482" s="32" ph="1"/>
      <c r="BD482" s="32" ph="1"/>
    </row>
    <row r="484" spans="53:56" ht="21">
      <c r="BA484" s="32" ph="1"/>
      <c r="BC484" s="32" ph="1"/>
      <c r="BD484" s="32" ph="1"/>
    </row>
    <row r="485" spans="53:56" ht="21">
      <c r="BA485" s="32" ph="1"/>
      <c r="BC485" s="32" ph="1"/>
      <c r="BD485" s="32" ph="1"/>
    </row>
    <row r="486" spans="53:56" ht="21">
      <c r="BA486" s="32" ph="1"/>
      <c r="BC486" s="32" ph="1"/>
      <c r="BD486" s="32" ph="1"/>
    </row>
    <row r="487" spans="53:56" ht="21">
      <c r="BA487" s="32" ph="1"/>
      <c r="BC487" s="32" ph="1"/>
      <c r="BD487" s="32" ph="1"/>
    </row>
    <row r="488" spans="53:56" ht="21">
      <c r="BA488" s="32" ph="1"/>
      <c r="BC488" s="32" ph="1"/>
      <c r="BD488" s="32" ph="1"/>
    </row>
    <row r="489" spans="53:56" ht="21">
      <c r="BA489" s="32" ph="1"/>
      <c r="BC489" s="32" ph="1"/>
      <c r="BD489" s="32" ph="1"/>
    </row>
    <row r="490" spans="53:56" ht="21">
      <c r="BA490" s="32" ph="1"/>
      <c r="BC490" s="32" ph="1"/>
      <c r="BD490" s="32" ph="1"/>
    </row>
    <row r="491" spans="53:56" ht="21">
      <c r="BA491" s="32" ph="1"/>
      <c r="BC491" s="32" ph="1"/>
      <c r="BD491" s="32" ph="1"/>
    </row>
    <row r="492" spans="53:56" ht="21">
      <c r="BA492" s="32" ph="1"/>
      <c r="BC492" s="32" ph="1"/>
      <c r="BD492" s="32" ph="1"/>
    </row>
    <row r="493" spans="53:56" ht="21">
      <c r="BA493" s="32" ph="1"/>
      <c r="BC493" s="32" ph="1"/>
      <c r="BD493" s="32" ph="1"/>
    </row>
    <row r="495" spans="53:56" ht="21">
      <c r="BA495" s="32" ph="1"/>
      <c r="BC495" s="32" ph="1"/>
      <c r="BD495" s="32" ph="1"/>
    </row>
    <row r="496" spans="53:56" ht="21">
      <c r="BA496" s="32" ph="1"/>
      <c r="BC496" s="32" ph="1"/>
      <c r="BD496" s="32" ph="1"/>
    </row>
    <row r="497" spans="53:56" ht="21">
      <c r="BA497" s="32" ph="1"/>
      <c r="BC497" s="32" ph="1"/>
      <c r="BD497" s="32" ph="1"/>
    </row>
    <row r="498" spans="53:56" ht="21">
      <c r="BC498" s="32" ph="1"/>
    </row>
    <row r="500" spans="53:56" ht="21">
      <c r="BA500" s="32" ph="1"/>
      <c r="BC500" s="32" ph="1"/>
      <c r="BD500" s="32" ph="1"/>
    </row>
    <row r="502" spans="53:56" ht="21">
      <c r="BA502" s="32" ph="1"/>
      <c r="BC502" s="32" ph="1"/>
      <c r="BD502" s="32" ph="1"/>
    </row>
    <row r="503" spans="53:56" ht="21">
      <c r="BA503" s="32" ph="1"/>
      <c r="BC503" s="32" ph="1"/>
      <c r="BD503" s="32" ph="1"/>
    </row>
    <row r="504" spans="53:56" ht="21">
      <c r="BA504" s="32" ph="1"/>
      <c r="BC504" s="32" ph="1"/>
      <c r="BD504" s="32" ph="1"/>
    </row>
    <row r="505" spans="53:56" ht="21">
      <c r="BA505" s="32" ph="1"/>
      <c r="BC505" s="32" ph="1"/>
      <c r="BD505" s="32" ph="1"/>
    </row>
    <row r="506" spans="53:56" ht="21">
      <c r="BA506" s="32" ph="1"/>
      <c r="BC506" s="32" ph="1"/>
      <c r="BD506" s="32" ph="1"/>
    </row>
    <row r="507" spans="53:56" ht="21">
      <c r="BA507" s="32" ph="1"/>
      <c r="BC507" s="32" ph="1"/>
      <c r="BD507" s="32" ph="1"/>
    </row>
    <row r="508" spans="53:56" ht="21">
      <c r="BA508" s="32" ph="1"/>
      <c r="BC508" s="32" ph="1"/>
      <c r="BD508" s="32" ph="1"/>
    </row>
    <row r="509" spans="53:56" ht="21">
      <c r="BA509" s="32" ph="1"/>
      <c r="BC509" s="32" ph="1"/>
      <c r="BD509" s="32" ph="1"/>
    </row>
    <row r="511" spans="53:56" ht="21">
      <c r="BA511" s="32" ph="1"/>
      <c r="BC511" s="32" ph="1"/>
      <c r="BD511" s="32" ph="1"/>
    </row>
    <row r="512" spans="53:56" ht="21">
      <c r="BA512" s="32" ph="1"/>
      <c r="BC512" s="32" ph="1"/>
      <c r="BD512" s="32" ph="1"/>
    </row>
    <row r="513" spans="53:56" ht="21">
      <c r="BA513" s="32" ph="1"/>
      <c r="BC513" s="32" ph="1"/>
      <c r="BD513" s="32" ph="1"/>
    </row>
    <row r="514" spans="53:56" ht="21">
      <c r="BC514" s="32" ph="1"/>
    </row>
    <row r="516" spans="53:56" ht="21">
      <c r="BA516" s="32" ph="1"/>
      <c r="BC516" s="32" ph="1"/>
      <c r="BD516" s="32" ph="1"/>
    </row>
    <row r="518" spans="53:56" ht="21">
      <c r="BA518" s="32" ph="1"/>
      <c r="BC518" s="32" ph="1"/>
      <c r="BD518" s="32" ph="1"/>
    </row>
    <row r="519" spans="53:56" ht="21">
      <c r="BA519" s="32" ph="1"/>
      <c r="BC519" s="32" ph="1"/>
      <c r="BD519" s="32" ph="1"/>
    </row>
    <row r="520" spans="53:56" ht="21">
      <c r="BA520" s="32" ph="1"/>
      <c r="BC520" s="32" ph="1"/>
      <c r="BD520" s="32" ph="1"/>
    </row>
    <row r="521" spans="53:56" ht="21">
      <c r="BA521" s="32" ph="1"/>
      <c r="BC521" s="32" ph="1"/>
      <c r="BD521" s="32" ph="1"/>
    </row>
    <row r="522" spans="53:56" ht="21">
      <c r="BA522" s="32" ph="1"/>
      <c r="BC522" s="32" ph="1"/>
      <c r="BD522" s="32" ph="1"/>
    </row>
    <row r="523" spans="53:56" ht="21">
      <c r="BA523" s="32" ph="1"/>
      <c r="BC523" s="32" ph="1"/>
      <c r="BD523" s="32" ph="1"/>
    </row>
    <row r="524" spans="53:56" ht="21">
      <c r="BA524" s="32" ph="1"/>
      <c r="BC524" s="32" ph="1"/>
      <c r="BD524" s="32" ph="1"/>
    </row>
    <row r="525" spans="53:56" ht="21">
      <c r="BA525" s="32" ph="1"/>
      <c r="BC525" s="32" ph="1"/>
      <c r="BD525" s="32" ph="1"/>
    </row>
    <row r="527" spans="53:56" ht="21">
      <c r="BA527" s="32" ph="1"/>
      <c r="BC527" s="32" ph="1"/>
      <c r="BD527" s="32" ph="1"/>
    </row>
    <row r="528" spans="53:56" ht="21">
      <c r="BA528" s="32" ph="1"/>
      <c r="BC528" s="32" ph="1"/>
      <c r="BD528" s="32" ph="1"/>
    </row>
    <row r="529" spans="53:56" ht="21">
      <c r="BA529" s="32" ph="1"/>
      <c r="BC529" s="32" ph="1"/>
      <c r="BD529" s="32" ph="1"/>
    </row>
    <row r="530" spans="53:56" ht="21">
      <c r="BA530" s="32" ph="1"/>
      <c r="BC530" s="32" ph="1"/>
      <c r="BD530" s="32" ph="1"/>
    </row>
    <row r="531" spans="53:56" ht="21">
      <c r="BA531" s="32" ph="1"/>
      <c r="BC531" s="32" ph="1"/>
      <c r="BD531" s="32" ph="1"/>
    </row>
    <row r="533" spans="53:56" ht="21">
      <c r="BA533" s="32" ph="1"/>
      <c r="BC533" s="32" ph="1"/>
      <c r="BD533" s="32" ph="1"/>
    </row>
    <row r="535" spans="53:56" ht="21">
      <c r="BA535" s="32" ph="1"/>
      <c r="BC535" s="32" ph="1"/>
      <c r="BD535" s="32" ph="1"/>
    </row>
    <row r="536" spans="53:56" ht="21">
      <c r="BA536" s="32" ph="1"/>
      <c r="BC536" s="32" ph="1"/>
      <c r="BD536" s="32" ph="1"/>
    </row>
    <row r="537" spans="53:56" ht="21">
      <c r="BA537" s="32" ph="1"/>
      <c r="BC537" s="32" ph="1"/>
      <c r="BD537" s="32" ph="1"/>
    </row>
    <row r="538" spans="53:56" ht="21">
      <c r="BA538" s="32" ph="1"/>
      <c r="BC538" s="32" ph="1"/>
      <c r="BD538" s="32" ph="1"/>
    </row>
    <row r="539" spans="53:56" ht="21">
      <c r="BA539" s="32" ph="1"/>
      <c r="BC539" s="32" ph="1"/>
      <c r="BD539" s="32" ph="1"/>
    </row>
    <row r="540" spans="53:56" ht="21">
      <c r="BA540" s="32" ph="1"/>
      <c r="BC540" s="32" ph="1"/>
      <c r="BD540" s="32" ph="1"/>
    </row>
    <row r="541" spans="53:56" ht="21">
      <c r="BA541" s="32" ph="1"/>
      <c r="BC541" s="32" ph="1"/>
      <c r="BD541" s="32" ph="1"/>
    </row>
    <row r="543" spans="53:56" ht="21">
      <c r="BA543" s="32" ph="1"/>
      <c r="BC543" s="32" ph="1"/>
      <c r="BD543" s="32" ph="1"/>
    </row>
    <row r="544" spans="53:56" ht="21">
      <c r="BA544" s="32" ph="1"/>
      <c r="BC544" s="32" ph="1"/>
      <c r="BD544" s="32" ph="1"/>
    </row>
    <row r="545" spans="53:56" ht="21">
      <c r="BA545" s="32" ph="1"/>
      <c r="BC545" s="32" ph="1"/>
      <c r="BD545" s="32" ph="1"/>
    </row>
    <row r="546" spans="53:56" ht="21">
      <c r="BC546" s="32" ph="1"/>
    </row>
    <row r="548" spans="53:56" ht="21">
      <c r="BA548" s="32" ph="1"/>
      <c r="BC548" s="32" ph="1"/>
      <c r="BD548" s="32" ph="1"/>
    </row>
    <row r="550" spans="53:56" ht="21">
      <c r="BA550" s="32" ph="1"/>
      <c r="BC550" s="32" ph="1"/>
      <c r="BD550" s="32" ph="1"/>
    </row>
    <row r="551" spans="53:56" ht="21">
      <c r="BA551" s="32" ph="1"/>
      <c r="BC551" s="32" ph="1"/>
      <c r="BD551" s="32" ph="1"/>
    </row>
    <row r="552" spans="53:56" ht="21">
      <c r="BA552" s="32" ph="1"/>
      <c r="BC552" s="32" ph="1"/>
      <c r="BD552" s="32" ph="1"/>
    </row>
    <row r="553" spans="53:56" ht="21">
      <c r="BA553" s="32" ph="1"/>
      <c r="BC553" s="32" ph="1"/>
      <c r="BD553" s="32" ph="1"/>
    </row>
    <row r="554" spans="53:56" ht="21">
      <c r="BA554" s="32" ph="1"/>
      <c r="BC554" s="32" ph="1"/>
      <c r="BD554" s="32" ph="1"/>
    </row>
    <row r="555" spans="53:56" ht="21">
      <c r="BA555" s="32" ph="1"/>
      <c r="BC555" s="32" ph="1"/>
      <c r="BD555" s="32" ph="1"/>
    </row>
    <row r="556" spans="53:56" ht="21">
      <c r="BA556" s="32" ph="1"/>
      <c r="BC556" s="32" ph="1"/>
      <c r="BD556" s="32" ph="1"/>
    </row>
    <row r="557" spans="53:56" ht="21">
      <c r="BA557" s="32" ph="1"/>
      <c r="BC557" s="32" ph="1"/>
      <c r="BD557" s="32" ph="1"/>
    </row>
    <row r="558" spans="53:56" ht="21">
      <c r="BA558" s="32" ph="1"/>
      <c r="BC558" s="32" ph="1"/>
      <c r="BD558" s="32" ph="1"/>
    </row>
    <row r="559" spans="53:56" ht="21">
      <c r="BA559" s="32" ph="1"/>
      <c r="BC559" s="32" ph="1"/>
      <c r="BD559" s="32" ph="1"/>
    </row>
    <row r="561" spans="53:56" ht="21">
      <c r="BA561" s="32" ph="1"/>
      <c r="BC561" s="32" ph="1"/>
      <c r="BD561" s="32" ph="1"/>
    </row>
    <row r="562" spans="53:56" ht="21">
      <c r="BA562" s="32" ph="1"/>
      <c r="BC562" s="32" ph="1"/>
      <c r="BD562" s="32" ph="1"/>
    </row>
    <row r="563" spans="53:56" ht="21">
      <c r="BA563" s="32" ph="1"/>
      <c r="BC563" s="32" ph="1"/>
      <c r="BD563" s="32" ph="1"/>
    </row>
    <row r="564" spans="53:56" ht="21">
      <c r="BC564" s="32" ph="1"/>
    </row>
    <row r="566" spans="53:56" ht="21">
      <c r="BA566" s="32" ph="1"/>
      <c r="BC566" s="32" ph="1"/>
      <c r="BD566" s="32" ph="1"/>
    </row>
    <row r="568" spans="53:56" ht="21">
      <c r="BA568" s="32" ph="1"/>
      <c r="BC568" s="32" ph="1"/>
      <c r="BD568" s="32" ph="1"/>
    </row>
    <row r="569" spans="53:56" ht="21">
      <c r="BA569" s="32" ph="1"/>
      <c r="BC569" s="32" ph="1"/>
      <c r="BD569" s="32" ph="1"/>
    </row>
    <row r="570" spans="53:56" ht="21">
      <c r="BA570" s="32" ph="1"/>
      <c r="BC570" s="32" ph="1"/>
      <c r="BD570" s="32" ph="1"/>
    </row>
    <row r="571" spans="53:56" ht="21">
      <c r="BA571" s="32" ph="1"/>
      <c r="BC571" s="32" ph="1"/>
      <c r="BD571" s="32" ph="1"/>
    </row>
    <row r="572" spans="53:56" ht="21">
      <c r="BA572" s="32" ph="1"/>
      <c r="BC572" s="32" ph="1"/>
      <c r="BD572" s="32" ph="1"/>
    </row>
    <row r="573" spans="53:56" ht="21">
      <c r="BA573" s="32" ph="1"/>
      <c r="BC573" s="32" ph="1"/>
      <c r="BD573" s="32" ph="1"/>
    </row>
    <row r="574" spans="53:56" ht="21">
      <c r="BA574" s="32" ph="1"/>
      <c r="BC574" s="32" ph="1"/>
      <c r="BD574" s="32" ph="1"/>
    </row>
    <row r="575" spans="53:56" ht="21">
      <c r="BA575" s="32" ph="1"/>
      <c r="BC575" s="32" ph="1"/>
      <c r="BD575" s="32" ph="1"/>
    </row>
    <row r="577" spans="53:56" ht="21">
      <c r="BA577" s="32" ph="1"/>
      <c r="BC577" s="32" ph="1"/>
      <c r="BD577" s="32" ph="1"/>
    </row>
    <row r="578" spans="53:56" ht="21">
      <c r="BA578" s="32" ph="1"/>
      <c r="BC578" s="32" ph="1"/>
      <c r="BD578" s="32" ph="1"/>
    </row>
    <row r="579" spans="53:56" ht="21">
      <c r="BA579" s="32" ph="1"/>
      <c r="BC579" s="32" ph="1"/>
      <c r="BD579" s="32" ph="1"/>
    </row>
    <row r="580" spans="53:56" ht="21">
      <c r="BC580" s="32" ph="1"/>
    </row>
    <row r="582" spans="53:56" ht="21">
      <c r="BA582" s="32" ph="1"/>
      <c r="BC582" s="32" ph="1"/>
      <c r="BD582" s="32" ph="1"/>
    </row>
    <row r="584" spans="53:56" ht="21">
      <c r="BA584" s="32" ph="1"/>
      <c r="BC584" s="32" ph="1"/>
      <c r="BD584" s="32" ph="1"/>
    </row>
    <row r="585" spans="53:56" ht="21">
      <c r="BA585" s="32" ph="1"/>
      <c r="BC585" s="32" ph="1"/>
      <c r="BD585" s="32" ph="1"/>
    </row>
    <row r="586" spans="53:56" ht="21">
      <c r="BA586" s="32" ph="1"/>
      <c r="BC586" s="32" ph="1"/>
      <c r="BD586" s="32" ph="1"/>
    </row>
    <row r="587" spans="53:56" ht="21">
      <c r="BA587" s="32" ph="1"/>
      <c r="BC587" s="32" ph="1"/>
      <c r="BD587" s="32" ph="1"/>
    </row>
    <row r="588" spans="53:56" ht="21">
      <c r="BA588" s="32" ph="1"/>
      <c r="BC588" s="32" ph="1"/>
      <c r="BD588" s="32" ph="1"/>
    </row>
    <row r="589" spans="53:56" ht="21">
      <c r="BA589" s="32" ph="1"/>
      <c r="BC589" s="32" ph="1"/>
      <c r="BD589" s="32" ph="1"/>
    </row>
    <row r="590" spans="53:56" ht="21">
      <c r="BA590" s="32" ph="1"/>
      <c r="BC590" s="32" ph="1"/>
      <c r="BD590" s="32" ph="1"/>
    </row>
    <row r="591" spans="53:56" ht="21">
      <c r="BA591" s="32" ph="1"/>
      <c r="BC591" s="32" ph="1"/>
      <c r="BD591" s="32" ph="1"/>
    </row>
    <row r="593" spans="53:56" ht="21">
      <c r="BA593" s="32" ph="1"/>
      <c r="BC593" s="32" ph="1"/>
      <c r="BD593" s="32" ph="1"/>
    </row>
    <row r="594" spans="53:56" ht="21">
      <c r="BA594" s="32" ph="1"/>
      <c r="BC594" s="32" ph="1"/>
      <c r="BD594" s="32" ph="1"/>
    </row>
    <row r="595" spans="53:56" ht="21">
      <c r="BA595" s="32" ph="1"/>
      <c r="BC595" s="32" ph="1"/>
      <c r="BD595" s="32" ph="1"/>
    </row>
    <row r="596" spans="53:56" ht="21">
      <c r="BA596" s="32" ph="1"/>
      <c r="BC596" s="32" ph="1"/>
      <c r="BD596" s="32" ph="1"/>
    </row>
    <row r="597" spans="53:56" ht="21">
      <c r="BA597" s="32" ph="1"/>
      <c r="BC597" s="32" ph="1"/>
      <c r="BD597" s="32" ph="1"/>
    </row>
    <row r="598" spans="53:56" ht="21">
      <c r="BA598" s="32" ph="1"/>
      <c r="BC598" s="32" ph="1"/>
      <c r="BD598" s="32" ph="1"/>
    </row>
    <row r="599" spans="53:56" ht="21">
      <c r="BA599" s="32" ph="1"/>
      <c r="BC599" s="32" ph="1"/>
      <c r="BD599" s="32" ph="1"/>
    </row>
    <row r="600" spans="53:56" ht="21">
      <c r="BA600" s="32" ph="1"/>
      <c r="BC600" s="32" ph="1"/>
      <c r="BD600" s="32" ph="1"/>
    </row>
    <row r="601" spans="53:56" ht="21">
      <c r="BA601" s="32" ph="1"/>
      <c r="BC601" s="32" ph="1"/>
      <c r="BD601" s="32" ph="1"/>
    </row>
    <row r="602" spans="53:56" ht="21">
      <c r="BA602" s="32" ph="1"/>
      <c r="BC602" s="32" ph="1"/>
      <c r="BD602" s="32" ph="1"/>
    </row>
    <row r="603" spans="53:56" ht="21">
      <c r="BA603" s="32" ph="1"/>
      <c r="BC603" s="32" ph="1"/>
      <c r="BD603" s="32" ph="1"/>
    </row>
    <row r="604" spans="53:56" ht="21">
      <c r="BA604" s="32" ph="1"/>
      <c r="BC604" s="32" ph="1"/>
      <c r="BD604" s="32" ph="1"/>
    </row>
    <row r="605" spans="53:56" ht="21">
      <c r="BA605" s="32" ph="1"/>
      <c r="BC605" s="32" ph="1"/>
      <c r="BD605" s="32" ph="1"/>
    </row>
    <row r="606" spans="53:56" ht="21">
      <c r="BA606" s="32" ph="1"/>
      <c r="BC606" s="32" ph="1"/>
      <c r="BD606" s="32" ph="1"/>
    </row>
    <row r="607" spans="53:56" ht="21">
      <c r="BA607" s="32" ph="1"/>
      <c r="BC607" s="32" ph="1"/>
      <c r="BD607" s="32" ph="1"/>
    </row>
    <row r="608" spans="53:56" ht="21">
      <c r="BA608" s="32" ph="1"/>
      <c r="BC608" s="32" ph="1"/>
      <c r="BD608" s="32" ph="1"/>
    </row>
    <row r="609" spans="53:56" ht="21">
      <c r="BA609" s="32" ph="1"/>
      <c r="BC609" s="32" ph="1"/>
      <c r="BD609" s="32" ph="1"/>
    </row>
    <row r="610" spans="53:56" ht="21">
      <c r="BA610" s="32" ph="1"/>
      <c r="BC610" s="32" ph="1"/>
      <c r="BD610" s="32" ph="1"/>
    </row>
    <row r="611" spans="53:56" ht="21">
      <c r="BA611" s="32" ph="1"/>
      <c r="BC611" s="32" ph="1"/>
      <c r="BD611" s="32" ph="1"/>
    </row>
    <row r="612" spans="53:56" ht="21">
      <c r="BA612" s="32" ph="1"/>
      <c r="BC612" s="32" ph="1"/>
      <c r="BD612" s="32" ph="1"/>
    </row>
    <row r="613" spans="53:56" ht="21">
      <c r="BA613" s="32" ph="1"/>
      <c r="BC613" s="32" ph="1"/>
      <c r="BD613" s="32" ph="1"/>
    </row>
    <row r="614" spans="53:56" ht="21">
      <c r="BA614" s="32" ph="1"/>
      <c r="BC614" s="32" ph="1"/>
      <c r="BD614" s="32" ph="1"/>
    </row>
    <row r="615" spans="53:56" ht="21">
      <c r="BA615" s="32" ph="1"/>
      <c r="BC615" s="32" ph="1"/>
      <c r="BD615" s="32" ph="1"/>
    </row>
    <row r="616" spans="53:56" ht="21">
      <c r="BA616" s="32" ph="1"/>
      <c r="BC616" s="32" ph="1"/>
      <c r="BD616" s="32" ph="1"/>
    </row>
    <row r="617" spans="53:56" ht="21">
      <c r="BA617" s="32" ph="1"/>
      <c r="BC617" s="32" ph="1"/>
      <c r="BD617" s="32" ph="1"/>
    </row>
    <row r="618" spans="53:56" ht="21">
      <c r="BA618" s="32" ph="1"/>
      <c r="BC618" s="32" ph="1"/>
      <c r="BD618" s="32" ph="1"/>
    </row>
    <row r="619" spans="53:56" ht="21">
      <c r="BA619" s="32" ph="1"/>
      <c r="BC619" s="32" ph="1"/>
      <c r="BD619" s="32" ph="1"/>
    </row>
    <row r="620" spans="53:56" ht="21">
      <c r="BA620" s="32" ph="1"/>
      <c r="BC620" s="32" ph="1"/>
      <c r="BD620" s="32" ph="1"/>
    </row>
    <row r="621" spans="53:56" ht="21">
      <c r="BA621" s="32" ph="1"/>
      <c r="BC621" s="32" ph="1"/>
      <c r="BD621" s="32" ph="1"/>
    </row>
    <row r="622" spans="53:56" ht="21">
      <c r="BA622" s="32" ph="1"/>
      <c r="BC622" s="32" ph="1"/>
      <c r="BD622" s="32" ph="1"/>
    </row>
    <row r="623" spans="53:56" ht="21">
      <c r="BA623" s="32" ph="1"/>
      <c r="BC623" s="32" ph="1"/>
      <c r="BD623" s="32" ph="1"/>
    </row>
    <row r="624" spans="53:56" ht="21">
      <c r="BA624" s="32" ph="1"/>
      <c r="BC624" s="32" ph="1"/>
      <c r="BD624" s="32" ph="1"/>
    </row>
    <row r="625" spans="53:56" ht="21">
      <c r="BA625" s="32" ph="1"/>
      <c r="BC625" s="32" ph="1"/>
      <c r="BD625" s="32" ph="1"/>
    </row>
    <row r="626" spans="53:56" ht="21">
      <c r="BA626" s="32" ph="1"/>
      <c r="BC626" s="32" ph="1"/>
      <c r="BD626" s="32" ph="1"/>
    </row>
    <row r="627" spans="53:56" ht="21">
      <c r="BA627" s="32" ph="1"/>
      <c r="BC627" s="32" ph="1"/>
      <c r="BD627" s="32" ph="1"/>
    </row>
    <row r="628" spans="53:56" ht="21">
      <c r="BA628" s="32" ph="1"/>
      <c r="BC628" s="32" ph="1"/>
      <c r="BD628" s="32" ph="1"/>
    </row>
    <row r="629" spans="53:56" ht="21">
      <c r="BA629" s="32" ph="1"/>
      <c r="BC629" s="32" ph="1"/>
      <c r="BD629" s="32" ph="1"/>
    </row>
    <row r="630" spans="53:56" ht="21">
      <c r="BA630" s="32" ph="1"/>
      <c r="BC630" s="32" ph="1"/>
      <c r="BD630" s="32" ph="1"/>
    </row>
    <row r="631" spans="53:56" ht="21">
      <c r="BA631" s="32" ph="1"/>
      <c r="BC631" s="32" ph="1"/>
      <c r="BD631" s="32" ph="1"/>
    </row>
    <row r="632" spans="53:56" ht="21">
      <c r="BA632" s="32" ph="1"/>
      <c r="BC632" s="32" ph="1"/>
      <c r="BD632" s="32" ph="1"/>
    </row>
    <row r="633" spans="53:56" ht="21">
      <c r="BA633" s="32" ph="1"/>
      <c r="BC633" s="32" ph="1"/>
      <c r="BD633" s="32" ph="1"/>
    </row>
    <row r="634" spans="53:56" ht="21">
      <c r="BA634" s="32" ph="1"/>
      <c r="BC634" s="32" ph="1"/>
      <c r="BD634" s="32" ph="1"/>
    </row>
    <row r="635" spans="53:56" ht="21">
      <c r="BA635" s="32" ph="1"/>
      <c r="BC635" s="32" ph="1"/>
      <c r="BD635" s="32" ph="1"/>
    </row>
    <row r="636" spans="53:56" ht="21">
      <c r="BA636" s="32" ph="1"/>
      <c r="BC636" s="32" ph="1"/>
      <c r="BD636" s="32" ph="1"/>
    </row>
    <row r="637" spans="53:56" ht="21">
      <c r="BA637" s="32" ph="1"/>
      <c r="BC637" s="32" ph="1"/>
      <c r="BD637" s="32" ph="1"/>
    </row>
    <row r="638" spans="53:56" ht="21">
      <c r="BA638" s="32" ph="1"/>
      <c r="BC638" s="32" ph="1"/>
      <c r="BD638" s="32" ph="1"/>
    </row>
    <row r="639" spans="53:56" ht="21">
      <c r="BA639" s="32" ph="1"/>
      <c r="BC639" s="32" ph="1"/>
      <c r="BD639" s="32" ph="1"/>
    </row>
    <row r="640" spans="53:56" ht="21">
      <c r="BA640" s="32" ph="1"/>
      <c r="BC640" s="32" ph="1"/>
      <c r="BD640" s="32" ph="1"/>
    </row>
    <row r="641" spans="53:56" ht="21">
      <c r="BA641" s="32" ph="1"/>
      <c r="BC641" s="32" ph="1"/>
      <c r="BD641" s="32" ph="1"/>
    </row>
    <row r="642" spans="53:56" ht="21">
      <c r="BA642" s="32" ph="1"/>
      <c r="BC642" s="32" ph="1"/>
      <c r="BD642" s="32" ph="1"/>
    </row>
    <row r="643" spans="53:56" ht="21">
      <c r="BA643" s="32" ph="1"/>
      <c r="BC643" s="32" ph="1"/>
      <c r="BD643" s="32" ph="1"/>
    </row>
    <row r="644" spans="53:56" ht="21">
      <c r="BA644" s="32" ph="1"/>
      <c r="BC644" s="32" ph="1"/>
      <c r="BD644" s="32" ph="1"/>
    </row>
    <row r="645" spans="53:56" ht="21">
      <c r="BA645" s="32" ph="1"/>
      <c r="BC645" s="32" ph="1"/>
      <c r="BD645" s="32" ph="1"/>
    </row>
    <row r="646" spans="53:56" ht="21">
      <c r="BA646" s="32" ph="1"/>
      <c r="BC646" s="32" ph="1"/>
      <c r="BD646" s="32" ph="1"/>
    </row>
    <row r="647" spans="53:56" ht="21">
      <c r="BA647" s="32" ph="1"/>
      <c r="BC647" s="32" ph="1"/>
      <c r="BD647" s="32" ph="1"/>
    </row>
    <row r="648" spans="53:56" ht="21">
      <c r="BA648" s="32" ph="1"/>
      <c r="BC648" s="32" ph="1"/>
      <c r="BD648" s="32" ph="1"/>
    </row>
    <row r="649" spans="53:56" ht="21">
      <c r="BA649" s="32" ph="1"/>
      <c r="BC649" s="32" ph="1"/>
      <c r="BD649" s="32" ph="1"/>
    </row>
    <row r="650" spans="53:56" ht="21">
      <c r="BA650" s="32" ph="1"/>
      <c r="BC650" s="32" ph="1"/>
      <c r="BD650" s="32" ph="1"/>
    </row>
    <row r="651" spans="53:56" ht="21">
      <c r="BA651" s="32" ph="1"/>
      <c r="BC651" s="32" ph="1"/>
      <c r="BD651" s="32" ph="1"/>
    </row>
    <row r="652" spans="53:56" ht="21">
      <c r="BA652" s="32" ph="1"/>
      <c r="BC652" s="32" ph="1"/>
      <c r="BD652" s="32" ph="1"/>
    </row>
    <row r="653" spans="53:56" ht="21">
      <c r="BA653" s="32" ph="1"/>
      <c r="BC653" s="32" ph="1"/>
      <c r="BD653" s="32" ph="1"/>
    </row>
    <row r="654" spans="53:56" ht="21">
      <c r="BA654" s="32" ph="1"/>
      <c r="BC654" s="32" ph="1"/>
      <c r="BD654" s="32" ph="1"/>
    </row>
    <row r="655" spans="53:56" ht="21">
      <c r="BA655" s="32" ph="1"/>
      <c r="BC655" s="32" ph="1"/>
      <c r="BD655" s="32" ph="1"/>
    </row>
    <row r="656" spans="53:56" ht="21">
      <c r="BA656" s="32" ph="1"/>
      <c r="BC656" s="32" ph="1"/>
      <c r="BD656" s="32" ph="1"/>
    </row>
    <row r="657" spans="53:56" ht="21">
      <c r="BA657" s="32" ph="1"/>
      <c r="BC657" s="32" ph="1"/>
      <c r="BD657" s="32" ph="1"/>
    </row>
    <row r="658" spans="53:56" ht="21">
      <c r="BA658" s="32" ph="1"/>
      <c r="BC658" s="32" ph="1"/>
      <c r="BD658" s="32" ph="1"/>
    </row>
    <row r="659" spans="53:56" ht="21">
      <c r="BA659" s="32" ph="1"/>
      <c r="BC659" s="32" ph="1"/>
      <c r="BD659" s="32" ph="1"/>
    </row>
    <row r="660" spans="53:56" ht="21">
      <c r="BA660" s="32" ph="1"/>
      <c r="BC660" s="32" ph="1"/>
      <c r="BD660" s="32" ph="1"/>
    </row>
    <row r="661" spans="53:56" ht="21">
      <c r="BA661" s="32" ph="1"/>
      <c r="BC661" s="32" ph="1"/>
      <c r="BD661" s="32" ph="1"/>
    </row>
    <row r="662" spans="53:56" ht="21">
      <c r="BA662" s="32" ph="1"/>
      <c r="BC662" s="32" ph="1"/>
      <c r="BD662" s="32" ph="1"/>
    </row>
    <row r="663" spans="53:56" ht="21">
      <c r="BA663" s="32" ph="1"/>
      <c r="BC663" s="32" ph="1"/>
      <c r="BD663" s="32" ph="1"/>
    </row>
    <row r="664" spans="53:56" ht="21">
      <c r="BA664" s="32" ph="1"/>
      <c r="BC664" s="32" ph="1"/>
      <c r="BD664" s="32" ph="1"/>
    </row>
    <row r="665" spans="53:56" ht="21">
      <c r="BA665" s="32" ph="1"/>
      <c r="BC665" s="32" ph="1"/>
      <c r="BD665" s="32" ph="1"/>
    </row>
    <row r="666" spans="53:56" ht="21">
      <c r="BA666" s="32" ph="1"/>
      <c r="BC666" s="32" ph="1"/>
      <c r="BD666" s="32" ph="1"/>
    </row>
    <row r="667" spans="53:56" ht="21">
      <c r="BA667" s="32" ph="1"/>
      <c r="BC667" s="32" ph="1"/>
      <c r="BD667" s="32" ph="1"/>
    </row>
    <row r="668" spans="53:56" ht="21">
      <c r="BA668" s="32" ph="1"/>
      <c r="BC668" s="32" ph="1"/>
      <c r="BD668" s="32" ph="1"/>
    </row>
    <row r="669" spans="53:56" ht="21">
      <c r="BA669" s="32" ph="1"/>
      <c r="BC669" s="32" ph="1"/>
      <c r="BD669" s="32" ph="1"/>
    </row>
    <row r="670" spans="53:56" ht="21">
      <c r="BA670" s="32" ph="1"/>
      <c r="BC670" s="32" ph="1"/>
      <c r="BD670" s="32" ph="1"/>
    </row>
    <row r="671" spans="53:56" ht="21">
      <c r="BA671" s="32" ph="1"/>
      <c r="BC671" s="32" ph="1"/>
      <c r="BD671" s="32" ph="1"/>
    </row>
    <row r="672" spans="53:56" ht="21">
      <c r="BA672" s="32" ph="1"/>
      <c r="BC672" s="32" ph="1"/>
      <c r="BD672" s="32" ph="1"/>
    </row>
    <row r="673" spans="53:56" ht="21">
      <c r="BA673" s="32" ph="1"/>
      <c r="BC673" s="32" ph="1"/>
      <c r="BD673" s="32" ph="1"/>
    </row>
    <row r="674" spans="53:56" ht="21">
      <c r="BA674" s="32" ph="1"/>
      <c r="BC674" s="32" ph="1"/>
      <c r="BD674" s="32" ph="1"/>
    </row>
    <row r="675" spans="53:56" ht="21">
      <c r="BA675" s="32" ph="1"/>
      <c r="BC675" s="32" ph="1"/>
      <c r="BD675" s="32" ph="1"/>
    </row>
    <row r="676" spans="53:56" ht="21">
      <c r="BA676" s="32" ph="1"/>
      <c r="BC676" s="32" ph="1"/>
      <c r="BD676" s="32" ph="1"/>
    </row>
    <row r="677" spans="53:56" ht="21">
      <c r="BA677" s="32" ph="1"/>
      <c r="BC677" s="32" ph="1"/>
      <c r="BD677" s="32" ph="1"/>
    </row>
    <row r="678" spans="53:56" ht="21">
      <c r="BA678" s="32" ph="1"/>
      <c r="BC678" s="32" ph="1"/>
      <c r="BD678" s="32" ph="1"/>
    </row>
    <row r="679" spans="53:56" ht="21">
      <c r="BA679" s="32" ph="1"/>
      <c r="BC679" s="32" ph="1"/>
      <c r="BD679" s="32" ph="1"/>
    </row>
    <row r="680" spans="53:56" ht="21">
      <c r="BA680" s="32" ph="1"/>
      <c r="BC680" s="32" ph="1"/>
      <c r="BD680" s="32" ph="1"/>
    </row>
    <row r="681" spans="53:56" ht="21">
      <c r="BA681" s="32" ph="1"/>
      <c r="BC681" s="32" ph="1"/>
      <c r="BD681" s="32" ph="1"/>
    </row>
    <row r="682" spans="53:56" ht="21">
      <c r="BA682" s="32" ph="1"/>
      <c r="BC682" s="32" ph="1"/>
      <c r="BD682" s="32" ph="1"/>
    </row>
    <row r="683" spans="53:56" ht="21">
      <c r="BA683" s="32" ph="1"/>
      <c r="BC683" s="32" ph="1"/>
      <c r="BD683" s="32" ph="1"/>
    </row>
    <row r="684" spans="53:56" ht="21">
      <c r="BA684" s="32" ph="1"/>
      <c r="BC684" s="32" ph="1"/>
      <c r="BD684" s="32" ph="1"/>
    </row>
    <row r="685" spans="53:56" ht="21">
      <c r="BA685" s="32" ph="1"/>
      <c r="BC685" s="32" ph="1"/>
      <c r="BD685" s="32" ph="1"/>
    </row>
    <row r="686" spans="53:56" ht="21">
      <c r="BA686" s="32" ph="1"/>
      <c r="BC686" s="32" ph="1"/>
      <c r="BD686" s="32" ph="1"/>
    </row>
    <row r="687" spans="53:56" ht="21">
      <c r="BA687" s="32" ph="1"/>
      <c r="BC687" s="32" ph="1"/>
      <c r="BD687" s="32" ph="1"/>
    </row>
    <row r="688" spans="53:56" ht="21">
      <c r="BA688" s="32" ph="1"/>
      <c r="BC688" s="32" ph="1"/>
      <c r="BD688" s="32" ph="1"/>
    </row>
    <row r="689" spans="53:56" ht="21">
      <c r="BA689" s="32" ph="1"/>
      <c r="BC689" s="32" ph="1"/>
      <c r="BD689" s="32" ph="1"/>
    </row>
    <row r="690" spans="53:56" ht="21">
      <c r="BA690" s="32" ph="1"/>
      <c r="BC690" s="32" ph="1"/>
      <c r="BD690" s="32" ph="1"/>
    </row>
    <row r="691" spans="53:56" ht="21">
      <c r="BA691" s="32" ph="1"/>
      <c r="BC691" s="32" ph="1"/>
      <c r="BD691" s="32" ph="1"/>
    </row>
    <row r="692" spans="53:56" ht="21">
      <c r="BA692" s="32" ph="1"/>
      <c r="BC692" s="32" ph="1"/>
      <c r="BD692" s="32" ph="1"/>
    </row>
    <row r="693" spans="53:56" ht="21">
      <c r="BA693" s="32" ph="1"/>
      <c r="BC693" s="32" ph="1"/>
      <c r="BD693" s="32" ph="1"/>
    </row>
    <row r="694" spans="53:56" ht="21">
      <c r="BA694" s="32" ph="1"/>
      <c r="BC694" s="32" ph="1"/>
      <c r="BD694" s="32" ph="1"/>
    </row>
    <row r="695" spans="53:56" ht="21">
      <c r="BA695" s="32" ph="1"/>
      <c r="BC695" s="32" ph="1"/>
      <c r="BD695" s="32" ph="1"/>
    </row>
    <row r="696" spans="53:56" ht="21">
      <c r="BA696" s="32" ph="1"/>
      <c r="BC696" s="32" ph="1"/>
      <c r="BD696" s="32" ph="1"/>
    </row>
    <row r="697" spans="53:56" ht="21">
      <c r="BA697" s="32" ph="1"/>
      <c r="BC697" s="32" ph="1"/>
      <c r="BD697" s="32" ph="1"/>
    </row>
    <row r="698" spans="53:56" ht="21">
      <c r="BA698" s="32" ph="1"/>
      <c r="BC698" s="32" ph="1"/>
      <c r="BD698" s="32" ph="1"/>
    </row>
    <row r="699" spans="53:56" ht="21">
      <c r="BA699" s="32" ph="1"/>
      <c r="BC699" s="32" ph="1"/>
      <c r="BD699" s="32" ph="1"/>
    </row>
    <row r="700" spans="53:56" ht="21">
      <c r="BA700" s="32" ph="1"/>
      <c r="BC700" s="32" ph="1"/>
      <c r="BD700" s="32" ph="1"/>
    </row>
    <row r="701" spans="53:56" ht="21">
      <c r="BA701" s="32" ph="1"/>
      <c r="BC701" s="32" ph="1"/>
      <c r="BD701" s="32" ph="1"/>
    </row>
    <row r="702" spans="53:56" ht="21">
      <c r="BA702" s="32" ph="1"/>
      <c r="BC702" s="32" ph="1"/>
      <c r="BD702" s="32" ph="1"/>
    </row>
    <row r="703" spans="53:56" ht="21">
      <c r="BA703" s="32" ph="1"/>
      <c r="BC703" s="32" ph="1"/>
      <c r="BD703" s="32" ph="1"/>
    </row>
    <row r="704" spans="53:56" ht="21">
      <c r="BA704" s="32" ph="1"/>
      <c r="BC704" s="32" ph="1"/>
      <c r="BD704" s="32" ph="1"/>
    </row>
    <row r="705" spans="53:56" ht="21">
      <c r="BA705" s="32" ph="1"/>
      <c r="BC705" s="32" ph="1"/>
      <c r="BD705" s="32" ph="1"/>
    </row>
    <row r="706" spans="53:56" ht="21">
      <c r="BA706" s="32" ph="1"/>
      <c r="BC706" s="32" ph="1"/>
      <c r="BD706" s="32" ph="1"/>
    </row>
    <row r="707" spans="53:56" ht="21">
      <c r="BA707" s="32" ph="1"/>
      <c r="BC707" s="32" ph="1"/>
      <c r="BD707" s="32" ph="1"/>
    </row>
    <row r="708" spans="53:56" ht="21">
      <c r="BA708" s="32" ph="1"/>
      <c r="BC708" s="32" ph="1"/>
      <c r="BD708" s="32" ph="1"/>
    </row>
    <row r="709" spans="53:56" ht="21">
      <c r="BA709" s="32" ph="1"/>
      <c r="BC709" s="32" ph="1"/>
      <c r="BD709" s="32" ph="1"/>
    </row>
    <row r="710" spans="53:56" ht="21">
      <c r="BA710" s="32" ph="1"/>
      <c r="BC710" s="32" ph="1"/>
      <c r="BD710" s="32" ph="1"/>
    </row>
    <row r="711" spans="53:56" ht="21">
      <c r="BA711" s="32" ph="1"/>
      <c r="BC711" s="32" ph="1"/>
      <c r="BD711" s="32" ph="1"/>
    </row>
    <row r="712" spans="53:56" ht="21">
      <c r="BA712" s="32" ph="1"/>
      <c r="BC712" s="32" ph="1"/>
      <c r="BD712" s="32" ph="1"/>
    </row>
    <row r="713" spans="53:56" ht="21">
      <c r="BA713" s="32" ph="1"/>
      <c r="BC713" s="32" ph="1"/>
      <c r="BD713" s="32" ph="1"/>
    </row>
    <row r="714" spans="53:56" ht="21">
      <c r="BA714" s="32" ph="1"/>
      <c r="BC714" s="32" ph="1"/>
      <c r="BD714" s="32" ph="1"/>
    </row>
    <row r="715" spans="53:56" ht="21">
      <c r="BA715" s="32" ph="1"/>
      <c r="BC715" s="32" ph="1"/>
      <c r="BD715" s="32" ph="1"/>
    </row>
    <row r="716" spans="53:56" ht="21">
      <c r="BA716" s="32" ph="1"/>
      <c r="BC716" s="32" ph="1"/>
      <c r="BD716" s="32" ph="1"/>
    </row>
    <row r="717" spans="53:56" ht="21">
      <c r="BA717" s="32" ph="1"/>
      <c r="BC717" s="32" ph="1"/>
      <c r="BD717" s="32" ph="1"/>
    </row>
    <row r="718" spans="53:56" ht="21">
      <c r="BA718" s="32" ph="1"/>
      <c r="BC718" s="32" ph="1"/>
      <c r="BD718" s="32" ph="1"/>
    </row>
    <row r="719" spans="53:56" ht="21">
      <c r="BA719" s="32" ph="1"/>
      <c r="BC719" s="32" ph="1"/>
      <c r="BD719" s="32" ph="1"/>
    </row>
    <row r="720" spans="53:56" ht="21">
      <c r="BA720" s="32" ph="1"/>
      <c r="BC720" s="32" ph="1"/>
      <c r="BD720" s="32" ph="1"/>
    </row>
    <row r="721" spans="53:56" ht="21">
      <c r="BA721" s="32" ph="1"/>
      <c r="BC721" s="32" ph="1"/>
      <c r="BD721" s="32" ph="1"/>
    </row>
    <row r="722" spans="53:56" ht="21">
      <c r="BA722" s="32" ph="1"/>
      <c r="BC722" s="32" ph="1"/>
      <c r="BD722" s="32" ph="1"/>
    </row>
    <row r="723" spans="53:56" ht="21">
      <c r="BA723" s="32" ph="1"/>
      <c r="BC723" s="32" ph="1"/>
      <c r="BD723" s="32" ph="1"/>
    </row>
    <row r="724" spans="53:56" ht="21">
      <c r="BA724" s="32" ph="1"/>
      <c r="BC724" s="32" ph="1"/>
      <c r="BD724" s="32" ph="1"/>
    </row>
    <row r="725" spans="53:56" ht="21">
      <c r="BA725" s="32" ph="1"/>
      <c r="BC725" s="32" ph="1"/>
      <c r="BD725" s="32" ph="1"/>
    </row>
    <row r="726" spans="53:56" ht="21">
      <c r="BA726" s="32" ph="1"/>
      <c r="BC726" s="32" ph="1"/>
      <c r="BD726" s="32" ph="1"/>
    </row>
    <row r="727" spans="53:56" ht="21">
      <c r="BA727" s="32" ph="1"/>
      <c r="BC727" s="32" ph="1"/>
      <c r="BD727" s="32" ph="1"/>
    </row>
    <row r="728" spans="53:56" ht="21">
      <c r="BA728" s="32" ph="1"/>
      <c r="BC728" s="32" ph="1"/>
      <c r="BD728" s="32" ph="1"/>
    </row>
    <row r="729" spans="53:56" ht="21">
      <c r="BA729" s="32" ph="1"/>
      <c r="BC729" s="32" ph="1"/>
      <c r="BD729" s="32" ph="1"/>
    </row>
    <row r="730" spans="53:56" ht="21">
      <c r="BA730" s="32" ph="1"/>
      <c r="BC730" s="32" ph="1"/>
      <c r="BD730" s="32" ph="1"/>
    </row>
    <row r="731" spans="53:56" ht="21">
      <c r="BA731" s="32" ph="1"/>
      <c r="BC731" s="32" ph="1"/>
      <c r="BD731" s="32" ph="1"/>
    </row>
    <row r="732" spans="53:56" ht="21">
      <c r="BA732" s="32" ph="1"/>
      <c r="BC732" s="32" ph="1"/>
      <c r="BD732" s="32" ph="1"/>
    </row>
    <row r="733" spans="53:56" ht="21">
      <c r="BA733" s="32" ph="1"/>
      <c r="BC733" s="32" ph="1"/>
      <c r="BD733" s="32" ph="1"/>
    </row>
    <row r="734" spans="53:56" ht="21">
      <c r="BA734" s="32" ph="1"/>
      <c r="BC734" s="32" ph="1"/>
      <c r="BD734" s="32" ph="1"/>
    </row>
  </sheetData>
  <sheetProtection selectLockedCells="1" selectUnlockedCells="1"/>
  <dataConsolidate/>
  <mergeCells count="1460">
    <mergeCell ref="D247:D249"/>
    <mergeCell ref="E153:X154"/>
    <mergeCell ref="E155:X156"/>
    <mergeCell ref="E159:X160"/>
    <mergeCell ref="E165:X166"/>
    <mergeCell ref="E182:X184"/>
    <mergeCell ref="E190:X191"/>
    <mergeCell ref="E188:X189"/>
    <mergeCell ref="AD171:AH171"/>
    <mergeCell ref="AD172:AF172"/>
    <mergeCell ref="AD173:AF173"/>
    <mergeCell ref="AD174:AF174"/>
    <mergeCell ref="AD175:AF175"/>
    <mergeCell ref="E157:X157"/>
    <mergeCell ref="AG69:AH69"/>
    <mergeCell ref="AG70:AH70"/>
    <mergeCell ref="AI69:AJ69"/>
    <mergeCell ref="AI70:AJ70"/>
    <mergeCell ref="D107:F109"/>
    <mergeCell ref="I107:K107"/>
    <mergeCell ref="L107:N107"/>
    <mergeCell ref="O107:Q107"/>
    <mergeCell ref="R107:T107"/>
    <mergeCell ref="U107:W107"/>
    <mergeCell ref="X107:Z107"/>
    <mergeCell ref="AA107:AC107"/>
    <mergeCell ref="AD107:AF107"/>
    <mergeCell ref="AG107:AI107"/>
    <mergeCell ref="AJ107:AL107"/>
    <mergeCell ref="I108:K108"/>
    <mergeCell ref="L108:N108"/>
    <mergeCell ref="O108:Q108"/>
    <mergeCell ref="R108:T108"/>
    <mergeCell ref="U108:W108"/>
    <mergeCell ref="X108:Z108"/>
    <mergeCell ref="AA108:AC108"/>
    <mergeCell ref="AD108:AF108"/>
    <mergeCell ref="AG108:AI108"/>
    <mergeCell ref="AJ108:AL108"/>
    <mergeCell ref="I109:K109"/>
    <mergeCell ref="L109:N109"/>
    <mergeCell ref="O109:Q109"/>
    <mergeCell ref="R109:T109"/>
    <mergeCell ref="U109:W109"/>
    <mergeCell ref="X109:Z109"/>
    <mergeCell ref="AA109:AC109"/>
    <mergeCell ref="AD109:AF109"/>
    <mergeCell ref="AG109:AI109"/>
    <mergeCell ref="AJ109:AL109"/>
    <mergeCell ref="D104:F106"/>
    <mergeCell ref="I104:K104"/>
    <mergeCell ref="L104:N104"/>
    <mergeCell ref="O104:Q104"/>
    <mergeCell ref="R104:T104"/>
    <mergeCell ref="U104:W104"/>
    <mergeCell ref="X104:Z104"/>
    <mergeCell ref="AA104:AC104"/>
    <mergeCell ref="AD104:AF104"/>
    <mergeCell ref="AG104:AI104"/>
    <mergeCell ref="AJ104:AL104"/>
    <mergeCell ref="I105:K105"/>
    <mergeCell ref="L105:N105"/>
    <mergeCell ref="O105:Q105"/>
    <mergeCell ref="R105:T105"/>
    <mergeCell ref="U105:W105"/>
    <mergeCell ref="X105:Z105"/>
    <mergeCell ref="AA105:AC105"/>
    <mergeCell ref="AD105:AF105"/>
    <mergeCell ref="AG105:AI105"/>
    <mergeCell ref="AJ105:AL105"/>
    <mergeCell ref="I106:K106"/>
    <mergeCell ref="L106:N106"/>
    <mergeCell ref="O106:Q106"/>
    <mergeCell ref="R106:T106"/>
    <mergeCell ref="U106:W106"/>
    <mergeCell ref="X106:Z106"/>
    <mergeCell ref="AA106:AC106"/>
    <mergeCell ref="AD106:AF106"/>
    <mergeCell ref="AG106:AI106"/>
    <mergeCell ref="AJ106:AL106"/>
    <mergeCell ref="E101:F103"/>
    <mergeCell ref="I101:K101"/>
    <mergeCell ref="L101:N101"/>
    <mergeCell ref="O101:Q101"/>
    <mergeCell ref="R101:T101"/>
    <mergeCell ref="U101:W101"/>
    <mergeCell ref="X101:Z101"/>
    <mergeCell ref="AA101:AC101"/>
    <mergeCell ref="AD101:AF101"/>
    <mergeCell ref="AG101:AI101"/>
    <mergeCell ref="AJ101:AL101"/>
    <mergeCell ref="I102:K102"/>
    <mergeCell ref="L102:N102"/>
    <mergeCell ref="O102:Q102"/>
    <mergeCell ref="R102:T102"/>
    <mergeCell ref="U102:W102"/>
    <mergeCell ref="X102:Z102"/>
    <mergeCell ref="AA102:AC102"/>
    <mergeCell ref="AD102:AF102"/>
    <mergeCell ref="AG102:AI102"/>
    <mergeCell ref="AJ102:AL102"/>
    <mergeCell ref="I103:K103"/>
    <mergeCell ref="L103:N103"/>
    <mergeCell ref="O103:Q103"/>
    <mergeCell ref="R103:T103"/>
    <mergeCell ref="U103:W103"/>
    <mergeCell ref="X103:Z103"/>
    <mergeCell ref="AA103:AC103"/>
    <mergeCell ref="AD103:AF103"/>
    <mergeCell ref="AG103:AI103"/>
    <mergeCell ref="AJ103:AL103"/>
    <mergeCell ref="F98:F100"/>
    <mergeCell ref="I98:K98"/>
    <mergeCell ref="L98:N98"/>
    <mergeCell ref="O98:Q98"/>
    <mergeCell ref="R98:T98"/>
    <mergeCell ref="U98:W98"/>
    <mergeCell ref="X98:Z98"/>
    <mergeCell ref="AA98:AC98"/>
    <mergeCell ref="AD98:AF98"/>
    <mergeCell ref="AG98:AI98"/>
    <mergeCell ref="AJ98:AL98"/>
    <mergeCell ref="I99:K99"/>
    <mergeCell ref="L99:N99"/>
    <mergeCell ref="O99:Q99"/>
    <mergeCell ref="R99:T99"/>
    <mergeCell ref="U99:W99"/>
    <mergeCell ref="X99:Z99"/>
    <mergeCell ref="AA99:AC99"/>
    <mergeCell ref="AD99:AF99"/>
    <mergeCell ref="AG99:AI99"/>
    <mergeCell ref="AJ99:AL99"/>
    <mergeCell ref="I100:K100"/>
    <mergeCell ref="L100:N100"/>
    <mergeCell ref="O100:Q100"/>
    <mergeCell ref="R100:T100"/>
    <mergeCell ref="U100:W100"/>
    <mergeCell ref="X100:Z100"/>
    <mergeCell ref="AA100:AC100"/>
    <mergeCell ref="AD100:AF100"/>
    <mergeCell ref="AG100:AI100"/>
    <mergeCell ref="AJ100:AL100"/>
    <mergeCell ref="F95:F97"/>
    <mergeCell ref="I95:K95"/>
    <mergeCell ref="L95:N95"/>
    <mergeCell ref="O95:Q95"/>
    <mergeCell ref="R95:T95"/>
    <mergeCell ref="U95:W95"/>
    <mergeCell ref="X95:Z95"/>
    <mergeCell ref="AA95:AC95"/>
    <mergeCell ref="AD95:AF95"/>
    <mergeCell ref="AG95:AI95"/>
    <mergeCell ref="AJ95:AL95"/>
    <mergeCell ref="I96:K96"/>
    <mergeCell ref="L96:N96"/>
    <mergeCell ref="O96:Q96"/>
    <mergeCell ref="R96:T96"/>
    <mergeCell ref="U96:W96"/>
    <mergeCell ref="X96:Z96"/>
    <mergeCell ref="AA96:AC96"/>
    <mergeCell ref="AD96:AF96"/>
    <mergeCell ref="AG96:AI96"/>
    <mergeCell ref="AJ96:AL96"/>
    <mergeCell ref="I97:K97"/>
    <mergeCell ref="L97:N97"/>
    <mergeCell ref="O97:Q97"/>
    <mergeCell ref="R97:T97"/>
    <mergeCell ref="U97:W97"/>
    <mergeCell ref="X97:Z97"/>
    <mergeCell ref="AA97:AC97"/>
    <mergeCell ref="AD97:AF97"/>
    <mergeCell ref="AG97:AI97"/>
    <mergeCell ref="AJ97:AL97"/>
    <mergeCell ref="E92:E100"/>
    <mergeCell ref="F92:F94"/>
    <mergeCell ref="I92:K92"/>
    <mergeCell ref="L92:N92"/>
    <mergeCell ref="O92:Q92"/>
    <mergeCell ref="R92:T92"/>
    <mergeCell ref="U92:W92"/>
    <mergeCell ref="X92:Z92"/>
    <mergeCell ref="AA92:AC92"/>
    <mergeCell ref="AD92:AF92"/>
    <mergeCell ref="AG92:AI92"/>
    <mergeCell ref="AJ92:AL92"/>
    <mergeCell ref="I93:K93"/>
    <mergeCell ref="L93:N93"/>
    <mergeCell ref="O93:Q93"/>
    <mergeCell ref="R93:T93"/>
    <mergeCell ref="U93:W93"/>
    <mergeCell ref="X93:Z93"/>
    <mergeCell ref="AA93:AC93"/>
    <mergeCell ref="AD93:AF93"/>
    <mergeCell ref="AG93:AI93"/>
    <mergeCell ref="AJ93:AL93"/>
    <mergeCell ref="I94:K94"/>
    <mergeCell ref="L94:N94"/>
    <mergeCell ref="O94:Q94"/>
    <mergeCell ref="R94:T94"/>
    <mergeCell ref="U94:W94"/>
    <mergeCell ref="X94:Z94"/>
    <mergeCell ref="AA94:AC94"/>
    <mergeCell ref="AD94:AF94"/>
    <mergeCell ref="AG94:AI94"/>
    <mergeCell ref="AJ94:AL94"/>
    <mergeCell ref="E89:F91"/>
    <mergeCell ref="I89:K89"/>
    <mergeCell ref="L89:N89"/>
    <mergeCell ref="O89:Q89"/>
    <mergeCell ref="R89:T89"/>
    <mergeCell ref="U89:W89"/>
    <mergeCell ref="X89:Z89"/>
    <mergeCell ref="AA89:AC89"/>
    <mergeCell ref="AD89:AF89"/>
    <mergeCell ref="AG89:AI89"/>
    <mergeCell ref="AJ89:AL89"/>
    <mergeCell ref="I90:K90"/>
    <mergeCell ref="L90:N90"/>
    <mergeCell ref="O90:Q90"/>
    <mergeCell ref="R90:T90"/>
    <mergeCell ref="U90:W90"/>
    <mergeCell ref="X90:Z90"/>
    <mergeCell ref="AA90:AC90"/>
    <mergeCell ref="AD90:AF90"/>
    <mergeCell ref="AG90:AI90"/>
    <mergeCell ref="AJ90:AL90"/>
    <mergeCell ref="I91:K91"/>
    <mergeCell ref="L91:N91"/>
    <mergeCell ref="O91:Q91"/>
    <mergeCell ref="R91:T91"/>
    <mergeCell ref="U91:W91"/>
    <mergeCell ref="X91:Z91"/>
    <mergeCell ref="AA91:AC91"/>
    <mergeCell ref="AD91:AF91"/>
    <mergeCell ref="AG91:AI91"/>
    <mergeCell ref="AJ91:AL91"/>
    <mergeCell ref="D86:D103"/>
    <mergeCell ref="E86:F88"/>
    <mergeCell ref="I86:K86"/>
    <mergeCell ref="L86:N86"/>
    <mergeCell ref="O86:Q86"/>
    <mergeCell ref="R86:T86"/>
    <mergeCell ref="U86:W86"/>
    <mergeCell ref="X86:Z86"/>
    <mergeCell ref="AA86:AC86"/>
    <mergeCell ref="AD86:AF86"/>
    <mergeCell ref="AG86:AI86"/>
    <mergeCell ref="AJ86:AL86"/>
    <mergeCell ref="I87:K87"/>
    <mergeCell ref="L87:N87"/>
    <mergeCell ref="O87:Q87"/>
    <mergeCell ref="R87:T87"/>
    <mergeCell ref="U87:W87"/>
    <mergeCell ref="X87:Z87"/>
    <mergeCell ref="AA87:AC87"/>
    <mergeCell ref="AD87:AF87"/>
    <mergeCell ref="AG87:AI87"/>
    <mergeCell ref="AJ87:AL87"/>
    <mergeCell ref="I88:K88"/>
    <mergeCell ref="L88:N88"/>
    <mergeCell ref="O88:Q88"/>
    <mergeCell ref="R88:T88"/>
    <mergeCell ref="U88:W88"/>
    <mergeCell ref="X88:Z88"/>
    <mergeCell ref="AA88:AC88"/>
    <mergeCell ref="AD88:AF88"/>
    <mergeCell ref="AG88:AI88"/>
    <mergeCell ref="AJ88:AL88"/>
    <mergeCell ref="E83:F85"/>
    <mergeCell ref="I83:K83"/>
    <mergeCell ref="L83:N83"/>
    <mergeCell ref="O83:Q83"/>
    <mergeCell ref="R83:T83"/>
    <mergeCell ref="U83:W83"/>
    <mergeCell ref="X83:Z83"/>
    <mergeCell ref="AA83:AC83"/>
    <mergeCell ref="AD83:AF83"/>
    <mergeCell ref="AG83:AI83"/>
    <mergeCell ref="AJ83:AL83"/>
    <mergeCell ref="I84:K84"/>
    <mergeCell ref="L84:N84"/>
    <mergeCell ref="O84:Q84"/>
    <mergeCell ref="R84:T84"/>
    <mergeCell ref="U84:W84"/>
    <mergeCell ref="X84:Z84"/>
    <mergeCell ref="AA84:AC84"/>
    <mergeCell ref="AD84:AF84"/>
    <mergeCell ref="AG84:AI84"/>
    <mergeCell ref="AJ84:AL84"/>
    <mergeCell ref="I85:K85"/>
    <mergeCell ref="L85:N85"/>
    <mergeCell ref="O85:Q85"/>
    <mergeCell ref="R85:T85"/>
    <mergeCell ref="U85:W85"/>
    <mergeCell ref="X85:Z85"/>
    <mergeCell ref="AA85:AC85"/>
    <mergeCell ref="AD85:AF85"/>
    <mergeCell ref="AG85:AI85"/>
    <mergeCell ref="AJ85:AL85"/>
    <mergeCell ref="E80:F82"/>
    <mergeCell ref="I80:K80"/>
    <mergeCell ref="L80:N80"/>
    <mergeCell ref="O80:Q80"/>
    <mergeCell ref="R80:T80"/>
    <mergeCell ref="U80:W80"/>
    <mergeCell ref="X80:Z80"/>
    <mergeCell ref="AA80:AC80"/>
    <mergeCell ref="AD80:AF80"/>
    <mergeCell ref="AG80:AI80"/>
    <mergeCell ref="AJ80:AL80"/>
    <mergeCell ref="I81:K81"/>
    <mergeCell ref="L81:N81"/>
    <mergeCell ref="O81:Q81"/>
    <mergeCell ref="R81:T81"/>
    <mergeCell ref="U81:W81"/>
    <mergeCell ref="X81:Z81"/>
    <mergeCell ref="AA81:AC81"/>
    <mergeCell ref="AD81:AF81"/>
    <mergeCell ref="AG81:AI81"/>
    <mergeCell ref="AJ81:AL81"/>
    <mergeCell ref="I82:K82"/>
    <mergeCell ref="L82:N82"/>
    <mergeCell ref="O82:Q82"/>
    <mergeCell ref="R82:T82"/>
    <mergeCell ref="U82:W82"/>
    <mergeCell ref="X82:Z82"/>
    <mergeCell ref="AA82:AC82"/>
    <mergeCell ref="AD82:AF82"/>
    <mergeCell ref="AG82:AI82"/>
    <mergeCell ref="AJ82:AL82"/>
    <mergeCell ref="AA78:AC78"/>
    <mergeCell ref="AD78:AF78"/>
    <mergeCell ref="AG78:AI78"/>
    <mergeCell ref="AJ78:AL78"/>
    <mergeCell ref="I79:K79"/>
    <mergeCell ref="L79:N79"/>
    <mergeCell ref="O79:Q79"/>
    <mergeCell ref="R79:T79"/>
    <mergeCell ref="U79:W79"/>
    <mergeCell ref="X79:Z79"/>
    <mergeCell ref="AA79:AC79"/>
    <mergeCell ref="AD79:AF79"/>
    <mergeCell ref="AG79:AI79"/>
    <mergeCell ref="AJ79:AL79"/>
    <mergeCell ref="R77:T77"/>
    <mergeCell ref="U77:W77"/>
    <mergeCell ref="X77:Z77"/>
    <mergeCell ref="AA77:AC77"/>
    <mergeCell ref="AD77:AF77"/>
    <mergeCell ref="AG77:AI77"/>
    <mergeCell ref="AJ77:AL77"/>
    <mergeCell ref="I78:K78"/>
    <mergeCell ref="L78:N78"/>
    <mergeCell ref="O175:Q175"/>
    <mergeCell ref="T175:V175"/>
    <mergeCell ref="Y175:AA175"/>
    <mergeCell ref="AI175:AK175"/>
    <mergeCell ref="AL175:AM175"/>
    <mergeCell ref="E173:I173"/>
    <mergeCell ref="E174:I174"/>
    <mergeCell ref="E175:I175"/>
    <mergeCell ref="AJ133:AL133"/>
    <mergeCell ref="U128:W128"/>
    <mergeCell ref="X128:Z128"/>
    <mergeCell ref="D74:H76"/>
    <mergeCell ref="I74:N74"/>
    <mergeCell ref="O74:T74"/>
    <mergeCell ref="U74:Z74"/>
    <mergeCell ref="AA74:AF74"/>
    <mergeCell ref="AG74:AL74"/>
    <mergeCell ref="I75:N75"/>
    <mergeCell ref="O75:T75"/>
    <mergeCell ref="U75:Z75"/>
    <mergeCell ref="AA75:AF75"/>
    <mergeCell ref="AG75:AL75"/>
    <mergeCell ref="I76:K76"/>
    <mergeCell ref="L76:N76"/>
    <mergeCell ref="O76:Q76"/>
    <mergeCell ref="R76:T76"/>
    <mergeCell ref="U76:W76"/>
    <mergeCell ref="X76:Z76"/>
    <mergeCell ref="AA76:AC76"/>
    <mergeCell ref="AD76:AF76"/>
    <mergeCell ref="AG76:AI76"/>
    <mergeCell ref="AJ76:AL76"/>
    <mergeCell ref="AA128:AC128"/>
    <mergeCell ref="AD128:AF128"/>
    <mergeCell ref="AG128:AI128"/>
    <mergeCell ref="U126:W126"/>
    <mergeCell ref="X126:Z126"/>
    <mergeCell ref="AA126:AC126"/>
    <mergeCell ref="AD126:AF126"/>
    <mergeCell ref="AG126:AI126"/>
    <mergeCell ref="U124:W124"/>
    <mergeCell ref="X124:Z124"/>
    <mergeCell ref="AA124:AC124"/>
    <mergeCell ref="AD124:AF124"/>
    <mergeCell ref="AG124:AI124"/>
    <mergeCell ref="AG121:AI121"/>
    <mergeCell ref="AG135:AI135"/>
    <mergeCell ref="AJ135:AL135"/>
    <mergeCell ref="F136:H136"/>
    <mergeCell ref="I136:K136"/>
    <mergeCell ref="L136:N136"/>
    <mergeCell ref="O136:Q136"/>
    <mergeCell ref="R136:T136"/>
    <mergeCell ref="U136:W136"/>
    <mergeCell ref="AD134:AF134"/>
    <mergeCell ref="AG134:AI134"/>
    <mergeCell ref="AJ134:AL134"/>
    <mergeCell ref="F135:H135"/>
    <mergeCell ref="I135:K135"/>
    <mergeCell ref="L135:N135"/>
    <mergeCell ref="O135:Q135"/>
    <mergeCell ref="R135:T135"/>
    <mergeCell ref="U135:W135"/>
    <mergeCell ref="X135:Z135"/>
    <mergeCell ref="AA134:AC134"/>
    <mergeCell ref="AG132:AL132"/>
    <mergeCell ref="I133:K133"/>
    <mergeCell ref="L133:N133"/>
    <mergeCell ref="O133:Q133"/>
    <mergeCell ref="R133:T133"/>
    <mergeCell ref="U133:W133"/>
    <mergeCell ref="X133:Z133"/>
    <mergeCell ref="AA133:AC133"/>
    <mergeCell ref="AD133:AF133"/>
    <mergeCell ref="AG133:AI133"/>
    <mergeCell ref="D131:H133"/>
    <mergeCell ref="I131:N131"/>
    <mergeCell ref="O131:T131"/>
    <mergeCell ref="U131:Z131"/>
    <mergeCell ref="AA131:AF131"/>
    <mergeCell ref="AG131:AL131"/>
    <mergeCell ref="I132:N132"/>
    <mergeCell ref="O132:T132"/>
    <mergeCell ref="U132:Z132"/>
    <mergeCell ref="AA132:AF132"/>
    <mergeCell ref="AJ136:AL136"/>
    <mergeCell ref="AA135:AC135"/>
    <mergeCell ref="AD135:AF135"/>
    <mergeCell ref="AJ128:AL128"/>
    <mergeCell ref="X127:Z127"/>
    <mergeCell ref="AA127:AC127"/>
    <mergeCell ref="AD127:AF127"/>
    <mergeCell ref="AG127:AI127"/>
    <mergeCell ref="AJ127:AL127"/>
    <mergeCell ref="D128:H128"/>
    <mergeCell ref="I128:K128"/>
    <mergeCell ref="L128:N128"/>
    <mergeCell ref="O128:Q128"/>
    <mergeCell ref="R128:T128"/>
    <mergeCell ref="D127:H127"/>
    <mergeCell ref="I127:K127"/>
    <mergeCell ref="L127:N127"/>
    <mergeCell ref="O127:Q127"/>
    <mergeCell ref="R127:T127"/>
    <mergeCell ref="U127:W127"/>
    <mergeCell ref="X136:Z136"/>
    <mergeCell ref="AA136:AC136"/>
    <mergeCell ref="AD136:AF136"/>
    <mergeCell ref="AG136:AI136"/>
    <mergeCell ref="D134:E136"/>
    <mergeCell ref="F134:H134"/>
    <mergeCell ref="I134:K134"/>
    <mergeCell ref="L134:N134"/>
    <mergeCell ref="O134:Q134"/>
    <mergeCell ref="R134:T134"/>
    <mergeCell ref="U134:W134"/>
    <mergeCell ref="X134:Z134"/>
    <mergeCell ref="AJ126:AL126"/>
    <mergeCell ref="X125:Z125"/>
    <mergeCell ref="AA125:AC125"/>
    <mergeCell ref="AD125:AF125"/>
    <mergeCell ref="AG125:AI125"/>
    <mergeCell ref="AJ125:AL125"/>
    <mergeCell ref="D126:H126"/>
    <mergeCell ref="I126:K126"/>
    <mergeCell ref="L126:N126"/>
    <mergeCell ref="O126:Q126"/>
    <mergeCell ref="R126:T126"/>
    <mergeCell ref="E125:H125"/>
    <mergeCell ref="I125:K125"/>
    <mergeCell ref="L125:N125"/>
    <mergeCell ref="O125:Q125"/>
    <mergeCell ref="R125:T125"/>
    <mergeCell ref="U125:W125"/>
    <mergeCell ref="D120:D125"/>
    <mergeCell ref="O120:Q120"/>
    <mergeCell ref="AG123:AI123"/>
    <mergeCell ref="AJ123:AL123"/>
    <mergeCell ref="F124:H124"/>
    <mergeCell ref="I124:K124"/>
    <mergeCell ref="L124:N124"/>
    <mergeCell ref="O124:Q124"/>
    <mergeCell ref="R124:T124"/>
    <mergeCell ref="AA122:AC122"/>
    <mergeCell ref="AD122:AF122"/>
    <mergeCell ref="AG122:AI122"/>
    <mergeCell ref="E122:E124"/>
    <mergeCell ref="F122:H122"/>
    <mergeCell ref="I122:K122"/>
    <mergeCell ref="I121:K121"/>
    <mergeCell ref="L121:N121"/>
    <mergeCell ref="O121:Q121"/>
    <mergeCell ref="R121:T121"/>
    <mergeCell ref="U121:W121"/>
    <mergeCell ref="X121:Z121"/>
    <mergeCell ref="AA121:AC121"/>
    <mergeCell ref="AD121:AF121"/>
    <mergeCell ref="R120:T120"/>
    <mergeCell ref="U120:W120"/>
    <mergeCell ref="X120:Z120"/>
    <mergeCell ref="E120:H120"/>
    <mergeCell ref="I120:K120"/>
    <mergeCell ref="L120:N120"/>
    <mergeCell ref="AA120:AC120"/>
    <mergeCell ref="AD120:AF120"/>
    <mergeCell ref="AG120:AI120"/>
    <mergeCell ref="AJ124:AL124"/>
    <mergeCell ref="X123:Z123"/>
    <mergeCell ref="AA123:AC123"/>
    <mergeCell ref="AD123:AF123"/>
    <mergeCell ref="AD117:AF117"/>
    <mergeCell ref="AG117:AI117"/>
    <mergeCell ref="AJ117:AL117"/>
    <mergeCell ref="F118:H118"/>
    <mergeCell ref="I118:K118"/>
    <mergeCell ref="L118:N118"/>
    <mergeCell ref="O118:Q118"/>
    <mergeCell ref="R118:T118"/>
    <mergeCell ref="U118:W118"/>
    <mergeCell ref="X118:Z118"/>
    <mergeCell ref="AJ122:AL122"/>
    <mergeCell ref="F123:H123"/>
    <mergeCell ref="I123:K123"/>
    <mergeCell ref="L123:N123"/>
    <mergeCell ref="O123:Q123"/>
    <mergeCell ref="R123:T123"/>
    <mergeCell ref="U123:W123"/>
    <mergeCell ref="O119:Q119"/>
    <mergeCell ref="R119:T119"/>
    <mergeCell ref="U119:W119"/>
    <mergeCell ref="AJ121:AL121"/>
    <mergeCell ref="L122:N122"/>
    <mergeCell ref="O122:Q122"/>
    <mergeCell ref="R122:T122"/>
    <mergeCell ref="U122:W122"/>
    <mergeCell ref="X122:Z122"/>
    <mergeCell ref="AJ120:AL120"/>
    <mergeCell ref="E121:H121"/>
    <mergeCell ref="D117:E119"/>
    <mergeCell ref="F117:H117"/>
    <mergeCell ref="I117:K117"/>
    <mergeCell ref="L117:N117"/>
    <mergeCell ref="O117:Q117"/>
    <mergeCell ref="R117:T117"/>
    <mergeCell ref="U117:W117"/>
    <mergeCell ref="X117:Z117"/>
    <mergeCell ref="AA117:AC117"/>
    <mergeCell ref="AD119:AF119"/>
    <mergeCell ref="AG119:AI119"/>
    <mergeCell ref="AJ119:AL119"/>
    <mergeCell ref="X119:Z119"/>
    <mergeCell ref="AA119:AC119"/>
    <mergeCell ref="AA118:AC118"/>
    <mergeCell ref="AD118:AF118"/>
    <mergeCell ref="AG118:AI118"/>
    <mergeCell ref="AJ118:AL118"/>
    <mergeCell ref="F119:H119"/>
    <mergeCell ref="I119:K119"/>
    <mergeCell ref="L119:N119"/>
    <mergeCell ref="D77:D85"/>
    <mergeCell ref="E77:F79"/>
    <mergeCell ref="AG115:AL115"/>
    <mergeCell ref="I116:K116"/>
    <mergeCell ref="L116:N116"/>
    <mergeCell ref="O116:Q116"/>
    <mergeCell ref="R116:T116"/>
    <mergeCell ref="U116:W116"/>
    <mergeCell ref="X116:Z116"/>
    <mergeCell ref="AA116:AC116"/>
    <mergeCell ref="AD116:AF116"/>
    <mergeCell ref="AG116:AI116"/>
    <mergeCell ref="D114:H116"/>
    <mergeCell ref="I114:N114"/>
    <mergeCell ref="O114:T114"/>
    <mergeCell ref="U114:Z114"/>
    <mergeCell ref="AA114:AF114"/>
    <mergeCell ref="AG114:AL114"/>
    <mergeCell ref="I115:N115"/>
    <mergeCell ref="O115:T115"/>
    <mergeCell ref="U115:Z115"/>
    <mergeCell ref="AA115:AF115"/>
    <mergeCell ref="AJ116:AL116"/>
    <mergeCell ref="D110:AL110"/>
    <mergeCell ref="D111:AL111"/>
    <mergeCell ref="I77:K77"/>
    <mergeCell ref="L77:N77"/>
    <mergeCell ref="O77:Q77"/>
    <mergeCell ref="O78:Q78"/>
    <mergeCell ref="R78:T78"/>
    <mergeCell ref="U78:W78"/>
    <mergeCell ref="X78:Z78"/>
    <mergeCell ref="AI67:AJ67"/>
    <mergeCell ref="AI68:AJ68"/>
    <mergeCell ref="AI60:AJ60"/>
    <mergeCell ref="AI61:AJ61"/>
    <mergeCell ref="AI62:AJ62"/>
    <mergeCell ref="AI63:AJ63"/>
    <mergeCell ref="AI64:AJ64"/>
    <mergeCell ref="AI65:AJ65"/>
    <mergeCell ref="AI54:AJ54"/>
    <mergeCell ref="AI55:AJ55"/>
    <mergeCell ref="AI56:AJ56"/>
    <mergeCell ref="AI57:AJ57"/>
    <mergeCell ref="AI58:AJ58"/>
    <mergeCell ref="AI59:AJ59"/>
    <mergeCell ref="AE66:AF66"/>
    <mergeCell ref="AE67:AF67"/>
    <mergeCell ref="AE68:AF68"/>
    <mergeCell ref="AG66:AH66"/>
    <mergeCell ref="AG67:AH67"/>
    <mergeCell ref="AG68:AH68"/>
    <mergeCell ref="AG54:AH54"/>
    <mergeCell ref="AG55:AH55"/>
    <mergeCell ref="AG56:AH56"/>
    <mergeCell ref="AG57:AH57"/>
    <mergeCell ref="AG58:AH58"/>
    <mergeCell ref="AG65:AH65"/>
    <mergeCell ref="AG59:AH59"/>
    <mergeCell ref="AC68:AD68"/>
    <mergeCell ref="AE69:AF70"/>
    <mergeCell ref="AC69:AD70"/>
    <mergeCell ref="W70:X70"/>
    <mergeCell ref="AI49:AJ49"/>
    <mergeCell ref="AI50:AJ50"/>
    <mergeCell ref="AI51:AJ51"/>
    <mergeCell ref="AI52:AJ52"/>
    <mergeCell ref="AI53:AJ53"/>
    <mergeCell ref="AE60:AF60"/>
    <mergeCell ref="AE61:AF61"/>
    <mergeCell ref="AE62:AF62"/>
    <mergeCell ref="AE63:AF63"/>
    <mergeCell ref="AE64:AF64"/>
    <mergeCell ref="AE65:AF65"/>
    <mergeCell ref="AE54:AF54"/>
    <mergeCell ref="AE55:AF55"/>
    <mergeCell ref="AE56:AF56"/>
    <mergeCell ref="AE57:AF57"/>
    <mergeCell ref="AE58:AF58"/>
    <mergeCell ref="AE59:AF59"/>
    <mergeCell ref="AE49:AF49"/>
    <mergeCell ref="AE50:AF50"/>
    <mergeCell ref="AE51:AF51"/>
    <mergeCell ref="AE52:AF52"/>
    <mergeCell ref="AE53:AF53"/>
    <mergeCell ref="AG60:AH60"/>
    <mergeCell ref="AG61:AH61"/>
    <mergeCell ref="AG62:AH62"/>
    <mergeCell ref="AG63:AH63"/>
    <mergeCell ref="AG64:AH64"/>
    <mergeCell ref="AI66:AJ66"/>
    <mergeCell ref="AG50:AH50"/>
    <mergeCell ref="AG51:AH51"/>
    <mergeCell ref="AG52:AH52"/>
    <mergeCell ref="AG53:AH53"/>
    <mergeCell ref="AC58:AD58"/>
    <mergeCell ref="AC59:AD59"/>
    <mergeCell ref="AC60:AD60"/>
    <mergeCell ref="AC61:AD61"/>
    <mergeCell ref="AC62:AD62"/>
    <mergeCell ref="AC63:AD63"/>
    <mergeCell ref="AC50:AD50"/>
    <mergeCell ref="AC51:AD51"/>
    <mergeCell ref="AC52:AD52"/>
    <mergeCell ref="AC53:AD53"/>
    <mergeCell ref="AC54:AD54"/>
    <mergeCell ref="AC55:AD55"/>
    <mergeCell ref="AC67:AD67"/>
    <mergeCell ref="AC66:AD66"/>
    <mergeCell ref="AA68:AB68"/>
    <mergeCell ref="D67:H68"/>
    <mergeCell ref="I67:J67"/>
    <mergeCell ref="K67:L67"/>
    <mergeCell ref="M67:N67"/>
    <mergeCell ref="O67:P67"/>
    <mergeCell ref="Q67:R67"/>
    <mergeCell ref="I70:J70"/>
    <mergeCell ref="K70:L70"/>
    <mergeCell ref="M70:N70"/>
    <mergeCell ref="O70:P70"/>
    <mergeCell ref="Q70:R70"/>
    <mergeCell ref="S70:T70"/>
    <mergeCell ref="U70:V70"/>
    <mergeCell ref="S69:T69"/>
    <mergeCell ref="U69:V69"/>
    <mergeCell ref="W69:X69"/>
    <mergeCell ref="Y69:Z69"/>
    <mergeCell ref="AA69:AB69"/>
    <mergeCell ref="Y70:Z70"/>
    <mergeCell ref="AA70:AB70"/>
    <mergeCell ref="D69:H70"/>
    <mergeCell ref="I69:J69"/>
    <mergeCell ref="K69:L69"/>
    <mergeCell ref="M69:N69"/>
    <mergeCell ref="O69:P69"/>
    <mergeCell ref="Q69:R69"/>
    <mergeCell ref="AA67:AB67"/>
    <mergeCell ref="W68:X68"/>
    <mergeCell ref="Y68:Z68"/>
    <mergeCell ref="D65:H66"/>
    <mergeCell ref="I65:J65"/>
    <mergeCell ref="K65:L65"/>
    <mergeCell ref="M65:N65"/>
    <mergeCell ref="O65:P65"/>
    <mergeCell ref="Q65:R65"/>
    <mergeCell ref="I68:J68"/>
    <mergeCell ref="K68:L68"/>
    <mergeCell ref="M68:N68"/>
    <mergeCell ref="O68:P68"/>
    <mergeCell ref="Q68:R68"/>
    <mergeCell ref="S68:T68"/>
    <mergeCell ref="U68:V68"/>
    <mergeCell ref="S67:T67"/>
    <mergeCell ref="U67:V67"/>
    <mergeCell ref="W67:X67"/>
    <mergeCell ref="Y67:Z67"/>
    <mergeCell ref="AA63:AB63"/>
    <mergeCell ref="W64:X64"/>
    <mergeCell ref="Y64:Z64"/>
    <mergeCell ref="AA64:AB64"/>
    <mergeCell ref="AC64:AD64"/>
    <mergeCell ref="I66:J66"/>
    <mergeCell ref="K66:L66"/>
    <mergeCell ref="M66:N66"/>
    <mergeCell ref="O66:P66"/>
    <mergeCell ref="Q66:R66"/>
    <mergeCell ref="S66:T66"/>
    <mergeCell ref="U66:V66"/>
    <mergeCell ref="S65:T65"/>
    <mergeCell ref="U65:V65"/>
    <mergeCell ref="W65:X65"/>
    <mergeCell ref="Y65:Z65"/>
    <mergeCell ref="AA65:AB65"/>
    <mergeCell ref="W66:X66"/>
    <mergeCell ref="Y66:Z66"/>
    <mergeCell ref="AA66:AB66"/>
    <mergeCell ref="AC65:AD65"/>
    <mergeCell ref="D63:H64"/>
    <mergeCell ref="I63:J63"/>
    <mergeCell ref="K63:L63"/>
    <mergeCell ref="M63:N63"/>
    <mergeCell ref="O63:P63"/>
    <mergeCell ref="Q63:R63"/>
    <mergeCell ref="I62:J62"/>
    <mergeCell ref="K62:L62"/>
    <mergeCell ref="M62:N62"/>
    <mergeCell ref="O62:P62"/>
    <mergeCell ref="Q62:R62"/>
    <mergeCell ref="S62:T62"/>
    <mergeCell ref="U62:V62"/>
    <mergeCell ref="S61:T61"/>
    <mergeCell ref="U61:V61"/>
    <mergeCell ref="W61:X61"/>
    <mergeCell ref="Y61:Z61"/>
    <mergeCell ref="I64:J64"/>
    <mergeCell ref="K64:L64"/>
    <mergeCell ref="M64:N64"/>
    <mergeCell ref="O64:P64"/>
    <mergeCell ref="Q64:R64"/>
    <mergeCell ref="S64:T64"/>
    <mergeCell ref="U64:V64"/>
    <mergeCell ref="S63:T63"/>
    <mergeCell ref="U63:V63"/>
    <mergeCell ref="W63:X63"/>
    <mergeCell ref="Y63:Z63"/>
    <mergeCell ref="AA61:AB61"/>
    <mergeCell ref="W62:X62"/>
    <mergeCell ref="Y62:Z62"/>
    <mergeCell ref="AA62:AB62"/>
    <mergeCell ref="D61:H62"/>
    <mergeCell ref="I61:J61"/>
    <mergeCell ref="K61:L61"/>
    <mergeCell ref="M61:N61"/>
    <mergeCell ref="O61:P61"/>
    <mergeCell ref="Q61:R61"/>
    <mergeCell ref="I60:J60"/>
    <mergeCell ref="K60:L60"/>
    <mergeCell ref="M60:N60"/>
    <mergeCell ref="O60:P60"/>
    <mergeCell ref="Q60:R60"/>
    <mergeCell ref="S60:T60"/>
    <mergeCell ref="U60:V60"/>
    <mergeCell ref="S59:T59"/>
    <mergeCell ref="U59:V59"/>
    <mergeCell ref="W59:X59"/>
    <mergeCell ref="Y59:Z59"/>
    <mergeCell ref="AA59:AB59"/>
    <mergeCell ref="W60:X60"/>
    <mergeCell ref="Y60:Z60"/>
    <mergeCell ref="AA60:AB60"/>
    <mergeCell ref="D59:H60"/>
    <mergeCell ref="I59:J59"/>
    <mergeCell ref="K59:L59"/>
    <mergeCell ref="M59:N59"/>
    <mergeCell ref="O59:P59"/>
    <mergeCell ref="Q59:R59"/>
    <mergeCell ref="I58:J58"/>
    <mergeCell ref="K58:L58"/>
    <mergeCell ref="M58:N58"/>
    <mergeCell ref="O58:P58"/>
    <mergeCell ref="Q58:R58"/>
    <mergeCell ref="S58:T58"/>
    <mergeCell ref="U58:V58"/>
    <mergeCell ref="S57:T57"/>
    <mergeCell ref="U57:V57"/>
    <mergeCell ref="W57:X57"/>
    <mergeCell ref="Y57:Z57"/>
    <mergeCell ref="AA57:AB57"/>
    <mergeCell ref="W58:X58"/>
    <mergeCell ref="Y58:Z58"/>
    <mergeCell ref="AA58:AB58"/>
    <mergeCell ref="AC57:AD57"/>
    <mergeCell ref="D57:H58"/>
    <mergeCell ref="I57:J57"/>
    <mergeCell ref="K57:L57"/>
    <mergeCell ref="M57:N57"/>
    <mergeCell ref="O57:P57"/>
    <mergeCell ref="Q57:R57"/>
    <mergeCell ref="I56:J56"/>
    <mergeCell ref="K56:L56"/>
    <mergeCell ref="M56:N56"/>
    <mergeCell ref="O56:P56"/>
    <mergeCell ref="Q56:R56"/>
    <mergeCell ref="S56:T56"/>
    <mergeCell ref="U56:V56"/>
    <mergeCell ref="S55:T55"/>
    <mergeCell ref="U55:V55"/>
    <mergeCell ref="W55:X55"/>
    <mergeCell ref="Y55:Z55"/>
    <mergeCell ref="AA55:AB55"/>
    <mergeCell ref="W56:X56"/>
    <mergeCell ref="Y56:Z56"/>
    <mergeCell ref="AA56:AB56"/>
    <mergeCell ref="AC56:AD56"/>
    <mergeCell ref="D55:H56"/>
    <mergeCell ref="I55:J55"/>
    <mergeCell ref="K55:L55"/>
    <mergeCell ref="M55:N55"/>
    <mergeCell ref="O55:P55"/>
    <mergeCell ref="Q55:R55"/>
    <mergeCell ref="I54:J54"/>
    <mergeCell ref="K54:L54"/>
    <mergeCell ref="M54:N54"/>
    <mergeCell ref="O54:P54"/>
    <mergeCell ref="Q54:R54"/>
    <mergeCell ref="S54:T54"/>
    <mergeCell ref="U54:V54"/>
    <mergeCell ref="S53:T53"/>
    <mergeCell ref="U53:V53"/>
    <mergeCell ref="W53:X53"/>
    <mergeCell ref="Y53:Z53"/>
    <mergeCell ref="AA53:AB53"/>
    <mergeCell ref="W54:X54"/>
    <mergeCell ref="Y54:Z54"/>
    <mergeCell ref="AA54:AB54"/>
    <mergeCell ref="D53:H54"/>
    <mergeCell ref="I53:J53"/>
    <mergeCell ref="K53:L53"/>
    <mergeCell ref="M53:N53"/>
    <mergeCell ref="O53:P53"/>
    <mergeCell ref="Q53:R53"/>
    <mergeCell ref="I52:J52"/>
    <mergeCell ref="K52:L52"/>
    <mergeCell ref="M52:N52"/>
    <mergeCell ref="O52:P52"/>
    <mergeCell ref="Q52:R52"/>
    <mergeCell ref="S52:T52"/>
    <mergeCell ref="U52:V52"/>
    <mergeCell ref="S51:T51"/>
    <mergeCell ref="U51:V51"/>
    <mergeCell ref="W51:X51"/>
    <mergeCell ref="Y51:Z51"/>
    <mergeCell ref="AA51:AB51"/>
    <mergeCell ref="W52:X52"/>
    <mergeCell ref="Y52:Z52"/>
    <mergeCell ref="AA52:AB52"/>
    <mergeCell ref="D51:H52"/>
    <mergeCell ref="I51:J51"/>
    <mergeCell ref="K51:L51"/>
    <mergeCell ref="M51:N51"/>
    <mergeCell ref="O51:P51"/>
    <mergeCell ref="Q51:R51"/>
    <mergeCell ref="I50:J50"/>
    <mergeCell ref="K50:L50"/>
    <mergeCell ref="M50:N50"/>
    <mergeCell ref="O50:P50"/>
    <mergeCell ref="Q50:R50"/>
    <mergeCell ref="S50:T50"/>
    <mergeCell ref="U50:V50"/>
    <mergeCell ref="W50:X50"/>
    <mergeCell ref="Y50:Z50"/>
    <mergeCell ref="AA50:AB50"/>
    <mergeCell ref="D49:H50"/>
    <mergeCell ref="I49:J49"/>
    <mergeCell ref="K49:L49"/>
    <mergeCell ref="M49:N49"/>
    <mergeCell ref="O49:P49"/>
    <mergeCell ref="Q49:R49"/>
    <mergeCell ref="I48:J48"/>
    <mergeCell ref="K48:L48"/>
    <mergeCell ref="M48:N48"/>
    <mergeCell ref="O48:P48"/>
    <mergeCell ref="Q48:R48"/>
    <mergeCell ref="S48:T48"/>
    <mergeCell ref="U48:V48"/>
    <mergeCell ref="W48:X48"/>
    <mergeCell ref="Y48:Z48"/>
    <mergeCell ref="AA48:AB48"/>
    <mergeCell ref="AC48:AD48"/>
    <mergeCell ref="Y46:Z46"/>
    <mergeCell ref="AA46:AB46"/>
    <mergeCell ref="AC46:AD46"/>
    <mergeCell ref="AE46:AF46"/>
    <mergeCell ref="I46:J46"/>
    <mergeCell ref="K46:L46"/>
    <mergeCell ref="M46:N46"/>
    <mergeCell ref="O46:P46"/>
    <mergeCell ref="Q46:R46"/>
    <mergeCell ref="S46:T46"/>
    <mergeCell ref="AI47:AJ47"/>
    <mergeCell ref="AI48:AJ48"/>
    <mergeCell ref="AG47:AH47"/>
    <mergeCell ref="AG48:AH48"/>
    <mergeCell ref="AE47:AF47"/>
    <mergeCell ref="AE48:AF48"/>
    <mergeCell ref="S49:T49"/>
    <mergeCell ref="U49:V49"/>
    <mergeCell ref="W49:X49"/>
    <mergeCell ref="Y49:Z49"/>
    <mergeCell ref="AA49:AB49"/>
    <mergeCell ref="AG49:AH49"/>
    <mergeCell ref="AC49:AD49"/>
    <mergeCell ref="AH38:AI38"/>
    <mergeCell ref="AJ38:AK38"/>
    <mergeCell ref="D43:H46"/>
    <mergeCell ref="I43:AB43"/>
    <mergeCell ref="AC43:AF45"/>
    <mergeCell ref="AG43:AJ45"/>
    <mergeCell ref="I44:L44"/>
    <mergeCell ref="D38:I38"/>
    <mergeCell ref="J38:K38"/>
    <mergeCell ref="L38:M38"/>
    <mergeCell ref="N38:O38"/>
    <mergeCell ref="P38:Q38"/>
    <mergeCell ref="R38:S38"/>
    <mergeCell ref="T38:U38"/>
    <mergeCell ref="V38:W38"/>
    <mergeCell ref="W47:X47"/>
    <mergeCell ref="Y47:Z47"/>
    <mergeCell ref="AA47:AB47"/>
    <mergeCell ref="AC47:AD47"/>
    <mergeCell ref="AF38:AG38"/>
    <mergeCell ref="AG46:AH46"/>
    <mergeCell ref="AI46:AJ46"/>
    <mergeCell ref="D47:H48"/>
    <mergeCell ref="I47:J47"/>
    <mergeCell ref="K47:L47"/>
    <mergeCell ref="M47:N47"/>
    <mergeCell ref="O47:P47"/>
    <mergeCell ref="Q47:R47"/>
    <mergeCell ref="S47:T47"/>
    <mergeCell ref="U47:V47"/>
    <mergeCell ref="U46:V46"/>
    <mergeCell ref="W46:X46"/>
    <mergeCell ref="AH34:AI34"/>
    <mergeCell ref="AJ34:AK34"/>
    <mergeCell ref="D35:I35"/>
    <mergeCell ref="J35:K35"/>
    <mergeCell ref="L35:M35"/>
    <mergeCell ref="N35:O35"/>
    <mergeCell ref="P35:Q35"/>
    <mergeCell ref="AH37:AI37"/>
    <mergeCell ref="AJ37:AK37"/>
    <mergeCell ref="V37:W37"/>
    <mergeCell ref="X37:Y37"/>
    <mergeCell ref="Z37:AA37"/>
    <mergeCell ref="AB37:AC37"/>
    <mergeCell ref="AD37:AE37"/>
    <mergeCell ref="AF37:AG37"/>
    <mergeCell ref="AF36:AG36"/>
    <mergeCell ref="AH36:AI36"/>
    <mergeCell ref="AJ36:AK36"/>
    <mergeCell ref="D37:I37"/>
    <mergeCell ref="J37:K37"/>
    <mergeCell ref="L37:M37"/>
    <mergeCell ref="N37:O37"/>
    <mergeCell ref="P37:Q37"/>
    <mergeCell ref="R37:S37"/>
    <mergeCell ref="T37:U37"/>
    <mergeCell ref="T36:U36"/>
    <mergeCell ref="V36:W36"/>
    <mergeCell ref="X36:Y36"/>
    <mergeCell ref="Z36:AA36"/>
    <mergeCell ref="AB36:AC36"/>
    <mergeCell ref="AD36:AE36"/>
    <mergeCell ref="X35:Y35"/>
    <mergeCell ref="AH32:AI32"/>
    <mergeCell ref="AJ32:AK32"/>
    <mergeCell ref="D34:I34"/>
    <mergeCell ref="J34:K34"/>
    <mergeCell ref="L34:M34"/>
    <mergeCell ref="N34:O34"/>
    <mergeCell ref="P34:Q34"/>
    <mergeCell ref="R34:S34"/>
    <mergeCell ref="T34:U34"/>
    <mergeCell ref="T32:U32"/>
    <mergeCell ref="V32:W32"/>
    <mergeCell ref="X32:Y32"/>
    <mergeCell ref="Z32:AA32"/>
    <mergeCell ref="AB32:AC32"/>
    <mergeCell ref="AD32:AE32"/>
    <mergeCell ref="AD31:AE31"/>
    <mergeCell ref="AF31:AG31"/>
    <mergeCell ref="AH31:AI31"/>
    <mergeCell ref="AJ31:AK31"/>
    <mergeCell ref="D32:I32"/>
    <mergeCell ref="J32:K32"/>
    <mergeCell ref="L32:M32"/>
    <mergeCell ref="N32:O32"/>
    <mergeCell ref="P32:Q32"/>
    <mergeCell ref="R32:S32"/>
    <mergeCell ref="R31:S31"/>
    <mergeCell ref="T31:U31"/>
    <mergeCell ref="V31:W31"/>
    <mergeCell ref="X31:Y31"/>
    <mergeCell ref="Z31:AA31"/>
    <mergeCell ref="AB31:AC31"/>
    <mergeCell ref="L33:M33"/>
    <mergeCell ref="AH30:AI30"/>
    <mergeCell ref="AJ30:AK30"/>
    <mergeCell ref="D31:I31"/>
    <mergeCell ref="J31:K31"/>
    <mergeCell ref="L31:M31"/>
    <mergeCell ref="N31:O31"/>
    <mergeCell ref="AH29:AI29"/>
    <mergeCell ref="AJ29:AK29"/>
    <mergeCell ref="D30:I30"/>
    <mergeCell ref="J30:K30"/>
    <mergeCell ref="L30:M30"/>
    <mergeCell ref="N30:O30"/>
    <mergeCell ref="P30:Q30"/>
    <mergeCell ref="R30:S30"/>
    <mergeCell ref="T30:U30"/>
    <mergeCell ref="T29:U29"/>
    <mergeCell ref="V29:W29"/>
    <mergeCell ref="X29:Y29"/>
    <mergeCell ref="Z29:AA29"/>
    <mergeCell ref="AB29:AC29"/>
    <mergeCell ref="AD29:AE29"/>
    <mergeCell ref="D29:I29"/>
    <mergeCell ref="J29:K29"/>
    <mergeCell ref="L29:M29"/>
    <mergeCell ref="N29:O29"/>
    <mergeCell ref="P29:Q29"/>
    <mergeCell ref="R29:S29"/>
    <mergeCell ref="AH28:AI28"/>
    <mergeCell ref="AJ28:AK28"/>
    <mergeCell ref="AJ27:AK27"/>
    <mergeCell ref="D28:I28"/>
    <mergeCell ref="J28:K28"/>
    <mergeCell ref="L28:M28"/>
    <mergeCell ref="N28:O28"/>
    <mergeCell ref="P28:Q28"/>
    <mergeCell ref="R28:S28"/>
    <mergeCell ref="T28:U28"/>
    <mergeCell ref="V28:W28"/>
    <mergeCell ref="X28:Y28"/>
    <mergeCell ref="X27:Y27"/>
    <mergeCell ref="Z27:AA27"/>
    <mergeCell ref="AB27:AC27"/>
    <mergeCell ref="AD27:AE27"/>
    <mergeCell ref="AF27:AG27"/>
    <mergeCell ref="AH27:AI27"/>
    <mergeCell ref="L27:M27"/>
    <mergeCell ref="N27:O27"/>
    <mergeCell ref="P27:Q27"/>
    <mergeCell ref="R27:S27"/>
    <mergeCell ref="T27:U27"/>
    <mergeCell ref="V27:W27"/>
    <mergeCell ref="J27:K27"/>
    <mergeCell ref="Z28:AA28"/>
    <mergeCell ref="AB28:AC28"/>
    <mergeCell ref="AV253:BO254"/>
    <mergeCell ref="C15:I16"/>
    <mergeCell ref="J15:O16"/>
    <mergeCell ref="P15:R17"/>
    <mergeCell ref="S15:U17"/>
    <mergeCell ref="V15:AN15"/>
    <mergeCell ref="V16:Y17"/>
    <mergeCell ref="Z16:AC17"/>
    <mergeCell ref="AD16:AG17"/>
    <mergeCell ref="D250:D251"/>
    <mergeCell ref="E250:U251"/>
    <mergeCell ref="Y250:Y251"/>
    <mergeCell ref="C253:H254"/>
    <mergeCell ref="I253:AR254"/>
    <mergeCell ref="AS253:AU254"/>
    <mergeCell ref="D245:D246"/>
    <mergeCell ref="E245:X246"/>
    <mergeCell ref="Y245:AB246"/>
    <mergeCell ref="AC245:AF246"/>
    <mergeCell ref="E247:X248"/>
    <mergeCell ref="AH24:AK26"/>
    <mergeCell ref="Y247:AB249"/>
    <mergeCell ref="AC247:AF249"/>
    <mergeCell ref="AC241:AF242"/>
    <mergeCell ref="E241:X242"/>
    <mergeCell ref="Y241:AB242"/>
    <mergeCell ref="V25:Y25"/>
    <mergeCell ref="X38:Y38"/>
    <mergeCell ref="Z38:AA38"/>
    <mergeCell ref="V34:W34"/>
    <mergeCell ref="D243:D244"/>
    <mergeCell ref="E243:X244"/>
    <mergeCell ref="AC216:AF216"/>
    <mergeCell ref="E217:X217"/>
    <mergeCell ref="Y217:AB218"/>
    <mergeCell ref="AC217:AF218"/>
    <mergeCell ref="AG219:AQ220"/>
    <mergeCell ref="AG217:AQ218"/>
    <mergeCell ref="Y243:AB244"/>
    <mergeCell ref="AC243:AF244"/>
    <mergeCell ref="D236:D237"/>
    <mergeCell ref="E236:U237"/>
    <mergeCell ref="Y236:Y237"/>
    <mergeCell ref="D240:X240"/>
    <mergeCell ref="Y240:AB240"/>
    <mergeCell ref="AC240:AF240"/>
    <mergeCell ref="Y232:AB233"/>
    <mergeCell ref="AC232:AF233"/>
    <mergeCell ref="D234:D235"/>
    <mergeCell ref="Y234:AB235"/>
    <mergeCell ref="AC234:AF235"/>
    <mergeCell ref="E234:X235"/>
    <mergeCell ref="E232:X233"/>
    <mergeCell ref="D228:D229"/>
    <mergeCell ref="Y228:AB229"/>
    <mergeCell ref="AC228:AF229"/>
    <mergeCell ref="D230:D231"/>
    <mergeCell ref="Y230:AB231"/>
    <mergeCell ref="AC230:AF231"/>
    <mergeCell ref="Z236:AP237"/>
    <mergeCell ref="AQ236:AQ237"/>
    <mergeCell ref="D201:D202"/>
    <mergeCell ref="E201:U202"/>
    <mergeCell ref="Y201:AB202"/>
    <mergeCell ref="AC201:AF202"/>
    <mergeCell ref="D214:D215"/>
    <mergeCell ref="E214:X214"/>
    <mergeCell ref="Y214:AB215"/>
    <mergeCell ref="AC214:AF215"/>
    <mergeCell ref="D212:D213"/>
    <mergeCell ref="E212:X212"/>
    <mergeCell ref="Y212:AB213"/>
    <mergeCell ref="AC212:AF213"/>
    <mergeCell ref="D225:X225"/>
    <mergeCell ref="Y225:AB225"/>
    <mergeCell ref="AC225:AF225"/>
    <mergeCell ref="E226:X227"/>
    <mergeCell ref="Y226:AB227"/>
    <mergeCell ref="AC226:AF227"/>
    <mergeCell ref="D209:X209"/>
    <mergeCell ref="Y209:AB209"/>
    <mergeCell ref="AC209:AF209"/>
    <mergeCell ref="E210:X211"/>
    <mergeCell ref="Y210:AB211"/>
    <mergeCell ref="AC210:AF211"/>
    <mergeCell ref="D219:D220"/>
    <mergeCell ref="E219:X220"/>
    <mergeCell ref="Y219:AB220"/>
    <mergeCell ref="AC219:AF220"/>
    <mergeCell ref="D221:D222"/>
    <mergeCell ref="E221:U222"/>
    <mergeCell ref="Y221:Y222"/>
    <mergeCell ref="D216:D218"/>
    <mergeCell ref="AQ173:AR173"/>
    <mergeCell ref="AN173:AP173"/>
    <mergeCell ref="AG181:AQ181"/>
    <mergeCell ref="D196:X196"/>
    <mergeCell ref="Y196:AB196"/>
    <mergeCell ref="AC196:AF196"/>
    <mergeCell ref="E197:U198"/>
    <mergeCell ref="Y197:AB198"/>
    <mergeCell ref="AC197:AF198"/>
    <mergeCell ref="D190:D191"/>
    <mergeCell ref="Y190:AB191"/>
    <mergeCell ref="AC190:AF191"/>
    <mergeCell ref="D192:D193"/>
    <mergeCell ref="E192:U193"/>
    <mergeCell ref="Y192:Y193"/>
    <mergeCell ref="AL173:AM173"/>
    <mergeCell ref="AI173:AK173"/>
    <mergeCell ref="Y173:AA173"/>
    <mergeCell ref="T173:V173"/>
    <mergeCell ref="O173:Q173"/>
    <mergeCell ref="J173:L173"/>
    <mergeCell ref="J174:L174"/>
    <mergeCell ref="O174:Q174"/>
    <mergeCell ref="T174:V174"/>
    <mergeCell ref="Y174:AA174"/>
    <mergeCell ref="AI174:AK174"/>
    <mergeCell ref="AL174:AM174"/>
    <mergeCell ref="AG187:AQ187"/>
    <mergeCell ref="AG182:AQ184"/>
    <mergeCell ref="AG188:AQ189"/>
    <mergeCell ref="AG190:AQ191"/>
    <mergeCell ref="J175:L175"/>
    <mergeCell ref="D155:D156"/>
    <mergeCell ref="Y155:AB156"/>
    <mergeCell ref="AC155:AF156"/>
    <mergeCell ref="AQ172:AR172"/>
    <mergeCell ref="AI171:AM171"/>
    <mergeCell ref="AN171:AR171"/>
    <mergeCell ref="J172:L172"/>
    <mergeCell ref="O172:Q172"/>
    <mergeCell ref="T172:V172"/>
    <mergeCell ref="Y172:AA172"/>
    <mergeCell ref="AI172:AK172"/>
    <mergeCell ref="D167:D168"/>
    <mergeCell ref="E167:X168"/>
    <mergeCell ref="Y167:AB168"/>
    <mergeCell ref="AC167:AF168"/>
    <mergeCell ref="C171:I171"/>
    <mergeCell ref="J171:N171"/>
    <mergeCell ref="O171:S171"/>
    <mergeCell ref="T171:X171"/>
    <mergeCell ref="Y171:AC171"/>
    <mergeCell ref="AG165:AQ166"/>
    <mergeCell ref="AG167:AQ168"/>
    <mergeCell ref="E158:G158"/>
    <mergeCell ref="H158:U158"/>
    <mergeCell ref="D159:D160"/>
    <mergeCell ref="Y159:AB160"/>
    <mergeCell ref="D157:D158"/>
    <mergeCell ref="Y157:AB158"/>
    <mergeCell ref="AC157:AF158"/>
    <mergeCell ref="AG159:AQ160"/>
    <mergeCell ref="AG161:AQ161"/>
    <mergeCell ref="AG162:AQ163"/>
    <mergeCell ref="AG153:AQ154"/>
    <mergeCell ref="AG155:AQ156"/>
    <mergeCell ref="AG157:AQ158"/>
    <mergeCell ref="J26:M26"/>
    <mergeCell ref="N33:O33"/>
    <mergeCell ref="P33:Q33"/>
    <mergeCell ref="R33:S33"/>
    <mergeCell ref="AC165:AF166"/>
    <mergeCell ref="AC159:AF160"/>
    <mergeCell ref="D161:D163"/>
    <mergeCell ref="E161:X163"/>
    <mergeCell ref="Y161:AB161"/>
    <mergeCell ref="AC161:AF161"/>
    <mergeCell ref="Y162:AB163"/>
    <mergeCell ref="AC162:AF163"/>
    <mergeCell ref="AL172:AM172"/>
    <mergeCell ref="AN172:AP172"/>
    <mergeCell ref="D165:D166"/>
    <mergeCell ref="AD28:AE28"/>
    <mergeCell ref="AF28:AG28"/>
    <mergeCell ref="AB30:AC30"/>
    <mergeCell ref="AD30:AE30"/>
    <mergeCell ref="AF30:AG30"/>
    <mergeCell ref="AF32:AG32"/>
    <mergeCell ref="AD35:AE35"/>
    <mergeCell ref="AF35:AG35"/>
    <mergeCell ref="P31:Q31"/>
    <mergeCell ref="AF29:AG29"/>
    <mergeCell ref="R35:S35"/>
    <mergeCell ref="T35:U35"/>
    <mergeCell ref="V35:W35"/>
    <mergeCell ref="B152:X152"/>
    <mergeCell ref="C9:I10"/>
    <mergeCell ref="AC152:AF152"/>
    <mergeCell ref="AD34:AE34"/>
    <mergeCell ref="AF34:AG34"/>
    <mergeCell ref="AF33:AG33"/>
    <mergeCell ref="D33:I33"/>
    <mergeCell ref="X34:Y34"/>
    <mergeCell ref="Z34:AA34"/>
    <mergeCell ref="V30:W30"/>
    <mergeCell ref="X30:Y30"/>
    <mergeCell ref="Z30:AA30"/>
    <mergeCell ref="Z35:AA35"/>
    <mergeCell ref="AB35:AC35"/>
    <mergeCell ref="AB34:AC34"/>
    <mergeCell ref="T33:U33"/>
    <mergeCell ref="V33:W33"/>
    <mergeCell ref="X33:Y33"/>
    <mergeCell ref="Z33:AA33"/>
    <mergeCell ref="AB33:AC33"/>
    <mergeCell ref="AD33:AE33"/>
    <mergeCell ref="J33:K33"/>
    <mergeCell ref="M44:P44"/>
    <mergeCell ref="Q44:T44"/>
    <mergeCell ref="U44:X44"/>
    <mergeCell ref="Y44:AB44"/>
    <mergeCell ref="I45:L45"/>
    <mergeCell ref="M45:P45"/>
    <mergeCell ref="Q45:T45"/>
    <mergeCell ref="U45:X45"/>
    <mergeCell ref="Y45:AB45"/>
    <mergeCell ref="AB38:AC38"/>
    <mergeCell ref="AD38:AE38"/>
    <mergeCell ref="Y152:AB152"/>
    <mergeCell ref="C6:I8"/>
    <mergeCell ref="J6:O8"/>
    <mergeCell ref="P6:U8"/>
    <mergeCell ref="V6:AA8"/>
    <mergeCell ref="AB6:AI8"/>
    <mergeCell ref="AJ6:AQ8"/>
    <mergeCell ref="J9:O10"/>
    <mergeCell ref="P9:U10"/>
    <mergeCell ref="V9:AA10"/>
    <mergeCell ref="N26:Q26"/>
    <mergeCell ref="R26:U26"/>
    <mergeCell ref="V26:Y26"/>
    <mergeCell ref="Z26:AC26"/>
    <mergeCell ref="D24:I27"/>
    <mergeCell ref="J24:AC24"/>
    <mergeCell ref="AD24:AG26"/>
    <mergeCell ref="J25:M25"/>
    <mergeCell ref="N25:Q25"/>
    <mergeCell ref="R25:U25"/>
    <mergeCell ref="AJ9:AQ10"/>
    <mergeCell ref="AB9:AI10"/>
    <mergeCell ref="AH16:AK17"/>
    <mergeCell ref="AL16:AN17"/>
    <mergeCell ref="C17:I17"/>
    <mergeCell ref="J17:O17"/>
    <mergeCell ref="C18:H19"/>
    <mergeCell ref="O20:O21"/>
    <mergeCell ref="Y18:Y21"/>
    <mergeCell ref="Z18:AB21"/>
    <mergeCell ref="AC18:AC21"/>
    <mergeCell ref="AG18:AG21"/>
    <mergeCell ref="AH18:AJ21"/>
    <mergeCell ref="Z25:AC25"/>
    <mergeCell ref="I18:I19"/>
    <mergeCell ref="J18:N19"/>
    <mergeCell ref="O18:O19"/>
    <mergeCell ref="P18:R21"/>
    <mergeCell ref="S18:U21"/>
    <mergeCell ref="AK18:AK21"/>
    <mergeCell ref="AL18:AM21"/>
    <mergeCell ref="AN18:AN21"/>
    <mergeCell ref="C20:C21"/>
    <mergeCell ref="D20:H21"/>
    <mergeCell ref="I20:I21"/>
    <mergeCell ref="J20:J21"/>
    <mergeCell ref="K20:N21"/>
    <mergeCell ref="V18:X21"/>
    <mergeCell ref="AD18:AF21"/>
    <mergeCell ref="D199:D200"/>
    <mergeCell ref="D153:D154"/>
    <mergeCell ref="C172:I172"/>
    <mergeCell ref="C173:D175"/>
    <mergeCell ref="AH33:AI33"/>
    <mergeCell ref="AJ33:AK33"/>
    <mergeCell ref="AH35:AI35"/>
    <mergeCell ref="AJ35:AK35"/>
    <mergeCell ref="D36:I36"/>
    <mergeCell ref="J36:K36"/>
    <mergeCell ref="L36:M36"/>
    <mergeCell ref="N36:O36"/>
    <mergeCell ref="P36:Q36"/>
    <mergeCell ref="R36:S36"/>
    <mergeCell ref="Y153:AB154"/>
    <mergeCell ref="AC153:AF154"/>
    <mergeCell ref="B145:D148"/>
    <mergeCell ref="E145:G146"/>
    <mergeCell ref="H145:N146"/>
    <mergeCell ref="E147:G148"/>
    <mergeCell ref="H147:N148"/>
    <mergeCell ref="H140:N140"/>
    <mergeCell ref="B164:X164"/>
    <mergeCell ref="Y164:AB164"/>
    <mergeCell ref="AC164:AF164"/>
    <mergeCell ref="Y165:AB166"/>
    <mergeCell ref="B141:G144"/>
    <mergeCell ref="H141:N141"/>
    <mergeCell ref="AG164:AQ164"/>
    <mergeCell ref="AG152:AQ152"/>
    <mergeCell ref="H142:L144"/>
    <mergeCell ref="N142:N144"/>
    <mergeCell ref="Z250:AP251"/>
    <mergeCell ref="AQ250:AQ251"/>
    <mergeCell ref="E249:H249"/>
    <mergeCell ref="I249:X249"/>
    <mergeCell ref="AG232:AQ233"/>
    <mergeCell ref="AG240:AQ240"/>
    <mergeCell ref="AG241:AQ242"/>
    <mergeCell ref="AG243:AQ244"/>
    <mergeCell ref="AG245:AQ246"/>
    <mergeCell ref="AG247:AQ249"/>
    <mergeCell ref="AG196:AQ196"/>
    <mergeCell ref="AG197:AQ198"/>
    <mergeCell ref="AG199:AQ200"/>
    <mergeCell ref="AG201:AQ202"/>
    <mergeCell ref="AG203:AQ204"/>
    <mergeCell ref="AG209:AQ209"/>
    <mergeCell ref="AG210:AQ211"/>
    <mergeCell ref="AG212:AQ213"/>
    <mergeCell ref="AG214:AQ215"/>
    <mergeCell ref="AG216:AQ216"/>
    <mergeCell ref="E199:U200"/>
    <mergeCell ref="Y199:AB200"/>
    <mergeCell ref="AC199:AF200"/>
    <mergeCell ref="AG225:AQ225"/>
    <mergeCell ref="AG226:AQ227"/>
    <mergeCell ref="AG228:AQ229"/>
    <mergeCell ref="AG230:AQ231"/>
    <mergeCell ref="E230:X231"/>
    <mergeCell ref="E228:X229"/>
    <mergeCell ref="Y216:AB216"/>
    <mergeCell ref="E203:U204"/>
    <mergeCell ref="Y203:AB204"/>
    <mergeCell ref="B2:AR2"/>
    <mergeCell ref="Z192:AP193"/>
    <mergeCell ref="AQ192:AQ193"/>
    <mergeCell ref="Z205:AP206"/>
    <mergeCell ref="AQ205:AQ206"/>
    <mergeCell ref="Z221:AP222"/>
    <mergeCell ref="AQ221:AQ222"/>
    <mergeCell ref="E213:H213"/>
    <mergeCell ref="I213:X213"/>
    <mergeCell ref="E215:H215"/>
    <mergeCell ref="I215:X215"/>
    <mergeCell ref="E218:H218"/>
    <mergeCell ref="I218:X218"/>
    <mergeCell ref="C178:BM178"/>
    <mergeCell ref="AI176:AK176"/>
    <mergeCell ref="AR176:AT176"/>
    <mergeCell ref="AU176:AV176"/>
    <mergeCell ref="D187:X187"/>
    <mergeCell ref="Y187:AB187"/>
    <mergeCell ref="AC187:AF187"/>
    <mergeCell ref="Y188:AB189"/>
    <mergeCell ref="AC188:AF189"/>
    <mergeCell ref="D181:X181"/>
    <mergeCell ref="Y181:AB181"/>
    <mergeCell ref="AC181:AF181"/>
    <mergeCell ref="Y182:AB184"/>
    <mergeCell ref="AC182:AF184"/>
    <mergeCell ref="D203:D204"/>
    <mergeCell ref="AC203:AF204"/>
    <mergeCell ref="D205:D206"/>
    <mergeCell ref="E205:U206"/>
    <mergeCell ref="Y205:Y206"/>
  </mergeCells>
  <phoneticPr fontId="4"/>
  <dataValidations count="3">
    <dataValidation type="list" allowBlank="1" showInputMessage="1" showErrorMessage="1" sqref="Y169:Z169 AS253:AU254 V169:W169 BA169:BB169 BD169:BE169">
      <formula1>#REF!</formula1>
    </dataValidation>
    <dataValidation type="list" allowBlank="1" showInputMessage="1" showErrorMessage="1" sqref="Y241:AF249 P18:U22 Y153:AF160 Y162:AF163 Y165:AF168 Y182:AF185 Y188:AF191 Y197:AF204 Y210:AF215 Y217:AF220 Y226:AF235">
      <formula1>$BN$2:$BN$5</formula1>
    </dataValidation>
    <dataValidation type="list" allowBlank="1" showInputMessage="1" showErrorMessage="1" sqref="IP89:IT91 SL89:SP91 ACH89:ACL91 AMD89:AMH91 AVZ89:AWD91 BFV89:BFZ91 BPR89:BPV91 BZN89:BZR91 CJJ89:CJN91 CTF89:CTJ91 DDB89:DDF91 DMX89:DNB91 DWT89:DWX91 EGP89:EGT91 EQL89:EQP91 FAH89:FAL91 FKD89:FKH91 FTZ89:FUD91 GDV89:GDZ91 GNR89:GNV91 GXN89:GXR91 HHJ89:HHN91 HRF89:HRJ91 IBB89:IBF91 IKX89:ILB91 IUT89:IUX91 JEP89:JET91 JOL89:JOP91 JYH89:JYL91 KID89:KIH91 KRZ89:KSD91 LBV89:LBZ91 LLR89:LLV91 LVN89:LVR91 MFJ89:MFN91 MPF89:MPJ91 MZB89:MZF91 NIX89:NJB91 NST89:NSX91 OCP89:OCT91 OML89:OMP91 OWH89:OWL91 PGD89:PGH91 PPZ89:PQD91 PZV89:PZZ91 QJR89:QJV91 QTN89:QTR91 RDJ89:RDN91 RNF89:RNJ91 RXB89:RXF91 SGX89:SHB91 SQT89:SQX91 TAP89:TAT91 TKL89:TKP91 TUH89:TUL91 UED89:UEH91 UNZ89:UOD91 UXV89:UXZ91 VHR89:VHV91 VRN89:VRR91 WBJ89:WBN91 WLF89:WLJ91 WVB89:WVF91 SL104:SP109 ACH104:ACL109 AMD104:AMH109 AVZ104:AWD109 BFV104:BFZ109 BPR104:BPV109 BZN104:BZR109 CJJ104:CJN109 CTF104:CTJ109 DDB104:DDF109 DMX104:DNB109 DWT104:DWX109 EGP104:EGT109 EQL104:EQP109 FAH104:FAL109 FKD104:FKH109 FTZ104:FUD109 GDV104:GDZ109 GNR104:GNV109 GXN104:GXR109 HHJ104:HHN109 HRF104:HRJ109 IBB104:IBF109 IKX104:ILB109 IUT104:IUX109 JEP104:JET109 JOL104:JOP109 JYH104:JYL109 KID104:KIH109 KRZ104:KSD109 LBV104:LBZ109 LLR104:LLV109 LVN104:LVR109 MFJ104:MFN109 MPF104:MPJ109 MZB104:MZF109 NIX104:NJB109 NST104:NSX109 OCP104:OCT109 OML104:OMP109 OWH104:OWL109 PGD104:PGH109 PPZ104:PQD109 PZV104:PZZ109 QJR104:QJV109 QTN104:QTR109 RDJ104:RDN109 RNF104:RNJ109 RXB104:RXF109 SGX104:SHB109 SQT104:SQX109 TAP104:TAT109 TKL104:TKP109 TUH104:TUL109 UED104:UEH109 UNZ104:UOD109 UXV104:UXZ109 VHR104:VHV109 VRN104:VRR109 WBJ104:WBN109 WLF104:WLJ109 WVB104:WVF109 IP104:IT109">
      <formula1>"有り,無し"</formula1>
    </dataValidation>
  </dataValidations>
  <printOptions horizontalCentered="1"/>
  <pageMargins left="0.70866141732283472" right="0.70866141732283472" top="0.74803149606299213" bottom="0.74803149606299213" header="0.51181102362204722" footer="0.51181102362204722"/>
  <pageSetup paperSize="9" scale="74" firstPageNumber="0" fitToHeight="0" orientation="portrait" verticalDpi="300" r:id="rId1"/>
  <headerFooter alignWithMargins="0"/>
  <rowBreaks count="5" manualBreakCount="5">
    <brk id="71" min="1" max="43" man="1"/>
    <brk id="129" min="1" max="43" man="1"/>
    <brk id="179" min="1" max="43" man="1"/>
    <brk id="238" min="1" max="43" man="1"/>
    <brk id="252" min="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740"/>
  <sheetViews>
    <sheetView showGridLines="0" view="pageBreakPreview" topLeftCell="A127" zoomScale="87" zoomScaleNormal="100" zoomScaleSheetLayoutView="87" workbookViewId="0">
      <selection activeCell="AU131" sqref="AU131"/>
    </sheetView>
  </sheetViews>
  <sheetFormatPr defaultColWidth="8.625" defaultRowHeight="13.5"/>
  <cols>
    <col min="1" max="1" width="8.625" style="32"/>
    <col min="2" max="2" width="1.875" style="32" customWidth="1"/>
    <col min="3" max="3" width="3.375" style="32" customWidth="1"/>
    <col min="4" max="47" width="2.75" style="32" customWidth="1"/>
    <col min="48" max="59" width="0.875" style="32" customWidth="1"/>
    <col min="60" max="76" width="2.75" style="32" customWidth="1"/>
    <col min="77" max="16384" width="8.625" style="32"/>
  </cols>
  <sheetData>
    <row r="1" spans="1:67" ht="14.25">
      <c r="A1" s="151"/>
      <c r="B1" s="152" t="s">
        <v>288</v>
      </c>
      <c r="C1" s="151"/>
      <c r="D1" s="151"/>
      <c r="E1" s="151"/>
      <c r="F1" s="151"/>
      <c r="G1" s="151"/>
      <c r="H1" s="151"/>
      <c r="I1" s="151"/>
      <c r="J1" s="151"/>
      <c r="K1" s="151"/>
      <c r="L1" s="151"/>
      <c r="M1" s="151"/>
      <c r="N1" s="15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BM1" s="33"/>
      <c r="BN1" s="34"/>
      <c r="BO1" s="35"/>
    </row>
    <row r="2" spans="1:67" ht="14.25">
      <c r="B2" s="351" t="s">
        <v>133</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153"/>
      <c r="AT2" s="153"/>
      <c r="AU2" s="153"/>
      <c r="AV2" s="153"/>
      <c r="AW2" s="153"/>
      <c r="AX2" s="153"/>
      <c r="AY2" s="31"/>
      <c r="BM2" s="37"/>
      <c r="BN2" s="38" t="s">
        <v>231</v>
      </c>
      <c r="BO2" s="39"/>
    </row>
    <row r="3" spans="1:67" ht="14.25">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31"/>
      <c r="BM3" s="37"/>
      <c r="BN3" s="38"/>
      <c r="BO3" s="39"/>
    </row>
    <row r="4" spans="1:67" ht="14.25">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31"/>
      <c r="BM4" s="37"/>
      <c r="BN4" s="38"/>
      <c r="BO4" s="39"/>
    </row>
    <row r="5" spans="1:67" ht="15" thickBot="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31"/>
      <c r="BM5" s="43"/>
      <c r="BN5" s="44"/>
      <c r="BO5" s="45"/>
    </row>
    <row r="6" spans="1:67" ht="14.25">
      <c r="B6" s="41"/>
      <c r="C6" s="743" t="s">
        <v>132</v>
      </c>
      <c r="D6" s="744"/>
      <c r="E6" s="744"/>
      <c r="F6" s="744"/>
      <c r="G6" s="744"/>
      <c r="H6" s="744"/>
      <c r="I6" s="745"/>
      <c r="J6" s="743" t="s">
        <v>131</v>
      </c>
      <c r="K6" s="744"/>
      <c r="L6" s="744"/>
      <c r="M6" s="744"/>
      <c r="N6" s="744"/>
      <c r="O6" s="745"/>
      <c r="P6" s="743" t="s">
        <v>130</v>
      </c>
      <c r="Q6" s="744"/>
      <c r="R6" s="744"/>
      <c r="S6" s="744"/>
      <c r="T6" s="744"/>
      <c r="U6" s="745"/>
      <c r="V6" s="743" t="s">
        <v>129</v>
      </c>
      <c r="W6" s="744"/>
      <c r="X6" s="744"/>
      <c r="Y6" s="744"/>
      <c r="Z6" s="744"/>
      <c r="AA6" s="745"/>
      <c r="AB6" s="743" t="s">
        <v>128</v>
      </c>
      <c r="AC6" s="744"/>
      <c r="AD6" s="744"/>
      <c r="AE6" s="744"/>
      <c r="AF6" s="744"/>
      <c r="AG6" s="744"/>
      <c r="AH6" s="744"/>
      <c r="AI6" s="744"/>
      <c r="AJ6" s="743" t="s">
        <v>126</v>
      </c>
      <c r="AK6" s="744"/>
      <c r="AL6" s="744"/>
      <c r="AM6" s="744"/>
      <c r="AN6" s="744"/>
      <c r="AO6" s="744"/>
      <c r="AP6" s="744"/>
      <c r="AQ6" s="745"/>
      <c r="BM6" s="32" t="s">
        <v>229</v>
      </c>
    </row>
    <row r="7" spans="1:67" ht="14.25">
      <c r="B7" s="41"/>
      <c r="C7" s="1166"/>
      <c r="D7" s="751"/>
      <c r="E7" s="751"/>
      <c r="F7" s="751"/>
      <c r="G7" s="751"/>
      <c r="H7" s="751"/>
      <c r="I7" s="1167"/>
      <c r="J7" s="1166"/>
      <c r="K7" s="751"/>
      <c r="L7" s="751"/>
      <c r="M7" s="751"/>
      <c r="N7" s="751"/>
      <c r="O7" s="1167"/>
      <c r="P7" s="1166"/>
      <c r="Q7" s="751"/>
      <c r="R7" s="751"/>
      <c r="S7" s="751"/>
      <c r="T7" s="751"/>
      <c r="U7" s="1167"/>
      <c r="V7" s="1166"/>
      <c r="W7" s="751"/>
      <c r="X7" s="751"/>
      <c r="Y7" s="751"/>
      <c r="Z7" s="751"/>
      <c r="AA7" s="1167"/>
      <c r="AB7" s="1166"/>
      <c r="AC7" s="751"/>
      <c r="AD7" s="751"/>
      <c r="AE7" s="751"/>
      <c r="AF7" s="751"/>
      <c r="AG7" s="751"/>
      <c r="AH7" s="751"/>
      <c r="AI7" s="751"/>
      <c r="AJ7" s="1166"/>
      <c r="AK7" s="751"/>
      <c r="AL7" s="751"/>
      <c r="AM7" s="751"/>
      <c r="AN7" s="751"/>
      <c r="AO7" s="751"/>
      <c r="AP7" s="751"/>
      <c r="AQ7" s="1167"/>
    </row>
    <row r="8" spans="1:67" ht="14.25">
      <c r="B8" s="41"/>
      <c r="C8" s="1168"/>
      <c r="D8" s="868"/>
      <c r="E8" s="868"/>
      <c r="F8" s="868"/>
      <c r="G8" s="868"/>
      <c r="H8" s="868"/>
      <c r="I8" s="1169"/>
      <c r="J8" s="1168"/>
      <c r="K8" s="868"/>
      <c r="L8" s="868"/>
      <c r="M8" s="868"/>
      <c r="N8" s="868"/>
      <c r="O8" s="1169"/>
      <c r="P8" s="1168"/>
      <c r="Q8" s="868"/>
      <c r="R8" s="868"/>
      <c r="S8" s="868"/>
      <c r="T8" s="868"/>
      <c r="U8" s="1169"/>
      <c r="V8" s="1168"/>
      <c r="W8" s="868"/>
      <c r="X8" s="868"/>
      <c r="Y8" s="868"/>
      <c r="Z8" s="868"/>
      <c r="AA8" s="1169"/>
      <c r="AB8" s="1168"/>
      <c r="AC8" s="868"/>
      <c r="AD8" s="868"/>
      <c r="AE8" s="868"/>
      <c r="AF8" s="868"/>
      <c r="AG8" s="868"/>
      <c r="AH8" s="868"/>
      <c r="AI8" s="868"/>
      <c r="AJ8" s="1168"/>
      <c r="AK8" s="868"/>
      <c r="AL8" s="868"/>
      <c r="AM8" s="868"/>
      <c r="AN8" s="868"/>
      <c r="AO8" s="868"/>
      <c r="AP8" s="868"/>
      <c r="AQ8" s="1169"/>
    </row>
    <row r="9" spans="1:67" ht="14.25">
      <c r="B9" s="41"/>
      <c r="C9" s="839"/>
      <c r="D9" s="840"/>
      <c r="E9" s="840"/>
      <c r="F9" s="840"/>
      <c r="G9" s="840"/>
      <c r="H9" s="840"/>
      <c r="I9" s="1020"/>
      <c r="J9" s="839"/>
      <c r="K9" s="840"/>
      <c r="L9" s="840"/>
      <c r="M9" s="840"/>
      <c r="N9" s="840"/>
      <c r="O9" s="1020"/>
      <c r="P9" s="839"/>
      <c r="Q9" s="840"/>
      <c r="R9" s="840"/>
      <c r="S9" s="840"/>
      <c r="T9" s="840"/>
      <c r="U9" s="1020"/>
      <c r="V9" s="839"/>
      <c r="W9" s="840"/>
      <c r="X9" s="840"/>
      <c r="Y9" s="840"/>
      <c r="Z9" s="840"/>
      <c r="AA9" s="1020"/>
      <c r="AB9" s="839"/>
      <c r="AC9" s="840"/>
      <c r="AD9" s="840"/>
      <c r="AE9" s="840"/>
      <c r="AF9" s="840"/>
      <c r="AG9" s="840"/>
      <c r="AH9" s="840"/>
      <c r="AI9" s="840"/>
      <c r="AJ9" s="1172"/>
      <c r="AK9" s="1173"/>
      <c r="AL9" s="1173"/>
      <c r="AM9" s="1173"/>
      <c r="AN9" s="1173"/>
      <c r="AO9" s="1173"/>
      <c r="AP9" s="1173"/>
      <c r="AQ9" s="1174"/>
    </row>
    <row r="10" spans="1:67" ht="14.25">
      <c r="B10" s="41"/>
      <c r="C10" s="843"/>
      <c r="D10" s="844"/>
      <c r="E10" s="844"/>
      <c r="F10" s="844"/>
      <c r="G10" s="844"/>
      <c r="H10" s="844"/>
      <c r="I10" s="1021"/>
      <c r="J10" s="843"/>
      <c r="K10" s="844"/>
      <c r="L10" s="844"/>
      <c r="M10" s="844"/>
      <c r="N10" s="844"/>
      <c r="O10" s="1021"/>
      <c r="P10" s="843"/>
      <c r="Q10" s="844"/>
      <c r="R10" s="844"/>
      <c r="S10" s="844"/>
      <c r="T10" s="844"/>
      <c r="U10" s="1021"/>
      <c r="V10" s="843"/>
      <c r="W10" s="844"/>
      <c r="X10" s="844"/>
      <c r="Y10" s="844"/>
      <c r="Z10" s="844"/>
      <c r="AA10" s="1021"/>
      <c r="AB10" s="843"/>
      <c r="AC10" s="844"/>
      <c r="AD10" s="844"/>
      <c r="AE10" s="844"/>
      <c r="AF10" s="844"/>
      <c r="AG10" s="844"/>
      <c r="AH10" s="844"/>
      <c r="AI10" s="844"/>
      <c r="AJ10" s="1175"/>
      <c r="AK10" s="1176"/>
      <c r="AL10" s="1176"/>
      <c r="AM10" s="1176"/>
      <c r="AN10" s="1176"/>
      <c r="AO10" s="1176"/>
      <c r="AP10" s="1176"/>
      <c r="AQ10" s="1177"/>
    </row>
    <row r="11" spans="1:67" ht="14.25">
      <c r="B11" s="41"/>
      <c r="C11" s="154" t="s">
        <v>125</v>
      </c>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41"/>
      <c r="AJ11" s="41"/>
      <c r="AK11" s="41"/>
      <c r="AL11" s="41"/>
      <c r="AM11" s="41"/>
      <c r="AN11" s="41"/>
      <c r="AO11" s="41"/>
      <c r="AP11" s="41"/>
      <c r="AQ11" s="41"/>
      <c r="AR11" s="41"/>
      <c r="AS11" s="41"/>
      <c r="AT11" s="41"/>
      <c r="AU11" s="41"/>
      <c r="AV11" s="41"/>
      <c r="AW11" s="41"/>
      <c r="AX11" s="41"/>
      <c r="AY11" s="31"/>
    </row>
    <row r="12" spans="1:67" ht="14.25">
      <c r="B12" s="41"/>
      <c r="C12" s="154"/>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41"/>
      <c r="AJ12" s="41"/>
      <c r="AK12" s="41"/>
      <c r="AL12" s="41"/>
      <c r="AM12" s="41"/>
      <c r="AN12" s="41"/>
      <c r="AO12" s="41"/>
      <c r="AP12" s="41"/>
      <c r="AQ12" s="41"/>
      <c r="AR12" s="41"/>
      <c r="AS12" s="41"/>
      <c r="AT12" s="41"/>
      <c r="AU12" s="41"/>
      <c r="AV12" s="41"/>
      <c r="AW12" s="41"/>
      <c r="AX12" s="41"/>
      <c r="AY12" s="31"/>
    </row>
    <row r="13" spans="1:67" ht="14.25">
      <c r="B13" s="41"/>
      <c r="C13" s="154"/>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41"/>
      <c r="AJ13" s="41"/>
      <c r="AK13" s="41"/>
      <c r="AL13" s="41"/>
      <c r="AM13" s="41"/>
      <c r="AN13" s="41"/>
      <c r="AO13" s="41"/>
      <c r="AP13" s="41"/>
      <c r="AQ13" s="41"/>
      <c r="AR13" s="41"/>
      <c r="AS13" s="41"/>
      <c r="AT13" s="41"/>
      <c r="AU13" s="41"/>
      <c r="AV13" s="41"/>
      <c r="AW13" s="41"/>
      <c r="AX13" s="41"/>
      <c r="AY13" s="31"/>
    </row>
    <row r="14" spans="1:67">
      <c r="B14" s="36" t="s">
        <v>83</v>
      </c>
      <c r="S14" s="32" t="s">
        <v>84</v>
      </c>
    </row>
    <row r="15" spans="1:67">
      <c r="BD15" s="162"/>
      <c r="BE15" s="162"/>
      <c r="BF15" s="162"/>
      <c r="BG15" s="162"/>
      <c r="BH15" s="162"/>
      <c r="BI15" s="162"/>
    </row>
    <row r="16" spans="1:67">
      <c r="B16" s="36" t="s">
        <v>85</v>
      </c>
      <c r="L16" s="32" t="s">
        <v>84</v>
      </c>
      <c r="BD16" s="162"/>
      <c r="BE16" s="162"/>
      <c r="BF16" s="162"/>
      <c r="BG16" s="162"/>
      <c r="BH16" s="162"/>
      <c r="BI16" s="162"/>
    </row>
    <row r="18" spans="2:61">
      <c r="B18" s="36" t="s">
        <v>86</v>
      </c>
      <c r="K18" s="32" t="s">
        <v>84</v>
      </c>
    </row>
    <row r="20" spans="2:61">
      <c r="B20" s="36" t="s">
        <v>87</v>
      </c>
      <c r="K20" s="32" t="s">
        <v>199</v>
      </c>
      <c r="AN20" s="197"/>
      <c r="AO20" s="197"/>
      <c r="AP20" s="197"/>
      <c r="AQ20" s="197"/>
      <c r="AR20" s="197"/>
      <c r="AS20" s="197"/>
      <c r="AT20" s="197"/>
      <c r="BD20" s="162"/>
      <c r="BE20" s="162"/>
      <c r="BF20" s="162"/>
      <c r="BG20" s="162"/>
      <c r="BH20" s="162"/>
      <c r="BI20" s="162"/>
    </row>
    <row r="21" spans="2:61">
      <c r="C21" s="32" t="s">
        <v>208</v>
      </c>
      <c r="AN21" s="151"/>
      <c r="AO21" s="151"/>
      <c r="AP21" s="151"/>
      <c r="AQ21" s="151"/>
      <c r="AR21" s="151"/>
      <c r="AS21" s="151"/>
      <c r="AT21" s="151"/>
      <c r="BD21" s="162"/>
      <c r="BE21" s="162"/>
      <c r="BF21" s="162"/>
      <c r="BG21" s="162"/>
      <c r="BH21" s="162"/>
      <c r="BI21" s="162"/>
    </row>
    <row r="22" spans="2:61" ht="13.5" customHeight="1">
      <c r="B22" s="79"/>
      <c r="C22" s="80"/>
      <c r="D22" s="80"/>
      <c r="E22" s="80"/>
      <c r="F22" s="80"/>
      <c r="G22" s="81"/>
      <c r="H22" s="1163" t="s">
        <v>281</v>
      </c>
      <c r="I22" s="1164"/>
      <c r="J22" s="1164"/>
      <c r="K22" s="1164"/>
      <c r="L22" s="1164"/>
      <c r="M22" s="1164"/>
      <c r="N22" s="1165"/>
      <c r="P22" s="197"/>
      <c r="Q22" s="197"/>
      <c r="R22" s="197"/>
      <c r="S22" s="197"/>
      <c r="T22" s="197"/>
      <c r="U22" s="197"/>
      <c r="V22" s="197"/>
    </row>
    <row r="23" spans="2:61">
      <c r="B23" s="1511" t="s">
        <v>98</v>
      </c>
      <c r="C23" s="1512"/>
      <c r="D23" s="1512"/>
      <c r="E23" s="1512"/>
      <c r="F23" s="1512"/>
      <c r="G23" s="1513"/>
      <c r="H23" s="799" t="s">
        <v>96</v>
      </c>
      <c r="I23" s="800"/>
      <c r="J23" s="800"/>
      <c r="K23" s="800"/>
      <c r="L23" s="800"/>
      <c r="M23" s="800"/>
      <c r="N23" s="801"/>
      <c r="P23" s="197"/>
      <c r="Q23" s="197"/>
      <c r="R23" s="197"/>
      <c r="S23" s="197"/>
      <c r="T23" s="197"/>
      <c r="U23" s="197"/>
      <c r="V23" s="197"/>
    </row>
    <row r="24" spans="2:61" ht="13.5" customHeight="1">
      <c r="B24" s="1514"/>
      <c r="C24" s="1515"/>
      <c r="D24" s="1515"/>
      <c r="E24" s="1515"/>
      <c r="F24" s="1515"/>
      <c r="G24" s="1516"/>
      <c r="H24" s="839"/>
      <c r="I24" s="840"/>
      <c r="J24" s="840"/>
      <c r="K24" s="840"/>
      <c r="L24" s="840"/>
      <c r="M24" s="82"/>
      <c r="N24" s="845" t="s">
        <v>95</v>
      </c>
      <c r="P24" s="151"/>
      <c r="Q24" s="151"/>
      <c r="R24" s="151"/>
      <c r="S24" s="151"/>
      <c r="T24" s="151"/>
      <c r="U24" s="151"/>
      <c r="V24" s="151"/>
    </row>
    <row r="25" spans="2:61">
      <c r="B25" s="1514"/>
      <c r="C25" s="1515"/>
      <c r="D25" s="1515"/>
      <c r="E25" s="1515"/>
      <c r="F25" s="1515"/>
      <c r="G25" s="1516"/>
      <c r="H25" s="841"/>
      <c r="I25" s="842"/>
      <c r="J25" s="842"/>
      <c r="K25" s="842"/>
      <c r="L25" s="842"/>
      <c r="M25" s="83"/>
      <c r="N25" s="846"/>
      <c r="P25" s="197"/>
      <c r="Q25" s="197"/>
      <c r="R25" s="197"/>
      <c r="S25" s="197"/>
      <c r="T25" s="197"/>
      <c r="U25" s="197"/>
      <c r="V25" s="197"/>
    </row>
    <row r="26" spans="2:61">
      <c r="B26" s="1517"/>
      <c r="C26" s="1518"/>
      <c r="D26" s="1518"/>
      <c r="E26" s="1518"/>
      <c r="F26" s="1518"/>
      <c r="G26" s="1519"/>
      <c r="H26" s="843"/>
      <c r="I26" s="844"/>
      <c r="J26" s="844"/>
      <c r="K26" s="844"/>
      <c r="L26" s="844"/>
      <c r="M26" s="84"/>
      <c r="N26" s="847"/>
      <c r="P26" s="197"/>
      <c r="Q26" s="197"/>
      <c r="R26" s="197"/>
      <c r="S26" s="197"/>
      <c r="T26" s="197"/>
      <c r="U26" s="197"/>
      <c r="V26" s="197"/>
    </row>
    <row r="27" spans="2:61" ht="13.5" customHeight="1">
      <c r="B27" s="1520" t="s">
        <v>220</v>
      </c>
      <c r="C27" s="1521"/>
      <c r="D27" s="1522"/>
      <c r="E27" s="826" t="s">
        <v>99</v>
      </c>
      <c r="F27" s="826"/>
      <c r="G27" s="826"/>
      <c r="H27" s="830"/>
      <c r="I27" s="831"/>
      <c r="J27" s="831"/>
      <c r="K27" s="831"/>
      <c r="L27" s="831"/>
      <c r="M27" s="831"/>
      <c r="N27" s="832"/>
      <c r="P27" s="151"/>
      <c r="Q27" s="151"/>
      <c r="R27" s="151"/>
      <c r="S27" s="151"/>
      <c r="T27" s="151"/>
      <c r="U27" s="151"/>
      <c r="V27" s="151"/>
    </row>
    <row r="28" spans="2:61">
      <c r="B28" s="1523"/>
      <c r="C28" s="1524"/>
      <c r="D28" s="1525"/>
      <c r="E28" s="826"/>
      <c r="F28" s="826"/>
      <c r="G28" s="826"/>
      <c r="H28" s="833"/>
      <c r="I28" s="834"/>
      <c r="J28" s="834"/>
      <c r="K28" s="834"/>
      <c r="L28" s="834"/>
      <c r="M28" s="834"/>
      <c r="N28" s="835"/>
      <c r="P28" s="197"/>
      <c r="Q28" s="197"/>
      <c r="R28" s="197"/>
      <c r="S28" s="197"/>
      <c r="T28" s="197"/>
      <c r="U28" s="197"/>
      <c r="V28" s="197"/>
    </row>
    <row r="29" spans="2:61">
      <c r="B29" s="1523"/>
      <c r="C29" s="1524"/>
      <c r="D29" s="1525"/>
      <c r="E29" s="826" t="s">
        <v>183</v>
      </c>
      <c r="F29" s="826"/>
      <c r="G29" s="826"/>
      <c r="H29" s="830"/>
      <c r="I29" s="831"/>
      <c r="J29" s="831"/>
      <c r="K29" s="831"/>
      <c r="L29" s="831"/>
      <c r="M29" s="831"/>
      <c r="N29" s="832"/>
      <c r="P29" s="197"/>
      <c r="Q29" s="197"/>
      <c r="R29" s="197"/>
      <c r="S29" s="197"/>
      <c r="T29" s="197"/>
      <c r="U29" s="197"/>
      <c r="V29" s="197"/>
    </row>
    <row r="30" spans="2:61" ht="18.75" customHeight="1">
      <c r="B30" s="1526"/>
      <c r="C30" s="1527"/>
      <c r="D30" s="1528"/>
      <c r="E30" s="826"/>
      <c r="F30" s="826"/>
      <c r="G30" s="826"/>
      <c r="H30" s="836"/>
      <c r="I30" s="837"/>
      <c r="J30" s="837"/>
      <c r="K30" s="837"/>
      <c r="L30" s="837"/>
      <c r="M30" s="837"/>
      <c r="N30" s="838"/>
      <c r="P30" s="151"/>
      <c r="Q30" s="151"/>
      <c r="R30" s="151"/>
      <c r="S30" s="151"/>
      <c r="T30" s="151"/>
      <c r="U30" s="151"/>
      <c r="V30" s="151"/>
    </row>
    <row r="31" spans="2:61">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row>
    <row r="33" spans="2:68" ht="13.5" customHeight="1">
      <c r="B33" s="36" t="s">
        <v>10</v>
      </c>
      <c r="C33" s="51"/>
      <c r="D33" s="51"/>
      <c r="E33" s="51"/>
      <c r="F33" s="51"/>
      <c r="G33" s="51"/>
      <c r="H33" s="51"/>
      <c r="I33" s="51"/>
      <c r="J33" s="51"/>
      <c r="K33" s="51" t="s">
        <v>38</v>
      </c>
      <c r="L33" s="51"/>
      <c r="M33" s="51"/>
      <c r="N33" s="51"/>
      <c r="O33" s="51"/>
      <c r="P33" s="51"/>
      <c r="Q33" s="51"/>
      <c r="R33" s="51"/>
      <c r="S33" s="51"/>
      <c r="T33" s="51"/>
      <c r="U33" s="51"/>
      <c r="V33" s="51"/>
      <c r="W33" s="51"/>
      <c r="X33" s="51"/>
      <c r="Y33" s="51"/>
      <c r="Z33" s="51"/>
      <c r="AA33" s="51"/>
      <c r="AB33" s="51"/>
      <c r="AC33" s="51"/>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31"/>
      <c r="BL33" s="31"/>
      <c r="BM33" s="31"/>
      <c r="BN33" s="31"/>
      <c r="BO33" s="31"/>
    </row>
    <row r="34" spans="2:68" ht="20.25" customHeight="1">
      <c r="B34" s="36"/>
      <c r="D34" s="51"/>
      <c r="E34" s="51"/>
      <c r="F34" s="51"/>
      <c r="G34" s="51"/>
      <c r="H34" s="51"/>
      <c r="I34" s="51"/>
      <c r="J34" s="51"/>
      <c r="K34" s="51"/>
      <c r="L34" s="51"/>
      <c r="M34" s="51"/>
      <c r="N34" s="51"/>
      <c r="O34" s="51"/>
      <c r="P34" s="51"/>
      <c r="Q34" s="51"/>
      <c r="R34" s="51"/>
      <c r="S34" s="51"/>
      <c r="T34" s="51"/>
      <c r="U34" s="248"/>
      <c r="W34" s="249"/>
      <c r="BG34" s="250"/>
      <c r="BH34" s="251"/>
      <c r="BI34" s="159"/>
      <c r="BJ34" s="116"/>
      <c r="BK34" s="31"/>
      <c r="BL34" s="31"/>
      <c r="BM34" s="31"/>
      <c r="BN34" s="31"/>
      <c r="BO34" s="31"/>
    </row>
    <row r="35" spans="2:68" ht="20.25" customHeight="1">
      <c r="B35" s="817" t="s">
        <v>0</v>
      </c>
      <c r="C35" s="818"/>
      <c r="D35" s="818"/>
      <c r="E35" s="818"/>
      <c r="F35" s="818"/>
      <c r="G35" s="818"/>
      <c r="H35" s="818"/>
      <c r="I35" s="818"/>
      <c r="J35" s="818"/>
      <c r="K35" s="818"/>
      <c r="L35" s="818"/>
      <c r="M35" s="818"/>
      <c r="N35" s="818"/>
      <c r="O35" s="818"/>
      <c r="P35" s="818"/>
      <c r="Q35" s="818"/>
      <c r="R35" s="818"/>
      <c r="S35" s="818"/>
      <c r="T35" s="818"/>
      <c r="U35" s="818"/>
      <c r="V35" s="818"/>
      <c r="W35" s="818"/>
      <c r="X35" s="819"/>
      <c r="Y35" s="999" t="s">
        <v>122</v>
      </c>
      <c r="Z35" s="1000"/>
      <c r="AA35" s="1000"/>
      <c r="AB35" s="1001"/>
      <c r="AC35" s="979" t="s">
        <v>121</v>
      </c>
      <c r="AD35" s="979"/>
      <c r="AE35" s="979"/>
      <c r="AF35" s="999"/>
      <c r="AG35" s="962" t="s">
        <v>63</v>
      </c>
      <c r="AH35" s="963"/>
      <c r="AI35" s="963"/>
      <c r="AJ35" s="963"/>
      <c r="AK35" s="963"/>
      <c r="AL35" s="963"/>
      <c r="AM35" s="963"/>
      <c r="AN35" s="963"/>
      <c r="AO35" s="963"/>
      <c r="AP35" s="963"/>
      <c r="AQ35" s="964"/>
      <c r="AR35" s="198"/>
      <c r="AS35" s="198"/>
      <c r="AT35" s="198"/>
      <c r="AU35" s="198"/>
      <c r="AV35" s="198"/>
      <c r="AW35" s="198"/>
      <c r="AX35" s="198"/>
      <c r="AY35" s="198"/>
      <c r="AZ35" s="198"/>
      <c r="BA35" s="198"/>
      <c r="BB35" s="198"/>
      <c r="BC35" s="198"/>
      <c r="BD35" s="198"/>
      <c r="BE35" s="198"/>
      <c r="BF35" s="198"/>
      <c r="BG35" s="198"/>
      <c r="BH35" s="86"/>
      <c r="BI35" s="87"/>
      <c r="BJ35" s="88"/>
      <c r="BK35" s="89"/>
      <c r="BL35" s="31"/>
      <c r="BM35" s="31"/>
      <c r="BN35" s="31"/>
      <c r="BO35" s="31"/>
      <c r="BP35" s="31"/>
    </row>
    <row r="36" spans="2:68" ht="20.25" customHeight="1">
      <c r="B36" s="90"/>
      <c r="C36" s="91"/>
      <c r="D36" s="1063" t="s">
        <v>13</v>
      </c>
      <c r="E36" s="869" t="s">
        <v>47</v>
      </c>
      <c r="F36" s="870"/>
      <c r="G36" s="870"/>
      <c r="H36" s="870"/>
      <c r="I36" s="870"/>
      <c r="J36" s="870"/>
      <c r="K36" s="870"/>
      <c r="L36" s="870"/>
      <c r="M36" s="870"/>
      <c r="N36" s="870"/>
      <c r="O36" s="870"/>
      <c r="P36" s="870"/>
      <c r="Q36" s="870"/>
      <c r="R36" s="870"/>
      <c r="S36" s="870"/>
      <c r="T36" s="870"/>
      <c r="U36" s="870"/>
      <c r="V36" s="870"/>
      <c r="W36" s="870"/>
      <c r="X36" s="871"/>
      <c r="Y36" s="978"/>
      <c r="Z36" s="978"/>
      <c r="AA36" s="978"/>
      <c r="AB36" s="978"/>
      <c r="AC36" s="978"/>
      <c r="AD36" s="978"/>
      <c r="AE36" s="978"/>
      <c r="AF36" s="1128"/>
      <c r="AG36" s="1190"/>
      <c r="AH36" s="1191"/>
      <c r="AI36" s="1191"/>
      <c r="AJ36" s="1191"/>
      <c r="AK36" s="1191"/>
      <c r="AL36" s="1191"/>
      <c r="AM36" s="1191"/>
      <c r="AN36" s="1191"/>
      <c r="AO36" s="1191"/>
      <c r="AP36" s="1191"/>
      <c r="AQ36" s="1192"/>
      <c r="AR36" s="199"/>
      <c r="AS36" s="199"/>
      <c r="AT36" s="199"/>
      <c r="AU36" s="199"/>
      <c r="AV36" s="199"/>
      <c r="AW36" s="199"/>
      <c r="AX36" s="199"/>
      <c r="AY36" s="199"/>
      <c r="AZ36" s="199"/>
      <c r="BA36" s="199"/>
      <c r="BB36" s="199"/>
      <c r="BC36" s="199"/>
      <c r="BD36" s="199"/>
      <c r="BE36" s="199"/>
      <c r="BF36" s="199"/>
      <c r="BG36" s="199"/>
      <c r="BH36" s="89" ph="1"/>
      <c r="BI36" s="89" ph="1"/>
      <c r="BJ36" s="89"/>
      <c r="BK36" s="89"/>
      <c r="BL36" s="31"/>
      <c r="BM36" s="31"/>
      <c r="BN36" s="31"/>
      <c r="BO36" s="31"/>
      <c r="BP36" s="31"/>
    </row>
    <row r="37" spans="2:68" ht="20.25" customHeight="1">
      <c r="B37" s="90"/>
      <c r="C37" s="92"/>
      <c r="D37" s="1064"/>
      <c r="E37" s="872"/>
      <c r="F37" s="873"/>
      <c r="G37" s="873"/>
      <c r="H37" s="873"/>
      <c r="I37" s="873"/>
      <c r="J37" s="873"/>
      <c r="K37" s="873"/>
      <c r="L37" s="873"/>
      <c r="M37" s="873"/>
      <c r="N37" s="873"/>
      <c r="O37" s="873"/>
      <c r="P37" s="873"/>
      <c r="Q37" s="873"/>
      <c r="R37" s="873"/>
      <c r="S37" s="873"/>
      <c r="T37" s="873"/>
      <c r="U37" s="873"/>
      <c r="V37" s="873"/>
      <c r="W37" s="873"/>
      <c r="X37" s="874"/>
      <c r="Y37" s="978"/>
      <c r="Z37" s="978"/>
      <c r="AA37" s="978"/>
      <c r="AB37" s="978"/>
      <c r="AC37" s="978"/>
      <c r="AD37" s="978"/>
      <c r="AE37" s="978"/>
      <c r="AF37" s="1128"/>
      <c r="AG37" s="1193"/>
      <c r="AH37" s="1194"/>
      <c r="AI37" s="1194"/>
      <c r="AJ37" s="1194"/>
      <c r="AK37" s="1194"/>
      <c r="AL37" s="1194"/>
      <c r="AM37" s="1194"/>
      <c r="AN37" s="1194"/>
      <c r="AO37" s="1194"/>
      <c r="AP37" s="1194"/>
      <c r="AQ37" s="1195"/>
      <c r="AR37" s="199"/>
      <c r="AS37" s="199"/>
      <c r="AT37" s="199"/>
      <c r="AU37" s="199"/>
      <c r="AV37" s="199"/>
      <c r="AW37" s="199"/>
      <c r="AX37" s="199"/>
      <c r="AY37" s="199"/>
      <c r="AZ37" s="199"/>
      <c r="BA37" s="199"/>
      <c r="BB37" s="199"/>
      <c r="BC37" s="199"/>
      <c r="BD37" s="199"/>
      <c r="BE37" s="199"/>
      <c r="BF37" s="199"/>
      <c r="BG37" s="199"/>
      <c r="BH37" s="89"/>
      <c r="BI37" s="89"/>
      <c r="BJ37" s="89"/>
      <c r="BK37" s="89"/>
      <c r="BL37" s="31"/>
      <c r="BM37" s="31"/>
      <c r="BN37" s="31"/>
      <c r="BO37" s="31"/>
      <c r="BP37" s="31"/>
    </row>
    <row r="38" spans="2:68" ht="20.25" customHeight="1">
      <c r="B38" s="90"/>
      <c r="C38" s="92"/>
      <c r="D38" s="850" t="s">
        <v>14</v>
      </c>
      <c r="E38" s="869" t="s">
        <v>35</v>
      </c>
      <c r="F38" s="870"/>
      <c r="G38" s="870"/>
      <c r="H38" s="870"/>
      <c r="I38" s="870"/>
      <c r="J38" s="870"/>
      <c r="K38" s="870"/>
      <c r="L38" s="870"/>
      <c r="M38" s="870"/>
      <c r="N38" s="870"/>
      <c r="O38" s="870"/>
      <c r="P38" s="870"/>
      <c r="Q38" s="870"/>
      <c r="R38" s="870"/>
      <c r="S38" s="870"/>
      <c r="T38" s="870"/>
      <c r="U38" s="870"/>
      <c r="V38" s="870"/>
      <c r="W38" s="870"/>
      <c r="X38" s="871"/>
      <c r="Y38" s="978"/>
      <c r="Z38" s="978"/>
      <c r="AA38" s="978"/>
      <c r="AB38" s="978"/>
      <c r="AC38" s="978"/>
      <c r="AD38" s="978"/>
      <c r="AE38" s="978"/>
      <c r="AF38" s="1128"/>
      <c r="AG38" s="1190"/>
      <c r="AH38" s="1191"/>
      <c r="AI38" s="1191"/>
      <c r="AJ38" s="1191"/>
      <c r="AK38" s="1191"/>
      <c r="AL38" s="1191"/>
      <c r="AM38" s="1191"/>
      <c r="AN38" s="1191"/>
      <c r="AO38" s="1191"/>
      <c r="AP38" s="1191"/>
      <c r="AQ38" s="1192"/>
      <c r="AR38" s="199"/>
      <c r="AS38" s="199"/>
      <c r="AT38" s="199"/>
      <c r="AU38" s="199"/>
      <c r="AV38" s="199"/>
      <c r="AW38" s="199"/>
      <c r="AX38" s="199"/>
      <c r="AY38" s="199"/>
      <c r="AZ38" s="199"/>
      <c r="BA38" s="199"/>
      <c r="BB38" s="199"/>
      <c r="BC38" s="199"/>
      <c r="BD38" s="199"/>
      <c r="BE38" s="199"/>
      <c r="BF38" s="199"/>
      <c r="BG38" s="199"/>
    </row>
    <row r="39" spans="2:68" ht="20.25" customHeight="1">
      <c r="B39" s="90"/>
      <c r="C39" s="92"/>
      <c r="D39" s="851"/>
      <c r="E39" s="872"/>
      <c r="F39" s="873"/>
      <c r="G39" s="873"/>
      <c r="H39" s="873"/>
      <c r="I39" s="873"/>
      <c r="J39" s="873"/>
      <c r="K39" s="873"/>
      <c r="L39" s="873"/>
      <c r="M39" s="873"/>
      <c r="N39" s="873"/>
      <c r="O39" s="873"/>
      <c r="P39" s="873"/>
      <c r="Q39" s="873"/>
      <c r="R39" s="873"/>
      <c r="S39" s="873"/>
      <c r="T39" s="873"/>
      <c r="U39" s="873"/>
      <c r="V39" s="873"/>
      <c r="W39" s="873"/>
      <c r="X39" s="874"/>
      <c r="Y39" s="978"/>
      <c r="Z39" s="978"/>
      <c r="AA39" s="978"/>
      <c r="AB39" s="978"/>
      <c r="AC39" s="978"/>
      <c r="AD39" s="978"/>
      <c r="AE39" s="978"/>
      <c r="AF39" s="1128"/>
      <c r="AG39" s="1193"/>
      <c r="AH39" s="1194"/>
      <c r="AI39" s="1194"/>
      <c r="AJ39" s="1194"/>
      <c r="AK39" s="1194"/>
      <c r="AL39" s="1194"/>
      <c r="AM39" s="1194"/>
      <c r="AN39" s="1194"/>
      <c r="AO39" s="1194"/>
      <c r="AP39" s="1194"/>
      <c r="AQ39" s="1195"/>
      <c r="AR39" s="199"/>
      <c r="AS39" s="199"/>
      <c r="AT39" s="199"/>
      <c r="AU39" s="199"/>
      <c r="AV39" s="199"/>
      <c r="AW39" s="199"/>
      <c r="AX39" s="199"/>
      <c r="AY39" s="199"/>
      <c r="AZ39" s="199"/>
      <c r="BA39" s="199"/>
      <c r="BB39" s="199"/>
      <c r="BC39" s="199"/>
      <c r="BD39" s="199"/>
      <c r="BE39" s="199"/>
      <c r="BF39" s="199"/>
      <c r="BG39" s="199"/>
      <c r="BH39" s="89" ph="1"/>
      <c r="BI39" s="89" ph="1"/>
      <c r="BJ39" s="89"/>
      <c r="BK39" s="89"/>
      <c r="BL39" s="31"/>
      <c r="BM39" s="31"/>
      <c r="BN39" s="31"/>
      <c r="BO39" s="31"/>
      <c r="BP39" s="31"/>
    </row>
    <row r="40" spans="2:68" ht="20.25" customHeight="1">
      <c r="B40" s="90"/>
      <c r="C40" s="92"/>
      <c r="D40" s="850" t="s">
        <v>15</v>
      </c>
      <c r="E40" s="852" t="s">
        <v>61</v>
      </c>
      <c r="F40" s="853"/>
      <c r="G40" s="853"/>
      <c r="H40" s="853"/>
      <c r="I40" s="853"/>
      <c r="J40" s="853"/>
      <c r="K40" s="853"/>
      <c r="L40" s="853"/>
      <c r="M40" s="853"/>
      <c r="N40" s="853"/>
      <c r="O40" s="853"/>
      <c r="P40" s="853"/>
      <c r="Q40" s="853"/>
      <c r="R40" s="853"/>
      <c r="S40" s="853"/>
      <c r="T40" s="853"/>
      <c r="U40" s="853"/>
      <c r="V40" s="853"/>
      <c r="W40" s="853"/>
      <c r="X40" s="854"/>
      <c r="Y40" s="978"/>
      <c r="Z40" s="978"/>
      <c r="AA40" s="978"/>
      <c r="AB40" s="978"/>
      <c r="AC40" s="978"/>
      <c r="AD40" s="978"/>
      <c r="AE40" s="978"/>
      <c r="AF40" s="1128"/>
      <c r="AG40" s="1190"/>
      <c r="AH40" s="1191"/>
      <c r="AI40" s="1191"/>
      <c r="AJ40" s="1191"/>
      <c r="AK40" s="1191"/>
      <c r="AL40" s="1191"/>
      <c r="AM40" s="1191"/>
      <c r="AN40" s="1191"/>
      <c r="AO40" s="1191"/>
      <c r="AP40" s="1191"/>
      <c r="AQ40" s="1192"/>
      <c r="AR40" s="199"/>
      <c r="AS40" s="199"/>
      <c r="AT40" s="199"/>
      <c r="AU40" s="199"/>
      <c r="AV40" s="199"/>
      <c r="AW40" s="199"/>
      <c r="AX40" s="199"/>
      <c r="AY40" s="199"/>
      <c r="AZ40" s="199"/>
      <c r="BA40" s="199"/>
      <c r="BB40" s="199"/>
      <c r="BC40" s="199"/>
      <c r="BD40" s="199"/>
      <c r="BE40" s="199"/>
      <c r="BF40" s="199"/>
      <c r="BG40" s="199"/>
      <c r="BH40" s="89"/>
      <c r="BI40" s="89"/>
      <c r="BJ40" s="89"/>
      <c r="BK40" s="31"/>
      <c r="BL40" s="31"/>
      <c r="BM40" s="31"/>
      <c r="BN40" s="31"/>
      <c r="BO40" s="31"/>
      <c r="BP40" s="31"/>
    </row>
    <row r="41" spans="2:68" ht="20.25" customHeight="1">
      <c r="B41" s="90"/>
      <c r="C41" s="92"/>
      <c r="D41" s="851"/>
      <c r="E41" s="868" t="s">
        <v>59</v>
      </c>
      <c r="F41" s="868"/>
      <c r="G41" s="868"/>
      <c r="H41" s="865"/>
      <c r="I41" s="865"/>
      <c r="J41" s="865"/>
      <c r="K41" s="865"/>
      <c r="L41" s="865"/>
      <c r="M41" s="865"/>
      <c r="N41" s="865"/>
      <c r="O41" s="865"/>
      <c r="P41" s="865"/>
      <c r="Q41" s="865"/>
      <c r="R41" s="865"/>
      <c r="S41" s="865"/>
      <c r="T41" s="865"/>
      <c r="U41" s="865"/>
      <c r="V41" s="93" t="s">
        <v>54</v>
      </c>
      <c r="W41" s="200"/>
      <c r="X41" s="201"/>
      <c r="Y41" s="978"/>
      <c r="Z41" s="978"/>
      <c r="AA41" s="978"/>
      <c r="AB41" s="978"/>
      <c r="AC41" s="978"/>
      <c r="AD41" s="978"/>
      <c r="AE41" s="978"/>
      <c r="AF41" s="1128"/>
      <c r="AG41" s="1193"/>
      <c r="AH41" s="1194"/>
      <c r="AI41" s="1194"/>
      <c r="AJ41" s="1194"/>
      <c r="AK41" s="1194"/>
      <c r="AL41" s="1194"/>
      <c r="AM41" s="1194"/>
      <c r="AN41" s="1194"/>
      <c r="AO41" s="1194"/>
      <c r="AP41" s="1194"/>
      <c r="AQ41" s="1195"/>
      <c r="AR41" s="199"/>
      <c r="AS41" s="199"/>
      <c r="AT41" s="199"/>
      <c r="AU41" s="199"/>
      <c r="AV41" s="199"/>
      <c r="AW41" s="199"/>
      <c r="AX41" s="199"/>
      <c r="AY41" s="199"/>
      <c r="AZ41" s="199"/>
      <c r="BA41" s="199"/>
      <c r="BB41" s="199"/>
      <c r="BC41" s="199"/>
      <c r="BD41" s="199"/>
      <c r="BE41" s="199"/>
      <c r="BF41" s="199"/>
      <c r="BG41" s="199"/>
      <c r="BO41" s="31"/>
      <c r="BP41" s="31"/>
    </row>
    <row r="42" spans="2:68" ht="20.25" customHeight="1">
      <c r="B42" s="90"/>
      <c r="C42" s="92"/>
      <c r="D42" s="850" t="s">
        <v>16</v>
      </c>
      <c r="E42" s="869" t="s">
        <v>48</v>
      </c>
      <c r="F42" s="870"/>
      <c r="G42" s="870"/>
      <c r="H42" s="870"/>
      <c r="I42" s="870"/>
      <c r="J42" s="870"/>
      <c r="K42" s="870"/>
      <c r="L42" s="870"/>
      <c r="M42" s="870"/>
      <c r="N42" s="870"/>
      <c r="O42" s="870"/>
      <c r="P42" s="870"/>
      <c r="Q42" s="870"/>
      <c r="R42" s="870"/>
      <c r="S42" s="870"/>
      <c r="T42" s="870"/>
      <c r="U42" s="870"/>
      <c r="V42" s="870"/>
      <c r="W42" s="870"/>
      <c r="X42" s="871"/>
      <c r="Y42" s="978"/>
      <c r="Z42" s="978"/>
      <c r="AA42" s="978"/>
      <c r="AB42" s="978"/>
      <c r="AC42" s="978"/>
      <c r="AD42" s="978"/>
      <c r="AE42" s="978"/>
      <c r="AF42" s="1128"/>
      <c r="AG42" s="1190"/>
      <c r="AH42" s="1191"/>
      <c r="AI42" s="1191"/>
      <c r="AJ42" s="1191"/>
      <c r="AK42" s="1191"/>
      <c r="AL42" s="1191"/>
      <c r="AM42" s="1191"/>
      <c r="AN42" s="1191"/>
      <c r="AO42" s="1191"/>
      <c r="AP42" s="1191"/>
      <c r="AQ42" s="1192"/>
      <c r="AR42" s="199"/>
      <c r="AS42" s="199"/>
      <c r="AT42" s="199"/>
      <c r="AU42" s="199"/>
      <c r="AV42" s="199"/>
      <c r="AW42" s="199"/>
      <c r="AX42" s="199"/>
      <c r="AY42" s="199"/>
      <c r="AZ42" s="199"/>
      <c r="BA42" s="199"/>
      <c r="BB42" s="199"/>
      <c r="BC42" s="199"/>
      <c r="BD42" s="199"/>
      <c r="BE42" s="199"/>
      <c r="BF42" s="199"/>
      <c r="BG42" s="199"/>
      <c r="BH42" s="89" ph="1"/>
      <c r="BI42" s="89" ph="1"/>
      <c r="BJ42" s="89"/>
      <c r="BK42" s="89"/>
      <c r="BL42" s="31"/>
      <c r="BM42" s="31"/>
      <c r="BN42" s="31"/>
      <c r="BO42" s="31"/>
      <c r="BP42" s="31"/>
    </row>
    <row r="43" spans="2:68" ht="20.25" customHeight="1">
      <c r="B43" s="90"/>
      <c r="C43" s="92"/>
      <c r="D43" s="851"/>
      <c r="E43" s="872"/>
      <c r="F43" s="873"/>
      <c r="G43" s="873"/>
      <c r="H43" s="873"/>
      <c r="I43" s="873"/>
      <c r="J43" s="873"/>
      <c r="K43" s="873"/>
      <c r="L43" s="873"/>
      <c r="M43" s="873"/>
      <c r="N43" s="873"/>
      <c r="O43" s="873"/>
      <c r="P43" s="873"/>
      <c r="Q43" s="873"/>
      <c r="R43" s="873"/>
      <c r="S43" s="873"/>
      <c r="T43" s="873"/>
      <c r="U43" s="873"/>
      <c r="V43" s="873"/>
      <c r="W43" s="873"/>
      <c r="X43" s="874"/>
      <c r="Y43" s="978"/>
      <c r="Z43" s="978"/>
      <c r="AA43" s="978"/>
      <c r="AB43" s="978"/>
      <c r="AC43" s="978"/>
      <c r="AD43" s="978"/>
      <c r="AE43" s="978"/>
      <c r="AF43" s="1128"/>
      <c r="AG43" s="1193"/>
      <c r="AH43" s="1194"/>
      <c r="AI43" s="1194"/>
      <c r="AJ43" s="1194"/>
      <c r="AK43" s="1194"/>
      <c r="AL43" s="1194"/>
      <c r="AM43" s="1194"/>
      <c r="AN43" s="1194"/>
      <c r="AO43" s="1194"/>
      <c r="AP43" s="1194"/>
      <c r="AQ43" s="1195"/>
      <c r="AR43" s="199"/>
      <c r="AS43" s="199"/>
      <c r="AT43" s="199"/>
      <c r="AU43" s="199"/>
      <c r="AV43" s="199"/>
      <c r="AW43" s="199"/>
      <c r="AX43" s="199"/>
      <c r="AY43" s="199"/>
      <c r="AZ43" s="199"/>
      <c r="BA43" s="199"/>
      <c r="BB43" s="199"/>
      <c r="BC43" s="199"/>
      <c r="BD43" s="199"/>
      <c r="BE43" s="199"/>
      <c r="BF43" s="199"/>
      <c r="BG43" s="199"/>
      <c r="BH43" s="89"/>
      <c r="BI43" s="89"/>
      <c r="BJ43" s="89"/>
      <c r="BK43" s="31"/>
      <c r="BL43" s="31"/>
      <c r="BM43" s="31"/>
      <c r="BN43" s="31"/>
      <c r="BO43" s="31"/>
      <c r="BP43" s="31"/>
    </row>
    <row r="44" spans="2:68" ht="20.25" customHeight="1">
      <c r="B44" s="90"/>
      <c r="C44" s="92"/>
      <c r="D44" s="890" t="s">
        <v>17</v>
      </c>
      <c r="E44" s="818" t="s">
        <v>27</v>
      </c>
      <c r="F44" s="818"/>
      <c r="G44" s="818"/>
      <c r="H44" s="818"/>
      <c r="I44" s="818"/>
      <c r="J44" s="818"/>
      <c r="K44" s="818"/>
      <c r="L44" s="818"/>
      <c r="M44" s="818"/>
      <c r="N44" s="818"/>
      <c r="O44" s="818"/>
      <c r="P44" s="818"/>
      <c r="Q44" s="818"/>
      <c r="R44" s="818"/>
      <c r="S44" s="818"/>
      <c r="T44" s="818"/>
      <c r="U44" s="818"/>
      <c r="V44" s="818"/>
      <c r="W44" s="818"/>
      <c r="X44" s="819"/>
      <c r="Y44" s="979" t="s">
        <v>94</v>
      </c>
      <c r="Z44" s="979"/>
      <c r="AA44" s="979"/>
      <c r="AB44" s="979"/>
      <c r="AC44" s="897" t="s">
        <v>28</v>
      </c>
      <c r="AD44" s="897"/>
      <c r="AE44" s="897"/>
      <c r="AF44" s="962"/>
      <c r="AG44" s="962" t="s">
        <v>63</v>
      </c>
      <c r="AH44" s="963"/>
      <c r="AI44" s="963"/>
      <c r="AJ44" s="963"/>
      <c r="AK44" s="963"/>
      <c r="AL44" s="963"/>
      <c r="AM44" s="963"/>
      <c r="AN44" s="963"/>
      <c r="AO44" s="963"/>
      <c r="AP44" s="963"/>
      <c r="AQ44" s="964"/>
      <c r="AR44" s="198"/>
      <c r="AS44" s="198"/>
      <c r="AT44" s="198"/>
      <c r="AU44" s="198"/>
      <c r="AV44" s="198"/>
      <c r="AW44" s="198"/>
      <c r="AX44" s="198"/>
      <c r="AY44" s="198"/>
      <c r="AZ44" s="198"/>
      <c r="BA44" s="198"/>
      <c r="BB44" s="198"/>
      <c r="BC44" s="198"/>
      <c r="BD44" s="198"/>
      <c r="BE44" s="198"/>
      <c r="BF44" s="198"/>
      <c r="BG44" s="198"/>
      <c r="BH44" s="89"/>
      <c r="BI44" s="89"/>
      <c r="BJ44" s="89"/>
      <c r="BK44" s="31"/>
      <c r="BL44" s="31"/>
      <c r="BM44" s="31"/>
      <c r="BN44" s="31"/>
      <c r="BO44" s="31"/>
      <c r="BP44" s="31"/>
    </row>
    <row r="45" spans="2:68" ht="20.25" customHeight="1">
      <c r="B45" s="90"/>
      <c r="C45" s="92"/>
      <c r="D45" s="891"/>
      <c r="E45" s="893"/>
      <c r="F45" s="893"/>
      <c r="G45" s="893"/>
      <c r="H45" s="893"/>
      <c r="I45" s="893"/>
      <c r="J45" s="893"/>
      <c r="K45" s="893"/>
      <c r="L45" s="893"/>
      <c r="M45" s="893"/>
      <c r="N45" s="893"/>
      <c r="O45" s="893"/>
      <c r="P45" s="893"/>
      <c r="Q45" s="893"/>
      <c r="R45" s="893"/>
      <c r="S45" s="893"/>
      <c r="T45" s="893"/>
      <c r="U45" s="893"/>
      <c r="V45" s="893"/>
      <c r="W45" s="893"/>
      <c r="X45" s="894"/>
      <c r="Y45" s="978"/>
      <c r="Z45" s="978"/>
      <c r="AA45" s="978"/>
      <c r="AB45" s="978"/>
      <c r="AC45" s="978"/>
      <c r="AD45" s="978"/>
      <c r="AE45" s="978"/>
      <c r="AF45" s="1128"/>
      <c r="AG45" s="1190"/>
      <c r="AH45" s="1191"/>
      <c r="AI45" s="1191"/>
      <c r="AJ45" s="1191"/>
      <c r="AK45" s="1191"/>
      <c r="AL45" s="1191"/>
      <c r="AM45" s="1191"/>
      <c r="AN45" s="1191"/>
      <c r="AO45" s="1191"/>
      <c r="AP45" s="1191"/>
      <c r="AQ45" s="1192"/>
      <c r="AR45" s="199"/>
      <c r="AS45" s="199"/>
      <c r="AT45" s="199"/>
      <c r="AU45" s="199"/>
      <c r="AV45" s="199"/>
      <c r="AW45" s="199"/>
      <c r="AX45" s="199"/>
      <c r="AY45" s="199"/>
      <c r="AZ45" s="199"/>
      <c r="BA45" s="199"/>
      <c r="BB45" s="199"/>
      <c r="BC45" s="199"/>
      <c r="BD45" s="199"/>
      <c r="BE45" s="199"/>
      <c r="BF45" s="199"/>
      <c r="BG45" s="199"/>
      <c r="BH45" s="89"/>
      <c r="BI45" s="89"/>
      <c r="BJ45" s="89"/>
      <c r="BK45" s="31"/>
      <c r="BL45" s="31"/>
      <c r="BM45" s="31"/>
      <c r="BN45" s="31"/>
      <c r="BO45" s="31"/>
      <c r="BP45" s="31"/>
    </row>
    <row r="46" spans="2:68" ht="20.25" customHeight="1">
      <c r="B46" s="94"/>
      <c r="C46" s="92"/>
      <c r="D46" s="892"/>
      <c r="E46" s="895"/>
      <c r="F46" s="895"/>
      <c r="G46" s="895"/>
      <c r="H46" s="895"/>
      <c r="I46" s="895"/>
      <c r="J46" s="895"/>
      <c r="K46" s="895"/>
      <c r="L46" s="895"/>
      <c r="M46" s="895"/>
      <c r="N46" s="895"/>
      <c r="O46" s="895"/>
      <c r="P46" s="895"/>
      <c r="Q46" s="895"/>
      <c r="R46" s="895"/>
      <c r="S46" s="895"/>
      <c r="T46" s="895"/>
      <c r="U46" s="895"/>
      <c r="V46" s="895"/>
      <c r="W46" s="895"/>
      <c r="X46" s="896"/>
      <c r="Y46" s="978"/>
      <c r="Z46" s="978"/>
      <c r="AA46" s="978"/>
      <c r="AB46" s="978"/>
      <c r="AC46" s="978"/>
      <c r="AD46" s="978"/>
      <c r="AE46" s="978"/>
      <c r="AF46" s="1128"/>
      <c r="AG46" s="1193"/>
      <c r="AH46" s="1194"/>
      <c r="AI46" s="1194"/>
      <c r="AJ46" s="1194"/>
      <c r="AK46" s="1194"/>
      <c r="AL46" s="1194"/>
      <c r="AM46" s="1194"/>
      <c r="AN46" s="1194"/>
      <c r="AO46" s="1194"/>
      <c r="AP46" s="1194"/>
      <c r="AQ46" s="1195"/>
      <c r="AR46" s="199"/>
      <c r="AS46" s="199"/>
      <c r="AT46" s="199"/>
      <c r="AU46" s="199"/>
      <c r="AV46" s="199"/>
      <c r="AW46" s="199"/>
      <c r="AX46" s="199"/>
      <c r="AY46" s="199"/>
      <c r="AZ46" s="199"/>
      <c r="BA46" s="199"/>
      <c r="BB46" s="199"/>
      <c r="BC46" s="199"/>
      <c r="BD46" s="199"/>
      <c r="BE46" s="199"/>
      <c r="BF46" s="199"/>
      <c r="BG46" s="199"/>
      <c r="BH46" s="89"/>
      <c r="BI46" s="89"/>
      <c r="BJ46" s="89"/>
      <c r="BK46" s="31"/>
      <c r="BL46" s="31"/>
      <c r="BM46" s="31"/>
      <c r="BN46" s="31"/>
      <c r="BO46" s="31"/>
      <c r="BP46" s="31"/>
    </row>
    <row r="47" spans="2:68" ht="20.25" customHeight="1">
      <c r="B47" s="817" t="s">
        <v>2</v>
      </c>
      <c r="C47" s="818"/>
      <c r="D47" s="818"/>
      <c r="E47" s="818"/>
      <c r="F47" s="818"/>
      <c r="G47" s="818"/>
      <c r="H47" s="818"/>
      <c r="I47" s="818"/>
      <c r="J47" s="818"/>
      <c r="K47" s="818"/>
      <c r="L47" s="818"/>
      <c r="M47" s="818"/>
      <c r="N47" s="818"/>
      <c r="O47" s="818"/>
      <c r="P47" s="818"/>
      <c r="Q47" s="818"/>
      <c r="R47" s="818"/>
      <c r="S47" s="818"/>
      <c r="T47" s="818"/>
      <c r="U47" s="818"/>
      <c r="V47" s="818"/>
      <c r="W47" s="818"/>
      <c r="X47" s="819"/>
      <c r="Y47" s="897" t="s">
        <v>122</v>
      </c>
      <c r="Z47" s="897"/>
      <c r="AA47" s="897"/>
      <c r="AB47" s="897"/>
      <c r="AC47" s="897" t="s">
        <v>121</v>
      </c>
      <c r="AD47" s="897"/>
      <c r="AE47" s="897"/>
      <c r="AF47" s="962"/>
      <c r="AG47" s="962" t="s">
        <v>63</v>
      </c>
      <c r="AH47" s="963"/>
      <c r="AI47" s="963"/>
      <c r="AJ47" s="963"/>
      <c r="AK47" s="963"/>
      <c r="AL47" s="963"/>
      <c r="AM47" s="963"/>
      <c r="AN47" s="963"/>
      <c r="AO47" s="963"/>
      <c r="AP47" s="963"/>
      <c r="AQ47" s="964"/>
      <c r="AR47" s="198"/>
      <c r="AS47" s="198"/>
      <c r="AT47" s="198"/>
      <c r="AU47" s="198"/>
      <c r="AV47" s="198"/>
      <c r="AW47" s="198"/>
      <c r="AX47" s="198"/>
      <c r="AY47" s="198"/>
      <c r="AZ47" s="198"/>
      <c r="BA47" s="198"/>
      <c r="BB47" s="198"/>
      <c r="BC47" s="198"/>
      <c r="BD47" s="198"/>
      <c r="BE47" s="198"/>
      <c r="BF47" s="198"/>
      <c r="BG47" s="198"/>
      <c r="BI47" s="89"/>
      <c r="BJ47" s="89"/>
      <c r="BK47" s="31"/>
      <c r="BL47" s="31"/>
      <c r="BM47" s="31"/>
      <c r="BN47" s="31"/>
      <c r="BO47" s="31"/>
      <c r="BP47" s="31"/>
    </row>
    <row r="48" spans="2:68" ht="20.25" customHeight="1">
      <c r="B48" s="90"/>
      <c r="C48" s="92"/>
      <c r="D48" s="1063" t="s">
        <v>13</v>
      </c>
      <c r="E48" s="869" t="s">
        <v>29</v>
      </c>
      <c r="F48" s="870"/>
      <c r="G48" s="870"/>
      <c r="H48" s="870"/>
      <c r="I48" s="870"/>
      <c r="J48" s="870"/>
      <c r="K48" s="870"/>
      <c r="L48" s="870"/>
      <c r="M48" s="870"/>
      <c r="N48" s="870"/>
      <c r="O48" s="870"/>
      <c r="P48" s="870"/>
      <c r="Q48" s="870"/>
      <c r="R48" s="870"/>
      <c r="S48" s="870"/>
      <c r="T48" s="870"/>
      <c r="U48" s="870"/>
      <c r="V48" s="870"/>
      <c r="W48" s="870"/>
      <c r="X48" s="871"/>
      <c r="Y48" s="978"/>
      <c r="Z48" s="978"/>
      <c r="AA48" s="978"/>
      <c r="AB48" s="978"/>
      <c r="AC48" s="978"/>
      <c r="AD48" s="978"/>
      <c r="AE48" s="978"/>
      <c r="AF48" s="1128"/>
      <c r="AG48" s="1190"/>
      <c r="AH48" s="1191"/>
      <c r="AI48" s="1191"/>
      <c r="AJ48" s="1191"/>
      <c r="AK48" s="1191"/>
      <c r="AL48" s="1191"/>
      <c r="AM48" s="1191"/>
      <c r="AN48" s="1191"/>
      <c r="AO48" s="1191"/>
      <c r="AP48" s="1191"/>
      <c r="AQ48" s="1192"/>
      <c r="AR48" s="199"/>
      <c r="AS48" s="199"/>
      <c r="AT48" s="199"/>
      <c r="AU48" s="199"/>
      <c r="AV48" s="199"/>
      <c r="AW48" s="199"/>
      <c r="AX48" s="199"/>
      <c r="AY48" s="199"/>
      <c r="AZ48" s="199"/>
      <c r="BA48" s="199"/>
      <c r="BB48" s="199"/>
      <c r="BC48" s="199"/>
      <c r="BD48" s="199"/>
      <c r="BE48" s="199"/>
      <c r="BF48" s="199"/>
      <c r="BG48" s="199"/>
      <c r="BH48" s="89"/>
      <c r="BI48" s="89"/>
      <c r="BJ48" s="89"/>
      <c r="BK48" s="31"/>
      <c r="BL48" s="31"/>
      <c r="BM48" s="31"/>
      <c r="BN48" s="31"/>
      <c r="BO48" s="31"/>
      <c r="BP48" s="31"/>
    </row>
    <row r="49" spans="2:75" ht="20.25" customHeight="1">
      <c r="B49" s="90"/>
      <c r="C49" s="92"/>
      <c r="D49" s="1064"/>
      <c r="E49" s="872"/>
      <c r="F49" s="873"/>
      <c r="G49" s="873"/>
      <c r="H49" s="873"/>
      <c r="I49" s="873"/>
      <c r="J49" s="873"/>
      <c r="K49" s="873"/>
      <c r="L49" s="873"/>
      <c r="M49" s="873"/>
      <c r="N49" s="873"/>
      <c r="O49" s="873"/>
      <c r="P49" s="873"/>
      <c r="Q49" s="873"/>
      <c r="R49" s="873"/>
      <c r="S49" s="873"/>
      <c r="T49" s="873"/>
      <c r="U49" s="873"/>
      <c r="V49" s="873"/>
      <c r="W49" s="873"/>
      <c r="X49" s="874"/>
      <c r="Y49" s="978"/>
      <c r="Z49" s="978"/>
      <c r="AA49" s="978"/>
      <c r="AB49" s="978"/>
      <c r="AC49" s="978"/>
      <c r="AD49" s="978"/>
      <c r="AE49" s="978"/>
      <c r="AF49" s="1128"/>
      <c r="AG49" s="1193"/>
      <c r="AH49" s="1194"/>
      <c r="AI49" s="1194"/>
      <c r="AJ49" s="1194"/>
      <c r="AK49" s="1194"/>
      <c r="AL49" s="1194"/>
      <c r="AM49" s="1194"/>
      <c r="AN49" s="1194"/>
      <c r="AO49" s="1194"/>
      <c r="AP49" s="1194"/>
      <c r="AQ49" s="1195"/>
      <c r="AR49" s="199"/>
      <c r="AS49" s="199"/>
      <c r="AT49" s="199"/>
      <c r="AU49" s="199"/>
      <c r="AV49" s="199"/>
      <c r="AW49" s="199"/>
      <c r="AX49" s="199"/>
      <c r="AY49" s="199"/>
      <c r="AZ49" s="199"/>
      <c r="BA49" s="199"/>
      <c r="BB49" s="199"/>
      <c r="BC49" s="199"/>
      <c r="BD49" s="199"/>
      <c r="BE49" s="199"/>
      <c r="BF49" s="199"/>
      <c r="BG49" s="199"/>
      <c r="BH49" s="89"/>
      <c r="BI49" s="89"/>
      <c r="BJ49" s="89"/>
      <c r="BK49" s="31"/>
      <c r="BL49" s="31"/>
      <c r="BM49" s="31"/>
      <c r="BN49" s="31"/>
      <c r="BO49" s="31"/>
      <c r="BP49" s="31"/>
    </row>
    <row r="50" spans="2:75" ht="20.25" customHeight="1">
      <c r="B50" s="90"/>
      <c r="C50" s="92"/>
      <c r="D50" s="885" t="s">
        <v>14</v>
      </c>
      <c r="E50" s="1076" t="s">
        <v>42</v>
      </c>
      <c r="F50" s="1076"/>
      <c r="G50" s="1076"/>
      <c r="H50" s="1076"/>
      <c r="I50" s="1076"/>
      <c r="J50" s="1076"/>
      <c r="K50" s="1076"/>
      <c r="L50" s="1076"/>
      <c r="M50" s="1076"/>
      <c r="N50" s="1076"/>
      <c r="O50" s="1076"/>
      <c r="P50" s="1076"/>
      <c r="Q50" s="1076"/>
      <c r="R50" s="1076"/>
      <c r="S50" s="1076"/>
      <c r="T50" s="1076"/>
      <c r="U50" s="1076"/>
      <c r="V50" s="1076"/>
      <c r="W50" s="1076"/>
      <c r="X50" s="1077"/>
      <c r="Y50" s="978"/>
      <c r="Z50" s="978"/>
      <c r="AA50" s="978"/>
      <c r="AB50" s="978"/>
      <c r="AC50" s="978"/>
      <c r="AD50" s="978"/>
      <c r="AE50" s="978"/>
      <c r="AF50" s="1128"/>
      <c r="AG50" s="1190"/>
      <c r="AH50" s="1191"/>
      <c r="AI50" s="1191"/>
      <c r="AJ50" s="1191"/>
      <c r="AK50" s="1191"/>
      <c r="AL50" s="1191"/>
      <c r="AM50" s="1191"/>
      <c r="AN50" s="1191"/>
      <c r="AO50" s="1191"/>
      <c r="AP50" s="1191"/>
      <c r="AQ50" s="1192"/>
      <c r="AR50" s="199"/>
      <c r="AS50" s="199"/>
      <c r="AT50" s="199"/>
      <c r="AU50" s="199"/>
      <c r="AV50" s="199"/>
      <c r="AW50" s="199"/>
      <c r="AX50" s="199"/>
      <c r="AY50" s="199"/>
      <c r="AZ50" s="199"/>
      <c r="BA50" s="199"/>
      <c r="BB50" s="199"/>
      <c r="BC50" s="199"/>
      <c r="BD50" s="199"/>
      <c r="BE50" s="199"/>
      <c r="BF50" s="199"/>
      <c r="BG50" s="199"/>
      <c r="BH50" s="89"/>
      <c r="BI50" s="89"/>
      <c r="BJ50" s="89"/>
      <c r="BK50" s="31"/>
      <c r="BL50" s="31"/>
      <c r="BM50" s="31"/>
      <c r="BN50" s="31"/>
      <c r="BO50" s="31"/>
      <c r="BP50" s="31"/>
    </row>
    <row r="51" spans="2:75" ht="20.25" customHeight="1">
      <c r="B51" s="94"/>
      <c r="C51" s="95"/>
      <c r="D51" s="851"/>
      <c r="E51" s="1211"/>
      <c r="F51" s="1211"/>
      <c r="G51" s="1211"/>
      <c r="H51" s="1211"/>
      <c r="I51" s="1211"/>
      <c r="J51" s="1211"/>
      <c r="K51" s="1211"/>
      <c r="L51" s="1211"/>
      <c r="M51" s="1211"/>
      <c r="N51" s="1211"/>
      <c r="O51" s="1211"/>
      <c r="P51" s="1211"/>
      <c r="Q51" s="1211"/>
      <c r="R51" s="1211"/>
      <c r="S51" s="1211"/>
      <c r="T51" s="1211"/>
      <c r="U51" s="1211"/>
      <c r="V51" s="1211"/>
      <c r="W51" s="1211"/>
      <c r="X51" s="1212"/>
      <c r="Y51" s="978"/>
      <c r="Z51" s="978"/>
      <c r="AA51" s="978"/>
      <c r="AB51" s="978"/>
      <c r="AC51" s="978"/>
      <c r="AD51" s="978"/>
      <c r="AE51" s="978"/>
      <c r="AF51" s="1128"/>
      <c r="AG51" s="1193"/>
      <c r="AH51" s="1194"/>
      <c r="AI51" s="1194"/>
      <c r="AJ51" s="1194"/>
      <c r="AK51" s="1194"/>
      <c r="AL51" s="1194"/>
      <c r="AM51" s="1194"/>
      <c r="AN51" s="1194"/>
      <c r="AO51" s="1194"/>
      <c r="AP51" s="1194"/>
      <c r="AQ51" s="1195"/>
      <c r="AR51" s="199"/>
      <c r="AS51" s="199"/>
      <c r="AT51" s="199"/>
      <c r="AU51" s="199"/>
      <c r="AV51" s="199"/>
      <c r="AW51" s="199"/>
      <c r="AX51" s="199"/>
      <c r="AY51" s="199"/>
      <c r="AZ51" s="199"/>
      <c r="BA51" s="199"/>
      <c r="BB51" s="199"/>
      <c r="BC51" s="199"/>
      <c r="BD51" s="199"/>
      <c r="BE51" s="199"/>
      <c r="BF51" s="199"/>
      <c r="BG51" s="199"/>
      <c r="BH51" s="89"/>
      <c r="BI51" s="89"/>
      <c r="BJ51" s="89"/>
      <c r="BK51" s="31"/>
      <c r="BL51" s="31"/>
      <c r="BM51" s="31"/>
      <c r="BN51" s="31"/>
      <c r="BO51" s="31"/>
      <c r="BP51" s="31"/>
    </row>
    <row r="52" spans="2:75" ht="20.25" customHeight="1">
      <c r="B52" s="36"/>
      <c r="C52" s="51"/>
      <c r="D52" s="52"/>
      <c r="E52" s="52"/>
      <c r="F52" s="52"/>
      <c r="G52" s="52"/>
      <c r="H52" s="52"/>
      <c r="I52" s="52"/>
      <c r="J52" s="52"/>
      <c r="K52" s="52"/>
      <c r="L52" s="52"/>
      <c r="M52" s="52"/>
      <c r="N52" s="52"/>
      <c r="O52" s="52"/>
      <c r="P52" s="52"/>
      <c r="Q52" s="52"/>
      <c r="R52" s="52"/>
      <c r="S52" s="52"/>
      <c r="T52" s="52"/>
      <c r="U52" s="52"/>
      <c r="V52" s="96"/>
      <c r="W52" s="96"/>
      <c r="X52" s="89" ph="1"/>
      <c r="Y52" s="96"/>
      <c r="Z52" s="96"/>
      <c r="AA52" s="31"/>
      <c r="AB52" s="31"/>
      <c r="AC52" s="31"/>
      <c r="AD52" s="51"/>
      <c r="AE52" s="202"/>
      <c r="AF52" s="52"/>
      <c r="AG52" s="52"/>
      <c r="AH52" s="52"/>
      <c r="AI52" s="52"/>
      <c r="AJ52" s="52"/>
      <c r="AK52" s="52"/>
      <c r="AL52" s="52"/>
      <c r="AM52" s="52"/>
      <c r="AN52" s="52"/>
      <c r="AO52" s="52"/>
      <c r="AP52" s="52"/>
      <c r="AQ52" s="52"/>
      <c r="AR52" s="52"/>
      <c r="AS52" s="52"/>
      <c r="AT52" s="52"/>
      <c r="AU52" s="52"/>
      <c r="AV52" s="52"/>
      <c r="AW52" s="52"/>
      <c r="AX52" s="52"/>
      <c r="AY52" s="52"/>
      <c r="AZ52" s="116"/>
      <c r="BA52" s="96"/>
      <c r="BB52" s="96"/>
      <c r="BC52" s="89" ph="1"/>
      <c r="BD52" s="96"/>
      <c r="BE52" s="96"/>
      <c r="BF52" s="89"/>
      <c r="BG52" s="89"/>
      <c r="BH52" s="89"/>
      <c r="BI52" s="89"/>
      <c r="BJ52" s="31"/>
      <c r="BK52" s="31"/>
      <c r="BL52" s="31"/>
      <c r="BM52" s="31"/>
      <c r="BN52" s="31"/>
      <c r="BO52" s="31"/>
    </row>
    <row r="53" spans="2:75" ht="21" customHeight="1" thickBot="1">
      <c r="B53" s="36"/>
      <c r="C53" s="203" t="s">
        <v>124</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98"/>
      <c r="AS53" s="98"/>
      <c r="AT53" s="98"/>
      <c r="AU53" s="98"/>
      <c r="AV53" s="98"/>
      <c r="AW53" s="51"/>
      <c r="AX53" s="51"/>
      <c r="AY53" s="51"/>
      <c r="AZ53" s="51"/>
      <c r="BA53" s="51"/>
      <c r="BB53" s="51"/>
      <c r="BC53" s="51"/>
      <c r="BD53" s="51"/>
      <c r="BE53" s="51"/>
      <c r="BF53" s="51"/>
      <c r="BG53" s="51"/>
      <c r="BH53" s="51"/>
      <c r="BI53" s="51"/>
      <c r="BJ53" s="51"/>
      <c r="BK53" s="31"/>
      <c r="BL53" s="31"/>
      <c r="BM53" s="31"/>
      <c r="BN53" s="31"/>
      <c r="BO53" s="31"/>
    </row>
    <row r="54" spans="2:75" ht="27" customHeight="1" thickBot="1">
      <c r="B54" s="36"/>
      <c r="C54" s="1213" t="s">
        <v>20</v>
      </c>
      <c r="D54" s="1214"/>
      <c r="E54" s="1214"/>
      <c r="F54" s="1214"/>
      <c r="G54" s="1214"/>
      <c r="H54" s="1214"/>
      <c r="I54" s="1215"/>
      <c r="J54" s="1216">
        <f>'様式第２-２号'!BC40</f>
        <v>0</v>
      </c>
      <c r="K54" s="1217"/>
      <c r="L54" s="1217"/>
      <c r="M54" s="1217"/>
      <c r="N54" s="1217"/>
      <c r="O54" s="1218">
        <f>J54+1</f>
        <v>1</v>
      </c>
      <c r="P54" s="1217"/>
      <c r="Q54" s="1217"/>
      <c r="R54" s="1217"/>
      <c r="S54" s="1219"/>
      <c r="T54" s="1218">
        <f t="shared" ref="T54" si="0">O54+1</f>
        <v>2</v>
      </c>
      <c r="U54" s="1217"/>
      <c r="V54" s="1217"/>
      <c r="W54" s="1217"/>
      <c r="X54" s="1219"/>
      <c r="Y54" s="1218">
        <f t="shared" ref="Y54" si="1">T54+1</f>
        <v>3</v>
      </c>
      <c r="Z54" s="1217"/>
      <c r="AA54" s="1217"/>
      <c r="AB54" s="1217"/>
      <c r="AC54" s="1219"/>
      <c r="AD54" s="1218">
        <f t="shared" ref="AD54" si="2">Y54+1</f>
        <v>4</v>
      </c>
      <c r="AE54" s="1217"/>
      <c r="AF54" s="1217"/>
      <c r="AG54" s="1217"/>
      <c r="AH54" s="1219"/>
      <c r="AI54" s="1206" t="s">
        <v>41</v>
      </c>
      <c r="AJ54" s="1207"/>
      <c r="AK54" s="1207"/>
      <c r="AL54" s="1207"/>
      <c r="AM54" s="1208"/>
      <c r="AN54" s="951"/>
      <c r="AO54" s="951"/>
      <c r="AP54" s="951"/>
      <c r="AQ54" s="951"/>
      <c r="AR54" s="951"/>
      <c r="AS54" s="51"/>
      <c r="AT54" s="51"/>
      <c r="AU54" s="51"/>
      <c r="AV54" s="51"/>
      <c r="AW54" s="51"/>
      <c r="AX54" s="51"/>
      <c r="AY54" s="51"/>
      <c r="AZ54" s="51"/>
      <c r="BA54" s="51"/>
      <c r="BB54" s="51"/>
      <c r="BC54" s="51"/>
      <c r="BD54" s="51"/>
      <c r="BE54" s="51"/>
      <c r="BF54" s="51"/>
      <c r="BG54" s="31"/>
      <c r="BH54" s="31"/>
      <c r="BI54" s="31"/>
      <c r="BJ54" s="31"/>
      <c r="BK54" s="31"/>
    </row>
    <row r="55" spans="2:75" ht="61.5" customHeight="1" thickTop="1" thickBot="1">
      <c r="B55" s="36"/>
      <c r="C55" s="1144" t="s">
        <v>282</v>
      </c>
      <c r="D55" s="1145"/>
      <c r="E55" s="1145"/>
      <c r="F55" s="1145"/>
      <c r="G55" s="1145"/>
      <c r="H55" s="1145"/>
      <c r="I55" s="1146"/>
      <c r="J55" s="955"/>
      <c r="K55" s="956"/>
      <c r="L55" s="956"/>
      <c r="M55" s="205" t="s">
        <v>21</v>
      </c>
      <c r="N55" s="206"/>
      <c r="O55" s="957"/>
      <c r="P55" s="956"/>
      <c r="Q55" s="956"/>
      <c r="R55" s="205" t="s">
        <v>21</v>
      </c>
      <c r="S55" s="206"/>
      <c r="T55" s="957"/>
      <c r="U55" s="956"/>
      <c r="V55" s="956"/>
      <c r="W55" s="205" t="s">
        <v>21</v>
      </c>
      <c r="X55" s="206"/>
      <c r="Y55" s="957"/>
      <c r="Z55" s="956"/>
      <c r="AA55" s="956"/>
      <c r="AB55" s="205" t="s">
        <v>21</v>
      </c>
      <c r="AC55" s="206"/>
      <c r="AD55" s="957"/>
      <c r="AE55" s="956"/>
      <c r="AF55" s="956"/>
      <c r="AG55" s="205" t="s">
        <v>21</v>
      </c>
      <c r="AH55" s="206"/>
      <c r="AI55" s="1209" t="str">
        <f>IF(J55+O55+T55+Y55+AD55=0,"",J55+O55+T55+Y55+AD55)</f>
        <v/>
      </c>
      <c r="AJ55" s="1210"/>
      <c r="AK55" s="1210"/>
      <c r="AL55" s="1198" t="s">
        <v>21</v>
      </c>
      <c r="AM55" s="1199"/>
      <c r="AN55" s="929"/>
      <c r="AO55" s="929"/>
      <c r="AP55" s="929"/>
      <c r="AQ55" s="1127"/>
      <c r="AR55" s="1127"/>
      <c r="AS55" s="51"/>
      <c r="AT55" s="51"/>
      <c r="AU55" s="51"/>
      <c r="AV55" s="51"/>
      <c r="AW55" s="51"/>
      <c r="AX55" s="51"/>
      <c r="AY55" s="51"/>
      <c r="AZ55" s="51"/>
      <c r="BA55" s="51"/>
      <c r="BB55" s="51"/>
      <c r="BC55" s="51"/>
      <c r="BD55" s="51"/>
      <c r="BE55" s="51"/>
      <c r="BF55" s="51"/>
      <c r="BG55" s="31"/>
      <c r="BH55" s="31"/>
      <c r="BI55" s="31"/>
      <c r="BJ55" s="31"/>
      <c r="BK55" s="31"/>
    </row>
    <row r="56" spans="2:75" ht="27" customHeight="1">
      <c r="B56" s="36"/>
      <c r="C56" s="1147" t="s">
        <v>53</v>
      </c>
      <c r="D56" s="1148"/>
      <c r="E56" s="1463" t="s">
        <v>258</v>
      </c>
      <c r="F56" s="1464"/>
      <c r="G56" s="1464"/>
      <c r="H56" s="1464"/>
      <c r="I56" s="1465"/>
      <c r="J56" s="1228"/>
      <c r="K56" s="1227"/>
      <c r="L56" s="1227"/>
      <c r="M56" s="207" t="s">
        <v>21</v>
      </c>
      <c r="N56" s="208"/>
      <c r="O56" s="1226"/>
      <c r="P56" s="1227"/>
      <c r="Q56" s="1227"/>
      <c r="R56" s="207" t="s">
        <v>21</v>
      </c>
      <c r="S56" s="208"/>
      <c r="T56" s="1226"/>
      <c r="U56" s="1227"/>
      <c r="V56" s="1227"/>
      <c r="W56" s="207" t="s">
        <v>21</v>
      </c>
      <c r="X56" s="208"/>
      <c r="Y56" s="1226"/>
      <c r="Z56" s="1227"/>
      <c r="AA56" s="1227"/>
      <c r="AB56" s="207" t="s">
        <v>21</v>
      </c>
      <c r="AC56" s="208"/>
      <c r="AD56" s="1226"/>
      <c r="AE56" s="1227"/>
      <c r="AF56" s="1227"/>
      <c r="AG56" s="207" t="s">
        <v>21</v>
      </c>
      <c r="AH56" s="208"/>
      <c r="AI56" s="1224" t="str">
        <f>IF(J56+O56+T56+Y56+AD56=0,"",J56+O56+T56+Y56+AD56)</f>
        <v/>
      </c>
      <c r="AJ56" s="1225"/>
      <c r="AK56" s="1225"/>
      <c r="AL56" s="1222" t="s">
        <v>21</v>
      </c>
      <c r="AM56" s="1223"/>
      <c r="AN56" s="929"/>
      <c r="AO56" s="929"/>
      <c r="AP56" s="929"/>
      <c r="AQ56" s="1127"/>
      <c r="AR56" s="1127"/>
      <c r="AS56" s="51"/>
      <c r="AT56" s="51"/>
      <c r="AU56" s="51"/>
      <c r="AV56" s="51"/>
      <c r="AW56" s="51"/>
      <c r="AX56" s="51"/>
      <c r="AY56" s="51"/>
      <c r="AZ56" s="51"/>
      <c r="BA56" s="51"/>
      <c r="BB56" s="51"/>
      <c r="BC56" s="51"/>
      <c r="BD56" s="51"/>
      <c r="BE56" s="51"/>
      <c r="BF56" s="51"/>
      <c r="BG56" s="31"/>
      <c r="BH56" s="31"/>
      <c r="BI56" s="31"/>
      <c r="BJ56" s="31"/>
      <c r="BK56" s="31"/>
    </row>
    <row r="57" spans="2:75" ht="27" customHeight="1">
      <c r="B57" s="36"/>
      <c r="C57" s="1149"/>
      <c r="D57" s="1150"/>
      <c r="E57" s="1466" t="s">
        <v>259</v>
      </c>
      <c r="F57" s="1467"/>
      <c r="G57" s="1467"/>
      <c r="H57" s="1467"/>
      <c r="I57" s="1468"/>
      <c r="J57" s="1229"/>
      <c r="K57" s="1230"/>
      <c r="L57" s="1230"/>
      <c r="M57" s="209" t="s">
        <v>21</v>
      </c>
      <c r="N57" s="210"/>
      <c r="O57" s="1231"/>
      <c r="P57" s="1230"/>
      <c r="Q57" s="1230"/>
      <c r="R57" s="209" t="s">
        <v>21</v>
      </c>
      <c r="S57" s="210"/>
      <c r="T57" s="1231"/>
      <c r="U57" s="1230"/>
      <c r="V57" s="1230"/>
      <c r="W57" s="209" t="s">
        <v>21</v>
      </c>
      <c r="X57" s="210"/>
      <c r="Y57" s="1231"/>
      <c r="Z57" s="1230"/>
      <c r="AA57" s="1230"/>
      <c r="AB57" s="209" t="s">
        <v>21</v>
      </c>
      <c r="AC57" s="210"/>
      <c r="AD57" s="1231"/>
      <c r="AE57" s="1230"/>
      <c r="AF57" s="1230"/>
      <c r="AG57" s="209" t="s">
        <v>21</v>
      </c>
      <c r="AH57" s="210"/>
      <c r="AI57" s="1232" t="str">
        <f>IF(J57+O57+T57+Y57+AD57=0,"",J57+O57+T57+Y57+AD57)</f>
        <v/>
      </c>
      <c r="AJ57" s="1233"/>
      <c r="AK57" s="1233"/>
      <c r="AL57" s="1234" t="s">
        <v>21</v>
      </c>
      <c r="AM57" s="1235"/>
      <c r="AN57" s="211"/>
      <c r="AO57" s="211"/>
      <c r="AP57" s="211"/>
      <c r="AQ57" s="212"/>
      <c r="AR57" s="212"/>
      <c r="AS57" s="51"/>
      <c r="AT57" s="51"/>
      <c r="AU57" s="51"/>
      <c r="AV57" s="51"/>
      <c r="AW57" s="51"/>
      <c r="AX57" s="51"/>
      <c r="AY57" s="51"/>
      <c r="AZ57" s="51"/>
      <c r="BA57" s="51"/>
      <c r="BB57" s="51"/>
      <c r="BC57" s="51"/>
      <c r="BD57" s="51"/>
      <c r="BE57" s="51"/>
      <c r="BF57" s="51"/>
      <c r="BG57" s="31"/>
      <c r="BH57" s="31"/>
      <c r="BI57" s="31"/>
      <c r="BJ57" s="31"/>
      <c r="BK57" s="31"/>
    </row>
    <row r="58" spans="2:75" ht="27" customHeight="1" thickBot="1">
      <c r="B58" s="36"/>
      <c r="C58" s="1151"/>
      <c r="D58" s="1152"/>
      <c r="E58" s="1469" t="s">
        <v>123</v>
      </c>
      <c r="F58" s="1470"/>
      <c r="G58" s="1470"/>
      <c r="H58" s="1470"/>
      <c r="I58" s="1471"/>
      <c r="J58" s="1239"/>
      <c r="K58" s="1240"/>
      <c r="L58" s="1240"/>
      <c r="M58" s="213" t="s">
        <v>21</v>
      </c>
      <c r="N58" s="214"/>
      <c r="O58" s="1458"/>
      <c r="P58" s="1240"/>
      <c r="Q58" s="1240"/>
      <c r="R58" s="213" t="s">
        <v>21</v>
      </c>
      <c r="S58" s="214"/>
      <c r="T58" s="1458"/>
      <c r="U58" s="1240"/>
      <c r="V58" s="1240"/>
      <c r="W58" s="213" t="s">
        <v>21</v>
      </c>
      <c r="X58" s="214"/>
      <c r="Y58" s="935"/>
      <c r="Z58" s="934"/>
      <c r="AA58" s="934"/>
      <c r="AB58" s="213" t="s">
        <v>21</v>
      </c>
      <c r="AC58" s="214"/>
      <c r="AD58" s="935"/>
      <c r="AE58" s="934"/>
      <c r="AF58" s="934"/>
      <c r="AG58" s="213" t="s">
        <v>21</v>
      </c>
      <c r="AH58" s="214"/>
      <c r="AI58" s="1459" t="str">
        <f>IF(J58+O58+T58+Y58+AD58=0,"",J58+O58+T58+Y58+AD58)</f>
        <v/>
      </c>
      <c r="AJ58" s="1460"/>
      <c r="AK58" s="1460"/>
      <c r="AL58" s="1461" t="s">
        <v>21</v>
      </c>
      <c r="AM58" s="1462"/>
      <c r="AN58" s="211"/>
      <c r="AO58" s="211"/>
      <c r="AP58" s="211"/>
      <c r="AQ58" s="212"/>
      <c r="AR58" s="212"/>
      <c r="AS58" s="51"/>
      <c r="AT58" s="51"/>
      <c r="AU58" s="51"/>
      <c r="AV58" s="51"/>
      <c r="AW58" s="51"/>
      <c r="AX58" s="51"/>
      <c r="AY58" s="51"/>
      <c r="AZ58" s="51"/>
      <c r="BA58" s="51"/>
      <c r="BB58" s="51"/>
      <c r="BC58" s="51"/>
      <c r="BD58" s="51"/>
      <c r="BE58" s="51"/>
      <c r="BF58" s="51"/>
      <c r="BG58" s="31"/>
      <c r="BH58" s="31"/>
      <c r="BI58" s="31"/>
      <c r="BJ58" s="31"/>
      <c r="BK58" s="31"/>
    </row>
    <row r="59" spans="2:75" ht="27" customHeight="1" thickBot="1">
      <c r="B59" s="36"/>
      <c r="C59" s="98"/>
      <c r="D59" s="98"/>
      <c r="E59" s="98"/>
      <c r="F59" s="98"/>
      <c r="G59" s="98"/>
      <c r="H59" s="98"/>
      <c r="I59" s="98"/>
      <c r="J59" s="98"/>
      <c r="K59" s="98"/>
      <c r="L59" s="98"/>
      <c r="M59" s="98"/>
      <c r="N59" s="98"/>
      <c r="O59" s="98"/>
      <c r="P59" s="98"/>
      <c r="Q59" s="98"/>
      <c r="R59" s="98"/>
      <c r="S59" s="98"/>
      <c r="T59" s="98"/>
      <c r="U59" s="98"/>
      <c r="V59" s="98"/>
      <c r="W59" s="112"/>
      <c r="X59" s="113"/>
      <c r="Y59" s="112"/>
      <c r="Z59" s="112" t="s">
        <v>44</v>
      </c>
      <c r="AA59" s="113"/>
      <c r="AB59" s="113"/>
      <c r="AC59" s="113"/>
      <c r="AD59" s="113"/>
      <c r="AE59" s="113"/>
      <c r="AF59" s="113"/>
      <c r="AG59" s="113"/>
      <c r="AH59" s="215"/>
      <c r="AI59" s="1125" t="str">
        <f>IFERROR((AI56+AI57+AI58)/AI55*100,"")</f>
        <v/>
      </c>
      <c r="AJ59" s="1126"/>
      <c r="AK59" s="1126"/>
      <c r="AL59" s="216" t="s">
        <v>22</v>
      </c>
      <c r="AM59" s="217"/>
      <c r="AR59" s="968"/>
      <c r="AS59" s="968"/>
      <c r="AT59" s="968"/>
      <c r="AU59" s="1127"/>
      <c r="AV59" s="1127"/>
      <c r="AW59" s="51"/>
      <c r="AX59" s="51"/>
      <c r="AY59" s="51"/>
      <c r="AZ59" s="51"/>
      <c r="BA59" s="51"/>
      <c r="BB59" s="51"/>
      <c r="BC59" s="51"/>
      <c r="BD59" s="51"/>
      <c r="BE59" s="51"/>
      <c r="BF59" s="51"/>
      <c r="BG59" s="51"/>
      <c r="BH59" s="51"/>
      <c r="BI59" s="51"/>
      <c r="BJ59" s="51"/>
      <c r="BK59" s="31"/>
      <c r="BL59" s="31"/>
      <c r="BM59" s="31"/>
      <c r="BN59" s="31"/>
      <c r="BO59" s="31"/>
    </row>
    <row r="60" spans="2:75" ht="9" customHeight="1">
      <c r="B60" s="36"/>
      <c r="C60" s="98"/>
      <c r="D60" s="98"/>
      <c r="E60" s="98"/>
      <c r="F60" s="98"/>
      <c r="G60" s="98"/>
      <c r="H60" s="98"/>
      <c r="I60" s="98"/>
      <c r="J60" s="98"/>
      <c r="K60" s="98"/>
      <c r="L60" s="98"/>
      <c r="M60" s="98"/>
      <c r="N60" s="98"/>
      <c r="O60" s="98"/>
      <c r="P60" s="98"/>
      <c r="Q60" s="98"/>
      <c r="R60" s="98"/>
      <c r="S60" s="98"/>
      <c r="T60" s="98"/>
      <c r="U60" s="98"/>
      <c r="V60" s="98"/>
      <c r="W60" s="98"/>
      <c r="X60" s="98"/>
      <c r="Y60" s="98"/>
      <c r="AA60" s="98"/>
      <c r="AB60" s="98"/>
      <c r="AC60" s="98"/>
      <c r="AD60" s="98"/>
      <c r="AE60" s="98"/>
      <c r="AF60" s="98"/>
      <c r="AG60" s="98"/>
      <c r="AH60" s="98"/>
      <c r="AI60" s="98"/>
      <c r="AJ60" s="98"/>
      <c r="AK60" s="98"/>
      <c r="AL60" s="212"/>
      <c r="AM60" s="212"/>
      <c r="AN60" s="218"/>
      <c r="AO60" s="218"/>
      <c r="AR60" s="218"/>
      <c r="AS60" s="218"/>
      <c r="AT60" s="218"/>
      <c r="AU60" s="212"/>
      <c r="AV60" s="212"/>
      <c r="AW60" s="51"/>
      <c r="AX60" s="51"/>
      <c r="AY60" s="51"/>
      <c r="AZ60" s="51"/>
      <c r="BA60" s="51"/>
      <c r="BB60" s="51"/>
      <c r="BC60" s="51"/>
      <c r="BD60" s="51"/>
      <c r="BE60" s="51"/>
      <c r="BF60" s="51"/>
      <c r="BG60" s="51"/>
      <c r="BH60" s="51"/>
      <c r="BI60" s="51"/>
      <c r="BJ60" s="51"/>
      <c r="BK60" s="31"/>
      <c r="BL60" s="31"/>
      <c r="BM60" s="31"/>
      <c r="BN60" s="31"/>
      <c r="BO60" s="31"/>
    </row>
    <row r="61" spans="2:75" s="151" customFormat="1" ht="6" customHeight="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158"/>
      <c r="AB61" s="158"/>
      <c r="AC61" s="158"/>
      <c r="AD61" s="158"/>
      <c r="AE61" s="158"/>
      <c r="AF61" s="158"/>
      <c r="AG61" s="158"/>
      <c r="AH61" s="158"/>
      <c r="AI61" s="158"/>
      <c r="AJ61" s="254"/>
      <c r="AK61" s="254"/>
      <c r="AL61" s="254"/>
      <c r="AM61" s="254"/>
      <c r="AN61" s="254"/>
      <c r="AO61" s="254"/>
      <c r="AP61" s="254"/>
      <c r="AQ61" s="254"/>
      <c r="AR61" s="255"/>
      <c r="AS61" s="255"/>
      <c r="AT61" s="255"/>
      <c r="AU61" s="256"/>
      <c r="AV61" s="256"/>
      <c r="AW61" s="119"/>
      <c r="AX61" s="119"/>
      <c r="AY61" s="119"/>
      <c r="AZ61" s="119"/>
      <c r="BA61" s="119"/>
      <c r="BB61" s="119"/>
      <c r="BC61" s="119"/>
      <c r="BD61" s="119"/>
      <c r="BE61" s="119"/>
      <c r="BF61" s="119"/>
      <c r="BG61" s="119"/>
      <c r="BH61" s="119"/>
      <c r="BI61" s="119"/>
      <c r="BJ61" s="119"/>
    </row>
    <row r="62" spans="2:75" ht="72.75" customHeight="1">
      <c r="B62" s="36"/>
      <c r="C62" s="1123" t="s">
        <v>287</v>
      </c>
      <c r="D62" s="1124"/>
      <c r="E62" s="1124"/>
      <c r="F62" s="1124"/>
      <c r="G62" s="1124"/>
      <c r="H62" s="1124"/>
      <c r="I62" s="1124"/>
      <c r="J62" s="1124"/>
      <c r="K62" s="1124"/>
      <c r="L62" s="1124"/>
      <c r="M62" s="1124"/>
      <c r="N62" s="1124"/>
      <c r="O62" s="1124"/>
      <c r="P62" s="1124"/>
      <c r="Q62" s="1124"/>
      <c r="R62" s="1124"/>
      <c r="S62" s="1124"/>
      <c r="T62" s="1124"/>
      <c r="U62" s="1124"/>
      <c r="V62" s="1124"/>
      <c r="W62" s="1124"/>
      <c r="X62" s="1124"/>
      <c r="Y62" s="1124"/>
      <c r="Z62" s="1124"/>
      <c r="AA62" s="1124"/>
      <c r="AB62" s="1124"/>
      <c r="AC62" s="1124"/>
      <c r="AD62" s="1124"/>
      <c r="AE62" s="1124"/>
      <c r="AF62" s="1124"/>
      <c r="AG62" s="1124"/>
      <c r="AH62" s="1124"/>
      <c r="AI62" s="1124"/>
      <c r="AJ62" s="1124"/>
      <c r="AK62" s="1124"/>
      <c r="AL62" s="1124"/>
      <c r="AM62" s="1124"/>
      <c r="AN62" s="1124"/>
      <c r="AO62" s="1124"/>
      <c r="AP62" s="1124"/>
      <c r="AQ62" s="1124"/>
      <c r="AR62" s="1124"/>
      <c r="AS62" s="1124"/>
      <c r="AT62" s="1124"/>
      <c r="AU62" s="1124"/>
      <c r="AV62" s="1124"/>
      <c r="AW62" s="1124"/>
      <c r="AX62" s="1124"/>
      <c r="AY62" s="1124"/>
      <c r="AZ62" s="1124"/>
      <c r="BA62" s="1124"/>
      <c r="BB62" s="1124"/>
      <c r="BC62" s="1124"/>
      <c r="BD62" s="1124"/>
      <c r="BE62" s="1124"/>
      <c r="BF62" s="1124"/>
      <c r="BG62" s="1124"/>
      <c r="BH62" s="1124"/>
      <c r="BI62" s="1124"/>
      <c r="BJ62" s="1124"/>
      <c r="BK62" s="1124"/>
      <c r="BL62" s="1124"/>
      <c r="BM62" s="1124"/>
      <c r="BN62" s="31"/>
      <c r="BO62" s="31"/>
    </row>
    <row r="63" spans="2:75">
      <c r="B63" s="36"/>
      <c r="C63" s="257"/>
      <c r="D63" s="97"/>
      <c r="E63" s="258"/>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31"/>
      <c r="BO63" s="31"/>
    </row>
    <row r="64" spans="2:75" ht="13.5" customHeight="1">
      <c r="B64" s="36" t="s">
        <v>11</v>
      </c>
      <c r="C64" s="51"/>
      <c r="D64" s="51"/>
      <c r="E64" s="51"/>
      <c r="F64" s="51"/>
      <c r="G64" s="51"/>
      <c r="H64" s="51"/>
      <c r="I64" s="51" t="s">
        <v>49</v>
      </c>
      <c r="J64" s="51"/>
      <c r="K64" s="51"/>
      <c r="L64" s="51"/>
      <c r="M64" s="51"/>
      <c r="N64" s="51"/>
      <c r="O64" s="51"/>
      <c r="P64" s="51"/>
      <c r="Q64" s="51"/>
      <c r="R64" s="51"/>
      <c r="S64" s="51"/>
      <c r="T64" s="51"/>
      <c r="U64" s="51"/>
      <c r="V64" s="51"/>
      <c r="W64" s="51"/>
      <c r="X64" s="51"/>
      <c r="Y64" s="51"/>
      <c r="Z64" s="51"/>
      <c r="AA64" s="51"/>
      <c r="AB64" s="51"/>
      <c r="AC64" s="51"/>
      <c r="AD64" s="51"/>
      <c r="AE64" s="116"/>
      <c r="AI64" s="51"/>
      <c r="AJ64" s="51"/>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116"/>
      <c r="BL64" s="116"/>
      <c r="BM64" s="116"/>
      <c r="BN64" s="116"/>
      <c r="BO64" s="116"/>
      <c r="BP64" s="116"/>
      <c r="BQ64" s="116"/>
      <c r="BR64" s="116"/>
      <c r="BS64" s="116"/>
      <c r="BT64" s="116"/>
      <c r="BU64" s="116"/>
      <c r="BV64" s="116"/>
      <c r="BW64" s="116"/>
    </row>
    <row r="65" spans="2:75" ht="20.25" customHeight="1">
      <c r="B65" s="117"/>
      <c r="C65" s="118"/>
      <c r="D65" s="961" t="s">
        <v>65</v>
      </c>
      <c r="E65" s="961"/>
      <c r="F65" s="961"/>
      <c r="G65" s="961"/>
      <c r="H65" s="961"/>
      <c r="I65" s="961"/>
      <c r="J65" s="961"/>
      <c r="K65" s="961"/>
      <c r="L65" s="961"/>
      <c r="M65" s="961"/>
      <c r="N65" s="961"/>
      <c r="O65" s="961"/>
      <c r="P65" s="961"/>
      <c r="Q65" s="961"/>
      <c r="R65" s="961"/>
      <c r="S65" s="961"/>
      <c r="T65" s="961"/>
      <c r="U65" s="961"/>
      <c r="V65" s="961"/>
      <c r="W65" s="961"/>
      <c r="X65" s="961"/>
      <c r="Y65" s="917" t="s">
        <v>134</v>
      </c>
      <c r="Z65" s="918"/>
      <c r="AA65" s="918"/>
      <c r="AB65" s="919"/>
      <c r="AC65" s="897" t="s">
        <v>30</v>
      </c>
      <c r="AD65" s="897"/>
      <c r="AE65" s="897"/>
      <c r="AF65" s="962"/>
      <c r="AG65" s="999" t="s">
        <v>63</v>
      </c>
      <c r="AH65" s="1000"/>
      <c r="AI65" s="1000"/>
      <c r="AJ65" s="1000"/>
      <c r="AK65" s="1000"/>
      <c r="AL65" s="1000"/>
      <c r="AM65" s="1000"/>
      <c r="AN65" s="1000"/>
      <c r="AO65" s="1000"/>
      <c r="AP65" s="1000"/>
      <c r="AQ65" s="1001"/>
      <c r="AR65" s="220"/>
      <c r="AS65" s="220"/>
      <c r="AT65" s="220"/>
      <c r="AU65" s="220"/>
      <c r="AV65" s="220"/>
      <c r="AW65" s="220"/>
      <c r="AX65" s="220"/>
      <c r="AY65" s="220"/>
      <c r="AZ65" s="220"/>
      <c r="BA65" s="220"/>
      <c r="BB65" s="220"/>
      <c r="BC65" s="220"/>
      <c r="BD65" s="220"/>
      <c r="BE65" s="220"/>
      <c r="BF65" s="220"/>
      <c r="BG65" s="220"/>
      <c r="BH65" s="86"/>
      <c r="BI65" s="87"/>
      <c r="BJ65" s="88"/>
      <c r="BK65" s="89"/>
      <c r="BL65" s="31"/>
      <c r="BM65" s="31"/>
      <c r="BN65" s="31"/>
      <c r="BO65" s="31"/>
      <c r="BP65" s="31"/>
    </row>
    <row r="66" spans="2:75" ht="21.75" customHeight="1">
      <c r="B66" s="38"/>
      <c r="C66" s="91"/>
      <c r="D66" s="141" t="s">
        <v>13</v>
      </c>
      <c r="E66" s="869" t="s">
        <v>64</v>
      </c>
      <c r="F66" s="870"/>
      <c r="G66" s="870"/>
      <c r="H66" s="870"/>
      <c r="I66" s="870"/>
      <c r="J66" s="870"/>
      <c r="K66" s="870"/>
      <c r="L66" s="870"/>
      <c r="M66" s="870"/>
      <c r="N66" s="870"/>
      <c r="O66" s="870"/>
      <c r="P66" s="870"/>
      <c r="Q66" s="870"/>
      <c r="R66" s="870"/>
      <c r="S66" s="870"/>
      <c r="T66" s="870"/>
      <c r="U66" s="870"/>
      <c r="V66" s="870"/>
      <c r="W66" s="870"/>
      <c r="X66" s="871"/>
      <c r="Y66" s="977"/>
      <c r="Z66" s="978"/>
      <c r="AA66" s="978"/>
      <c r="AB66" s="978"/>
      <c r="AC66" s="977"/>
      <c r="AD66" s="978"/>
      <c r="AE66" s="978"/>
      <c r="AF66" s="1128"/>
      <c r="AG66" s="1190"/>
      <c r="AH66" s="1191"/>
      <c r="AI66" s="1191"/>
      <c r="AJ66" s="1191"/>
      <c r="AK66" s="1191"/>
      <c r="AL66" s="1191"/>
      <c r="AM66" s="1191"/>
      <c r="AN66" s="1191"/>
      <c r="AO66" s="1191"/>
      <c r="AP66" s="1191"/>
      <c r="AQ66" s="1192"/>
      <c r="AR66" s="199"/>
      <c r="AS66" s="199"/>
      <c r="AT66" s="199"/>
      <c r="AU66" s="199"/>
      <c r="AV66" s="199"/>
      <c r="AW66" s="199"/>
      <c r="AX66" s="199"/>
      <c r="AY66" s="199"/>
      <c r="AZ66" s="199"/>
      <c r="BA66" s="199"/>
      <c r="BB66" s="199"/>
      <c r="BC66" s="199"/>
      <c r="BD66" s="199"/>
      <c r="BE66" s="199"/>
      <c r="BF66" s="199"/>
      <c r="BG66" s="199"/>
      <c r="BH66" s="89" ph="1"/>
      <c r="BI66" s="89" ph="1"/>
      <c r="BJ66" s="89"/>
      <c r="BK66" s="89"/>
      <c r="BL66" s="31"/>
      <c r="BM66" s="31"/>
      <c r="BN66" s="31"/>
      <c r="BO66" s="31"/>
      <c r="BP66" s="31"/>
    </row>
    <row r="67" spans="2:75" ht="21.75" customHeight="1">
      <c r="B67" s="38"/>
      <c r="C67" s="92"/>
      <c r="D67" s="221"/>
      <c r="E67" s="1137"/>
      <c r="F67" s="909"/>
      <c r="G67" s="909"/>
      <c r="H67" s="909"/>
      <c r="I67" s="909"/>
      <c r="J67" s="909"/>
      <c r="K67" s="909"/>
      <c r="L67" s="909"/>
      <c r="M67" s="909"/>
      <c r="N67" s="909"/>
      <c r="O67" s="909"/>
      <c r="P67" s="909"/>
      <c r="Q67" s="909"/>
      <c r="R67" s="909"/>
      <c r="S67" s="909"/>
      <c r="T67" s="909"/>
      <c r="U67" s="909"/>
      <c r="V67" s="909"/>
      <c r="W67" s="909"/>
      <c r="X67" s="910"/>
      <c r="Y67" s="977"/>
      <c r="Z67" s="978"/>
      <c r="AA67" s="978"/>
      <c r="AB67" s="978"/>
      <c r="AC67" s="977"/>
      <c r="AD67" s="978"/>
      <c r="AE67" s="978"/>
      <c r="AF67" s="1128"/>
      <c r="AG67" s="1236"/>
      <c r="AH67" s="1237"/>
      <c r="AI67" s="1237"/>
      <c r="AJ67" s="1237"/>
      <c r="AK67" s="1237"/>
      <c r="AL67" s="1237"/>
      <c r="AM67" s="1237"/>
      <c r="AN67" s="1237"/>
      <c r="AO67" s="1237"/>
      <c r="AP67" s="1237"/>
      <c r="AQ67" s="1238"/>
      <c r="AR67" s="199"/>
      <c r="AS67" s="199"/>
      <c r="AT67" s="199"/>
      <c r="AU67" s="199"/>
      <c r="AV67" s="199"/>
      <c r="AW67" s="199"/>
      <c r="AX67" s="199"/>
      <c r="AY67" s="199"/>
      <c r="AZ67" s="199"/>
      <c r="BA67" s="199"/>
      <c r="BB67" s="199"/>
      <c r="BC67" s="199"/>
      <c r="BD67" s="199"/>
      <c r="BE67" s="199"/>
      <c r="BF67" s="199"/>
      <c r="BG67" s="199"/>
      <c r="BH67" s="89" ph="1"/>
      <c r="BI67" s="89" ph="1"/>
      <c r="BJ67" s="89"/>
      <c r="BK67" s="89"/>
      <c r="BL67" s="31"/>
      <c r="BM67" s="31"/>
      <c r="BN67" s="31"/>
      <c r="BO67" s="31"/>
      <c r="BP67" s="31"/>
    </row>
    <row r="68" spans="2:75" ht="21.75" customHeight="1">
      <c r="B68" s="38"/>
      <c r="C68" s="92"/>
      <c r="D68" s="142"/>
      <c r="E68" s="872"/>
      <c r="F68" s="873"/>
      <c r="G68" s="873"/>
      <c r="H68" s="873"/>
      <c r="I68" s="873"/>
      <c r="J68" s="873"/>
      <c r="K68" s="873"/>
      <c r="L68" s="873"/>
      <c r="M68" s="873"/>
      <c r="N68" s="873"/>
      <c r="O68" s="873"/>
      <c r="P68" s="873"/>
      <c r="Q68" s="873"/>
      <c r="R68" s="873"/>
      <c r="S68" s="873"/>
      <c r="T68" s="873"/>
      <c r="U68" s="873"/>
      <c r="V68" s="873"/>
      <c r="W68" s="873"/>
      <c r="X68" s="874"/>
      <c r="Y68" s="977"/>
      <c r="Z68" s="978"/>
      <c r="AA68" s="978"/>
      <c r="AB68" s="978"/>
      <c r="AC68" s="977"/>
      <c r="AD68" s="978"/>
      <c r="AE68" s="978"/>
      <c r="AF68" s="1128"/>
      <c r="AG68" s="1193"/>
      <c r="AH68" s="1194"/>
      <c r="AI68" s="1194"/>
      <c r="AJ68" s="1194"/>
      <c r="AK68" s="1194"/>
      <c r="AL68" s="1194"/>
      <c r="AM68" s="1194"/>
      <c r="AN68" s="1194"/>
      <c r="AO68" s="1194"/>
      <c r="AP68" s="1194"/>
      <c r="AQ68" s="1195"/>
      <c r="AR68" s="199"/>
      <c r="AS68" s="199"/>
      <c r="AT68" s="199"/>
      <c r="AU68" s="199"/>
      <c r="AV68" s="199"/>
      <c r="AW68" s="199"/>
      <c r="AX68" s="199"/>
      <c r="AY68" s="199"/>
      <c r="AZ68" s="199"/>
      <c r="BA68" s="199"/>
      <c r="BB68" s="199"/>
      <c r="BC68" s="199"/>
      <c r="BD68" s="199"/>
      <c r="BE68" s="199"/>
      <c r="BF68" s="199"/>
      <c r="BG68" s="199"/>
      <c r="BH68" s="89"/>
      <c r="BI68" s="89"/>
      <c r="BJ68" s="89"/>
      <c r="BK68" s="89"/>
      <c r="BL68" s="31"/>
      <c r="BM68" s="31"/>
      <c r="BN68" s="31"/>
      <c r="BO68" s="31"/>
      <c r="BP68" s="31"/>
    </row>
    <row r="69" spans="2:75" ht="13.5" customHeight="1">
      <c r="B69" s="36"/>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60"/>
      <c r="AA69" s="960"/>
      <c r="AB69" s="960"/>
      <c r="AC69" s="51"/>
      <c r="AD69" s="30"/>
      <c r="AE69" s="116"/>
      <c r="AF69" s="30"/>
      <c r="AG69" s="30"/>
      <c r="AH69" s="30"/>
      <c r="AI69" s="30"/>
      <c r="BK69" s="116"/>
      <c r="BL69" s="116"/>
      <c r="BM69" s="116"/>
      <c r="BN69" s="116"/>
      <c r="BO69" s="116"/>
      <c r="BP69" s="116"/>
      <c r="BQ69" s="116"/>
      <c r="BR69" s="116"/>
      <c r="BS69" s="116"/>
      <c r="BT69" s="116"/>
      <c r="BU69" s="116"/>
      <c r="BV69" s="116"/>
      <c r="BW69" s="116"/>
    </row>
    <row r="70" spans="2:75" ht="13.5" customHeight="1">
      <c r="B70" s="51" t="s">
        <v>67</v>
      </c>
      <c r="C70" s="51"/>
      <c r="D70" s="51"/>
      <c r="E70" s="52"/>
      <c r="F70" s="52"/>
      <c r="G70" s="52"/>
      <c r="H70" s="52"/>
      <c r="I70" s="52"/>
      <c r="J70" s="52"/>
      <c r="K70" s="52"/>
      <c r="L70" s="52"/>
      <c r="M70" s="52"/>
      <c r="N70" s="52"/>
      <c r="O70" s="52"/>
      <c r="P70" s="52"/>
      <c r="Q70" s="52"/>
      <c r="R70" s="52"/>
      <c r="S70" s="52"/>
      <c r="T70" s="52"/>
      <c r="U70" s="52"/>
      <c r="V70" s="52"/>
      <c r="W70" s="52"/>
      <c r="X70" s="52"/>
      <c r="Y70" s="52"/>
      <c r="Z70" s="52"/>
      <c r="AA70" s="52"/>
      <c r="AB70" s="52"/>
      <c r="AC70" s="51"/>
      <c r="AD70" s="30"/>
      <c r="AE70" s="116"/>
      <c r="AF70" s="30"/>
      <c r="AG70" s="30"/>
      <c r="AH70" s="30"/>
      <c r="AI70" s="30"/>
      <c r="AJ70" s="30"/>
      <c r="AK70" s="51"/>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116"/>
      <c r="BL70" s="116"/>
      <c r="BM70" s="116"/>
      <c r="BN70" s="116"/>
      <c r="BO70" s="116"/>
      <c r="BP70" s="116"/>
      <c r="BQ70" s="116"/>
      <c r="BR70" s="116"/>
      <c r="BS70" s="116"/>
      <c r="BT70" s="116"/>
      <c r="BU70" s="116"/>
      <c r="BV70" s="116"/>
      <c r="BW70" s="116"/>
    </row>
    <row r="71" spans="2:75" ht="13.5" customHeight="1">
      <c r="B71" s="51"/>
      <c r="C71" s="51"/>
      <c r="D71" s="961" t="s">
        <v>65</v>
      </c>
      <c r="E71" s="961"/>
      <c r="F71" s="961"/>
      <c r="G71" s="961"/>
      <c r="H71" s="961"/>
      <c r="I71" s="961"/>
      <c r="J71" s="961"/>
      <c r="K71" s="961"/>
      <c r="L71" s="961"/>
      <c r="M71" s="961"/>
      <c r="N71" s="961"/>
      <c r="O71" s="961"/>
      <c r="P71" s="961"/>
      <c r="Q71" s="961"/>
      <c r="R71" s="961"/>
      <c r="S71" s="961"/>
      <c r="T71" s="961"/>
      <c r="U71" s="961"/>
      <c r="V71" s="961"/>
      <c r="W71" s="961"/>
      <c r="X71" s="961"/>
      <c r="Y71" s="917" t="s">
        <v>66</v>
      </c>
      <c r="Z71" s="918"/>
      <c r="AA71" s="918"/>
      <c r="AB71" s="919"/>
      <c r="AC71" s="897" t="s">
        <v>30</v>
      </c>
      <c r="AD71" s="897"/>
      <c r="AE71" s="897"/>
      <c r="AF71" s="962"/>
      <c r="AG71" s="999" t="s">
        <v>63</v>
      </c>
      <c r="AH71" s="1000"/>
      <c r="AI71" s="1000"/>
      <c r="AJ71" s="1000"/>
      <c r="AK71" s="1000"/>
      <c r="AL71" s="1000"/>
      <c r="AM71" s="1000"/>
      <c r="AN71" s="1000"/>
      <c r="AO71" s="1000"/>
      <c r="AP71" s="1000"/>
      <c r="AQ71" s="1001"/>
      <c r="AR71" s="220"/>
      <c r="AS71" s="220"/>
      <c r="AT71" s="220"/>
      <c r="AU71" s="220"/>
      <c r="AV71" s="220"/>
      <c r="AW71" s="220"/>
      <c r="AX71" s="220"/>
      <c r="AY71" s="220"/>
      <c r="AZ71" s="198"/>
      <c r="BA71" s="198"/>
      <c r="BB71" s="198"/>
      <c r="BC71" s="198"/>
      <c r="BD71" s="198"/>
      <c r="BE71" s="198"/>
      <c r="BF71" s="198"/>
      <c r="BG71" s="198"/>
      <c r="BH71" s="30"/>
      <c r="BI71" s="30"/>
      <c r="BJ71" s="30"/>
      <c r="BK71" s="116"/>
      <c r="BL71" s="116"/>
      <c r="BM71" s="116"/>
      <c r="BN71" s="116"/>
      <c r="BO71" s="116"/>
      <c r="BP71" s="116"/>
      <c r="BQ71" s="116"/>
      <c r="BR71" s="116"/>
      <c r="BS71" s="116"/>
      <c r="BT71" s="116"/>
      <c r="BU71" s="116"/>
      <c r="BV71" s="116"/>
      <c r="BW71" s="116"/>
    </row>
    <row r="72" spans="2:75" ht="19.5" customHeight="1">
      <c r="B72" s="51"/>
      <c r="C72" s="51"/>
      <c r="D72" s="141" t="s">
        <v>13</v>
      </c>
      <c r="E72" s="869" t="s">
        <v>31</v>
      </c>
      <c r="F72" s="870"/>
      <c r="G72" s="870"/>
      <c r="H72" s="870"/>
      <c r="I72" s="870"/>
      <c r="J72" s="870"/>
      <c r="K72" s="870"/>
      <c r="L72" s="870"/>
      <c r="M72" s="870"/>
      <c r="N72" s="870"/>
      <c r="O72" s="870"/>
      <c r="P72" s="870"/>
      <c r="Q72" s="870"/>
      <c r="R72" s="870"/>
      <c r="S72" s="870"/>
      <c r="T72" s="870"/>
      <c r="U72" s="870"/>
      <c r="V72" s="870"/>
      <c r="W72" s="870"/>
      <c r="X72" s="871"/>
      <c r="Y72" s="978"/>
      <c r="Z72" s="978"/>
      <c r="AA72" s="978"/>
      <c r="AB72" s="978"/>
      <c r="AC72" s="978"/>
      <c r="AD72" s="978"/>
      <c r="AE72" s="978"/>
      <c r="AF72" s="1128"/>
      <c r="AG72" s="1131"/>
      <c r="AH72" s="1132"/>
      <c r="AI72" s="1132"/>
      <c r="AJ72" s="1132"/>
      <c r="AK72" s="1132"/>
      <c r="AL72" s="1132"/>
      <c r="AM72" s="1132"/>
      <c r="AN72" s="1132"/>
      <c r="AO72" s="1132"/>
      <c r="AP72" s="1132"/>
      <c r="AQ72" s="1133"/>
      <c r="AR72" s="224"/>
      <c r="AS72" s="224"/>
      <c r="AT72" s="224"/>
      <c r="AU72" s="224"/>
      <c r="AV72" s="224"/>
      <c r="AW72" s="224"/>
      <c r="AX72" s="224"/>
      <c r="AY72" s="224"/>
      <c r="AZ72" s="224"/>
      <c r="BA72" s="224"/>
      <c r="BB72" s="224"/>
      <c r="BC72" s="224"/>
      <c r="BD72" s="224"/>
      <c r="BE72" s="224"/>
      <c r="BF72" s="224"/>
      <c r="BG72" s="224"/>
      <c r="BH72" s="30"/>
      <c r="BI72" s="30"/>
      <c r="BJ72" s="30"/>
      <c r="BK72" s="116"/>
      <c r="BL72" s="116"/>
      <c r="BM72" s="116"/>
      <c r="BN72" s="116"/>
      <c r="BO72" s="116"/>
      <c r="BP72" s="116"/>
      <c r="BQ72" s="116"/>
      <c r="BR72" s="116"/>
      <c r="BS72" s="116"/>
      <c r="BT72" s="116"/>
      <c r="BU72" s="116"/>
      <c r="BV72" s="116"/>
      <c r="BW72" s="116"/>
    </row>
    <row r="73" spans="2:75" ht="19.5" customHeight="1">
      <c r="B73" s="51"/>
      <c r="C73" s="51"/>
      <c r="D73" s="225"/>
      <c r="E73" s="872"/>
      <c r="F73" s="873"/>
      <c r="G73" s="873"/>
      <c r="H73" s="873"/>
      <c r="I73" s="873"/>
      <c r="J73" s="873"/>
      <c r="K73" s="873"/>
      <c r="L73" s="873"/>
      <c r="M73" s="873"/>
      <c r="N73" s="873"/>
      <c r="O73" s="873"/>
      <c r="P73" s="873"/>
      <c r="Q73" s="873"/>
      <c r="R73" s="873"/>
      <c r="S73" s="873"/>
      <c r="T73" s="873"/>
      <c r="U73" s="873"/>
      <c r="V73" s="873"/>
      <c r="W73" s="873"/>
      <c r="X73" s="874"/>
      <c r="Y73" s="978"/>
      <c r="Z73" s="978"/>
      <c r="AA73" s="978"/>
      <c r="AB73" s="978"/>
      <c r="AC73" s="978"/>
      <c r="AD73" s="978"/>
      <c r="AE73" s="978"/>
      <c r="AF73" s="1128"/>
      <c r="AG73" s="1134"/>
      <c r="AH73" s="1135"/>
      <c r="AI73" s="1135"/>
      <c r="AJ73" s="1135"/>
      <c r="AK73" s="1135"/>
      <c r="AL73" s="1135"/>
      <c r="AM73" s="1135"/>
      <c r="AN73" s="1135"/>
      <c r="AO73" s="1135"/>
      <c r="AP73" s="1135"/>
      <c r="AQ73" s="1136"/>
      <c r="AR73" s="224"/>
      <c r="AS73" s="224"/>
      <c r="AT73" s="224"/>
      <c r="AU73" s="224"/>
      <c r="AV73" s="224"/>
      <c r="AW73" s="224"/>
      <c r="AX73" s="224"/>
      <c r="AY73" s="224"/>
      <c r="AZ73" s="224"/>
      <c r="BA73" s="224"/>
      <c r="BB73" s="224"/>
      <c r="BC73" s="224"/>
      <c r="BD73" s="224"/>
      <c r="BE73" s="224"/>
      <c r="BF73" s="224"/>
      <c r="BG73" s="224"/>
      <c r="BH73" s="30"/>
      <c r="BI73" s="30"/>
      <c r="BJ73" s="30"/>
      <c r="BK73" s="116"/>
      <c r="BL73" s="116"/>
      <c r="BM73" s="116"/>
      <c r="BN73" s="116"/>
      <c r="BO73" s="116"/>
      <c r="BP73" s="116"/>
      <c r="BQ73" s="116"/>
      <c r="BR73" s="116"/>
      <c r="BS73" s="116"/>
      <c r="BT73" s="116"/>
      <c r="BU73" s="116"/>
      <c r="BV73" s="116"/>
      <c r="BW73" s="116"/>
    </row>
    <row r="74" spans="2:75" ht="19.5" customHeight="1">
      <c r="B74" s="51"/>
      <c r="C74" s="51"/>
      <c r="D74" s="850" t="s">
        <v>14</v>
      </c>
      <c r="E74" s="869" t="s">
        <v>32</v>
      </c>
      <c r="F74" s="870"/>
      <c r="G74" s="870"/>
      <c r="H74" s="870"/>
      <c r="I74" s="870"/>
      <c r="J74" s="870"/>
      <c r="K74" s="870"/>
      <c r="L74" s="870"/>
      <c r="M74" s="870"/>
      <c r="N74" s="870"/>
      <c r="O74" s="870"/>
      <c r="P74" s="870"/>
      <c r="Q74" s="870"/>
      <c r="R74" s="870"/>
      <c r="S74" s="870"/>
      <c r="T74" s="870"/>
      <c r="U74" s="870"/>
      <c r="V74" s="870"/>
      <c r="W74" s="870"/>
      <c r="X74" s="871"/>
      <c r="Y74" s="978"/>
      <c r="Z74" s="978"/>
      <c r="AA74" s="978"/>
      <c r="AB74" s="978"/>
      <c r="AC74" s="978"/>
      <c r="AD74" s="978"/>
      <c r="AE74" s="978"/>
      <c r="AF74" s="1128"/>
      <c r="AG74" s="1131"/>
      <c r="AH74" s="1132"/>
      <c r="AI74" s="1132"/>
      <c r="AJ74" s="1132"/>
      <c r="AK74" s="1132"/>
      <c r="AL74" s="1132"/>
      <c r="AM74" s="1132"/>
      <c r="AN74" s="1132"/>
      <c r="AO74" s="1132"/>
      <c r="AP74" s="1132"/>
      <c r="AQ74" s="1133"/>
      <c r="AR74" s="224"/>
      <c r="AS74" s="224"/>
      <c r="AT74" s="224"/>
      <c r="AU74" s="224"/>
      <c r="AV74" s="224"/>
      <c r="AW74" s="224"/>
      <c r="AX74" s="224"/>
      <c r="AY74" s="224"/>
      <c r="AZ74" s="224"/>
      <c r="BA74" s="224"/>
      <c r="BB74" s="224"/>
      <c r="BC74" s="224"/>
      <c r="BD74" s="224"/>
      <c r="BE74" s="224"/>
      <c r="BF74" s="224"/>
      <c r="BG74" s="224"/>
      <c r="BH74" s="30"/>
      <c r="BI74" s="30"/>
      <c r="BJ74" s="30"/>
      <c r="BK74" s="116"/>
      <c r="BL74" s="116"/>
      <c r="BM74" s="116"/>
      <c r="BN74" s="116"/>
      <c r="BO74" s="116"/>
      <c r="BP74" s="116"/>
      <c r="BQ74" s="116"/>
      <c r="BR74" s="116"/>
      <c r="BS74" s="116"/>
      <c r="BT74" s="116"/>
      <c r="BU74" s="116"/>
      <c r="BV74" s="116"/>
      <c r="BW74" s="116"/>
    </row>
    <row r="75" spans="2:75" ht="19.5" customHeight="1">
      <c r="B75" s="51"/>
      <c r="C75" s="51"/>
      <c r="D75" s="851"/>
      <c r="E75" s="872"/>
      <c r="F75" s="873"/>
      <c r="G75" s="873"/>
      <c r="H75" s="873"/>
      <c r="I75" s="873"/>
      <c r="J75" s="873"/>
      <c r="K75" s="873"/>
      <c r="L75" s="873"/>
      <c r="M75" s="873"/>
      <c r="N75" s="873"/>
      <c r="O75" s="873"/>
      <c r="P75" s="873"/>
      <c r="Q75" s="873"/>
      <c r="R75" s="873"/>
      <c r="S75" s="873"/>
      <c r="T75" s="873"/>
      <c r="U75" s="873"/>
      <c r="V75" s="873"/>
      <c r="W75" s="873"/>
      <c r="X75" s="874"/>
      <c r="Y75" s="978"/>
      <c r="Z75" s="978"/>
      <c r="AA75" s="978"/>
      <c r="AB75" s="978"/>
      <c r="AC75" s="978"/>
      <c r="AD75" s="978"/>
      <c r="AE75" s="978"/>
      <c r="AF75" s="1128"/>
      <c r="AG75" s="1134"/>
      <c r="AH75" s="1135"/>
      <c r="AI75" s="1135"/>
      <c r="AJ75" s="1135"/>
      <c r="AK75" s="1135"/>
      <c r="AL75" s="1135"/>
      <c r="AM75" s="1135"/>
      <c r="AN75" s="1135"/>
      <c r="AO75" s="1135"/>
      <c r="AP75" s="1135"/>
      <c r="AQ75" s="1136"/>
      <c r="AR75" s="224"/>
      <c r="AS75" s="224"/>
      <c r="AT75" s="224"/>
      <c r="AU75" s="224"/>
      <c r="AV75" s="224"/>
      <c r="AW75" s="224"/>
      <c r="AX75" s="224"/>
      <c r="AY75" s="224"/>
      <c r="AZ75" s="224"/>
      <c r="BA75" s="224"/>
      <c r="BB75" s="224"/>
      <c r="BC75" s="224"/>
      <c r="BD75" s="224"/>
      <c r="BE75" s="224"/>
      <c r="BF75" s="224"/>
      <c r="BG75" s="224"/>
      <c r="BH75" s="30"/>
      <c r="BI75" s="30"/>
      <c r="BJ75" s="30"/>
      <c r="BK75" s="116"/>
      <c r="BL75" s="116"/>
      <c r="BM75" s="116"/>
      <c r="BN75" s="116"/>
      <c r="BO75" s="116"/>
      <c r="BP75" s="116"/>
      <c r="BQ75" s="116"/>
      <c r="BR75" s="116"/>
      <c r="BS75" s="116"/>
      <c r="BT75" s="116"/>
      <c r="BU75" s="116"/>
      <c r="BV75" s="116"/>
      <c r="BW75" s="116"/>
    </row>
    <row r="76" spans="2:75" ht="19.5" customHeight="1">
      <c r="B76" s="51"/>
      <c r="C76" s="51"/>
      <c r="D76" s="1220" t="s">
        <v>15</v>
      </c>
      <c r="E76" s="817" t="s">
        <v>4</v>
      </c>
      <c r="F76" s="818"/>
      <c r="G76" s="818"/>
      <c r="H76" s="818"/>
      <c r="I76" s="818"/>
      <c r="J76" s="818"/>
      <c r="K76" s="818"/>
      <c r="L76" s="818"/>
      <c r="M76" s="818"/>
      <c r="N76" s="818"/>
      <c r="O76" s="818"/>
      <c r="P76" s="818"/>
      <c r="Q76" s="818"/>
      <c r="R76" s="818"/>
      <c r="S76" s="818"/>
      <c r="T76" s="818"/>
      <c r="U76" s="818"/>
      <c r="V76" s="818"/>
      <c r="W76" s="818"/>
      <c r="X76" s="819"/>
      <c r="Y76" s="1129" t="s">
        <v>5</v>
      </c>
      <c r="Z76" s="1115"/>
      <c r="AA76" s="1115"/>
      <c r="AB76" s="1115"/>
      <c r="AC76" s="1115"/>
      <c r="AD76" s="1115"/>
      <c r="AE76" s="1115"/>
      <c r="AF76" s="1115"/>
      <c r="AG76" s="1115"/>
      <c r="AH76" s="1115"/>
      <c r="AI76" s="1115"/>
      <c r="AJ76" s="1115"/>
      <c r="AK76" s="1115"/>
      <c r="AL76" s="1115"/>
      <c r="AM76" s="1115"/>
      <c r="AN76" s="1115"/>
      <c r="AO76" s="1115"/>
      <c r="AP76" s="1115"/>
      <c r="AQ76" s="1117" t="s">
        <v>284</v>
      </c>
      <c r="AR76" s="226"/>
      <c r="AS76" s="1510"/>
      <c r="AT76" s="247"/>
      <c r="AU76" s="247"/>
      <c r="AV76" s="247"/>
      <c r="AW76" s="247"/>
      <c r="AX76" s="247"/>
      <c r="AY76" s="247"/>
      <c r="AZ76" s="224"/>
      <c r="BA76" s="224"/>
      <c r="BB76" s="224"/>
      <c r="BC76" s="224"/>
      <c r="BD76" s="224"/>
      <c r="BE76" s="224"/>
      <c r="BF76" s="224"/>
      <c r="BG76" s="224"/>
      <c r="BH76" s="30"/>
      <c r="BI76" s="30"/>
      <c r="BJ76" s="30"/>
      <c r="BK76" s="116"/>
      <c r="BL76" s="116"/>
      <c r="BM76" s="116"/>
      <c r="BN76" s="116"/>
      <c r="BO76" s="116"/>
      <c r="BP76" s="116"/>
      <c r="BQ76" s="116"/>
      <c r="BR76" s="116"/>
      <c r="BS76" s="116"/>
      <c r="BT76" s="116"/>
      <c r="BU76" s="116"/>
      <c r="BV76" s="116"/>
      <c r="BW76" s="116"/>
    </row>
    <row r="77" spans="2:75" ht="19.5" customHeight="1">
      <c r="B77" s="51"/>
      <c r="C77" s="51"/>
      <c r="D77" s="1221"/>
      <c r="E77" s="981"/>
      <c r="F77" s="895"/>
      <c r="G77" s="895"/>
      <c r="H77" s="895"/>
      <c r="I77" s="895"/>
      <c r="J77" s="895"/>
      <c r="K77" s="895"/>
      <c r="L77" s="895"/>
      <c r="M77" s="895"/>
      <c r="N77" s="895"/>
      <c r="O77" s="895"/>
      <c r="P77" s="895"/>
      <c r="Q77" s="895"/>
      <c r="R77" s="895"/>
      <c r="S77" s="895"/>
      <c r="T77" s="895"/>
      <c r="U77" s="895"/>
      <c r="V77" s="895"/>
      <c r="W77" s="895"/>
      <c r="X77" s="896"/>
      <c r="Y77" s="1130"/>
      <c r="Z77" s="1116"/>
      <c r="AA77" s="1116"/>
      <c r="AB77" s="1116"/>
      <c r="AC77" s="1116"/>
      <c r="AD77" s="1116"/>
      <c r="AE77" s="1116"/>
      <c r="AF77" s="1116"/>
      <c r="AG77" s="1116"/>
      <c r="AH77" s="1116"/>
      <c r="AI77" s="1116"/>
      <c r="AJ77" s="1116"/>
      <c r="AK77" s="1116"/>
      <c r="AL77" s="1116"/>
      <c r="AM77" s="1116"/>
      <c r="AN77" s="1116"/>
      <c r="AO77" s="1116"/>
      <c r="AP77" s="1116"/>
      <c r="AQ77" s="1118"/>
      <c r="AR77" s="226"/>
      <c r="AS77" s="1510"/>
      <c r="AT77" s="247"/>
      <c r="AU77" s="247"/>
      <c r="AV77" s="247"/>
      <c r="AW77" s="247"/>
      <c r="AX77" s="247"/>
      <c r="AY77" s="247"/>
      <c r="AZ77" s="224"/>
      <c r="BA77" s="224"/>
      <c r="BB77" s="224"/>
      <c r="BC77" s="224"/>
      <c r="BD77" s="224"/>
      <c r="BE77" s="224"/>
      <c r="BF77" s="224"/>
      <c r="BG77" s="224"/>
      <c r="BH77" s="30"/>
      <c r="BI77" s="30"/>
      <c r="BJ77" s="30"/>
      <c r="BK77" s="116"/>
      <c r="BL77" s="116"/>
      <c r="BM77" s="116"/>
      <c r="BN77" s="116"/>
      <c r="BO77" s="116"/>
      <c r="BP77" s="116"/>
      <c r="BQ77" s="116"/>
      <c r="BR77" s="116"/>
      <c r="BS77" s="116"/>
      <c r="BT77" s="116"/>
      <c r="BU77" s="116"/>
      <c r="BV77" s="116"/>
      <c r="BW77" s="116"/>
    </row>
    <row r="78" spans="2:75" ht="15.75" customHeight="1">
      <c r="B78" s="51"/>
      <c r="C78" s="51"/>
      <c r="D78" s="51"/>
      <c r="E78" s="52"/>
      <c r="F78" s="52"/>
      <c r="G78" s="52"/>
      <c r="H78" s="52"/>
      <c r="I78" s="52"/>
      <c r="J78" s="52"/>
      <c r="K78" s="52"/>
      <c r="L78" s="52"/>
      <c r="M78" s="52"/>
      <c r="N78" s="52"/>
      <c r="O78" s="52"/>
      <c r="P78" s="52"/>
      <c r="Q78" s="52"/>
      <c r="R78" s="52"/>
      <c r="S78" s="52"/>
      <c r="T78" s="52"/>
      <c r="U78" s="52"/>
      <c r="V78" s="52"/>
      <c r="W78" s="52"/>
      <c r="X78" s="52"/>
      <c r="Y78" s="52"/>
      <c r="Z78" s="52"/>
      <c r="AA78" s="52"/>
      <c r="AB78" s="52"/>
      <c r="AC78" s="51"/>
      <c r="AD78" s="30"/>
      <c r="AE78" s="116"/>
      <c r="AF78" s="30"/>
      <c r="AG78" s="30"/>
      <c r="AH78" s="30"/>
      <c r="AI78" s="30"/>
      <c r="AJ78" s="30"/>
      <c r="AK78" s="51"/>
      <c r="AL78" s="30"/>
      <c r="AM78" s="30"/>
      <c r="AN78" s="30"/>
      <c r="AO78" s="30"/>
      <c r="AP78" s="30"/>
      <c r="AQ78" s="30"/>
      <c r="AR78" s="30"/>
      <c r="AS78" s="30"/>
      <c r="AT78" s="30"/>
      <c r="AU78" s="30"/>
      <c r="AV78" s="30"/>
      <c r="AW78" s="30"/>
      <c r="AX78" s="30"/>
      <c r="AY78" s="30"/>
      <c r="AZ78" s="144"/>
      <c r="BA78" s="144"/>
      <c r="BB78" s="144"/>
      <c r="BC78" s="144"/>
      <c r="BD78" s="144"/>
      <c r="BE78" s="144"/>
      <c r="BF78" s="144"/>
      <c r="BG78" s="144"/>
      <c r="BH78" s="30"/>
      <c r="BI78" s="30"/>
      <c r="BJ78" s="30"/>
      <c r="BK78" s="116"/>
      <c r="BL78" s="116"/>
      <c r="BM78" s="116"/>
      <c r="BN78" s="116"/>
      <c r="BO78" s="116"/>
      <c r="BP78" s="116"/>
      <c r="BQ78" s="116"/>
      <c r="BR78" s="116"/>
      <c r="BS78" s="116"/>
      <c r="BT78" s="116"/>
      <c r="BU78" s="116"/>
      <c r="BV78" s="116"/>
      <c r="BW78" s="116"/>
    </row>
    <row r="79" spans="2:75" ht="15.75" customHeight="1">
      <c r="B79" s="36" t="s">
        <v>43</v>
      </c>
      <c r="C79" s="51"/>
      <c r="D79" s="51"/>
      <c r="E79" s="52"/>
      <c r="F79" s="52"/>
      <c r="G79" s="52"/>
      <c r="H79" s="52"/>
      <c r="I79" s="52"/>
      <c r="J79" s="52"/>
      <c r="K79" s="52"/>
      <c r="L79" s="52"/>
      <c r="M79" s="52"/>
      <c r="N79" s="52"/>
      <c r="O79" s="52"/>
      <c r="P79" s="52"/>
      <c r="Q79" s="52"/>
      <c r="R79" s="52"/>
      <c r="S79" s="52"/>
      <c r="T79" s="52"/>
      <c r="U79" s="52"/>
      <c r="V79" s="52"/>
      <c r="W79" s="52"/>
      <c r="X79" s="52"/>
      <c r="Y79" s="52"/>
      <c r="Z79" s="52"/>
      <c r="AA79" s="52"/>
      <c r="AB79" s="52"/>
      <c r="AC79" s="51"/>
      <c r="AD79" s="30"/>
      <c r="AE79" s="116"/>
      <c r="AF79" s="30"/>
      <c r="AG79" s="30"/>
      <c r="AH79" s="30"/>
      <c r="AI79" s="30"/>
      <c r="AJ79" s="30"/>
      <c r="AK79" s="51"/>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116"/>
      <c r="BL79" s="116"/>
      <c r="BM79" s="116"/>
      <c r="BN79" s="116"/>
      <c r="BO79" s="116"/>
      <c r="BP79" s="116"/>
      <c r="BQ79" s="116"/>
      <c r="BR79" s="116"/>
      <c r="BS79" s="116"/>
      <c r="BT79" s="116"/>
      <c r="BU79" s="116"/>
      <c r="BV79" s="116"/>
      <c r="BW79" s="116"/>
    </row>
    <row r="80" spans="2:75" ht="23.25" customHeight="1">
      <c r="B80" s="51"/>
      <c r="C80" s="51"/>
      <c r="D80" s="961" t="s">
        <v>65</v>
      </c>
      <c r="E80" s="961"/>
      <c r="F80" s="961"/>
      <c r="G80" s="961"/>
      <c r="H80" s="961"/>
      <c r="I80" s="961"/>
      <c r="J80" s="961"/>
      <c r="K80" s="961"/>
      <c r="L80" s="961"/>
      <c r="M80" s="961"/>
      <c r="N80" s="961"/>
      <c r="O80" s="961"/>
      <c r="P80" s="961"/>
      <c r="Q80" s="961"/>
      <c r="R80" s="961"/>
      <c r="S80" s="961"/>
      <c r="T80" s="961"/>
      <c r="U80" s="961"/>
      <c r="V80" s="961"/>
      <c r="W80" s="961"/>
      <c r="X80" s="961"/>
      <c r="Y80" s="917" t="s">
        <v>66</v>
      </c>
      <c r="Z80" s="918"/>
      <c r="AA80" s="918"/>
      <c r="AB80" s="919"/>
      <c r="AC80" s="897" t="s">
        <v>30</v>
      </c>
      <c r="AD80" s="897"/>
      <c r="AE80" s="897"/>
      <c r="AF80" s="962"/>
      <c r="AG80" s="999" t="s">
        <v>63</v>
      </c>
      <c r="AH80" s="1000"/>
      <c r="AI80" s="1000"/>
      <c r="AJ80" s="1000"/>
      <c r="AK80" s="1000"/>
      <c r="AL80" s="1000"/>
      <c r="AM80" s="1000"/>
      <c r="AN80" s="1000"/>
      <c r="AO80" s="1000"/>
      <c r="AP80" s="1000"/>
      <c r="AQ80" s="1001"/>
      <c r="AR80" s="198"/>
      <c r="AS80" s="198"/>
      <c r="AT80" s="198"/>
      <c r="AU80" s="198"/>
      <c r="AV80" s="198"/>
      <c r="AW80" s="198"/>
      <c r="AX80" s="198"/>
      <c r="AY80" s="198"/>
      <c r="AZ80" s="198"/>
      <c r="BA80" s="198"/>
      <c r="BB80" s="198"/>
      <c r="BC80" s="198"/>
      <c r="BD80" s="198"/>
      <c r="BE80" s="198"/>
      <c r="BF80" s="198"/>
      <c r="BG80" s="198"/>
      <c r="BH80" s="30"/>
      <c r="BI80" s="30"/>
      <c r="BJ80" s="30"/>
      <c r="BK80" s="116"/>
      <c r="BL80" s="116"/>
      <c r="BM80" s="116"/>
      <c r="BN80" s="116"/>
      <c r="BO80" s="116"/>
      <c r="BP80" s="116"/>
      <c r="BQ80" s="116"/>
      <c r="BR80" s="116"/>
      <c r="BS80" s="116"/>
      <c r="BT80" s="116"/>
      <c r="BU80" s="116"/>
      <c r="BV80" s="116"/>
      <c r="BW80" s="116"/>
    </row>
    <row r="81" spans="2:75" ht="15.75" customHeight="1">
      <c r="B81" s="51"/>
      <c r="C81" s="51"/>
      <c r="D81" s="141" t="s">
        <v>13</v>
      </c>
      <c r="E81" s="869" t="s">
        <v>7</v>
      </c>
      <c r="F81" s="870"/>
      <c r="G81" s="870"/>
      <c r="H81" s="870"/>
      <c r="I81" s="870"/>
      <c r="J81" s="870"/>
      <c r="K81" s="870"/>
      <c r="L81" s="870"/>
      <c r="M81" s="870"/>
      <c r="N81" s="870"/>
      <c r="O81" s="870"/>
      <c r="P81" s="870"/>
      <c r="Q81" s="870"/>
      <c r="R81" s="870"/>
      <c r="S81" s="870"/>
      <c r="T81" s="870"/>
      <c r="U81" s="870"/>
      <c r="V81" s="870"/>
      <c r="W81" s="870"/>
      <c r="X81" s="871"/>
      <c r="Y81" s="978"/>
      <c r="Z81" s="978"/>
      <c r="AA81" s="978"/>
      <c r="AB81" s="978"/>
      <c r="AC81" s="978"/>
      <c r="AD81" s="978"/>
      <c r="AE81" s="978"/>
      <c r="AF81" s="1128"/>
      <c r="AG81" s="1131"/>
      <c r="AH81" s="1132"/>
      <c r="AI81" s="1132"/>
      <c r="AJ81" s="1132"/>
      <c r="AK81" s="1132"/>
      <c r="AL81" s="1132"/>
      <c r="AM81" s="1132"/>
      <c r="AN81" s="1132"/>
      <c r="AO81" s="1132"/>
      <c r="AP81" s="1132"/>
      <c r="AQ81" s="1133"/>
      <c r="AR81" s="239"/>
      <c r="AS81" s="239"/>
      <c r="AT81" s="239"/>
      <c r="AU81" s="239"/>
      <c r="AV81" s="239"/>
      <c r="AW81" s="239"/>
      <c r="AX81" s="239"/>
      <c r="AY81" s="239"/>
      <c r="AZ81" s="224"/>
      <c r="BA81" s="224"/>
      <c r="BB81" s="224"/>
      <c r="BC81" s="224"/>
      <c r="BD81" s="224"/>
      <c r="BE81" s="224"/>
      <c r="BF81" s="224"/>
      <c r="BG81" s="224"/>
      <c r="BH81" s="30"/>
      <c r="BI81" s="30"/>
      <c r="BJ81" s="30"/>
      <c r="BK81" s="116"/>
      <c r="BL81" s="116"/>
      <c r="BM81" s="116"/>
      <c r="BN81" s="116"/>
      <c r="BO81" s="116"/>
      <c r="BP81" s="116"/>
      <c r="BQ81" s="116"/>
      <c r="BR81" s="116"/>
      <c r="BS81" s="116"/>
      <c r="BT81" s="116"/>
      <c r="BU81" s="116"/>
      <c r="BV81" s="116"/>
      <c r="BW81" s="116"/>
    </row>
    <row r="82" spans="2:75" ht="15.75" customHeight="1">
      <c r="B82" s="51"/>
      <c r="C82" s="51"/>
      <c r="D82" s="225"/>
      <c r="E82" s="872"/>
      <c r="F82" s="873"/>
      <c r="G82" s="873"/>
      <c r="H82" s="873"/>
      <c r="I82" s="873"/>
      <c r="J82" s="873"/>
      <c r="K82" s="873"/>
      <c r="L82" s="873"/>
      <c r="M82" s="873"/>
      <c r="N82" s="873"/>
      <c r="O82" s="873"/>
      <c r="P82" s="873"/>
      <c r="Q82" s="873"/>
      <c r="R82" s="873"/>
      <c r="S82" s="873"/>
      <c r="T82" s="873"/>
      <c r="U82" s="873"/>
      <c r="V82" s="873"/>
      <c r="W82" s="873"/>
      <c r="X82" s="874"/>
      <c r="Y82" s="978"/>
      <c r="Z82" s="978"/>
      <c r="AA82" s="978"/>
      <c r="AB82" s="978"/>
      <c r="AC82" s="978"/>
      <c r="AD82" s="978"/>
      <c r="AE82" s="978"/>
      <c r="AF82" s="1128"/>
      <c r="AG82" s="1134"/>
      <c r="AH82" s="1135"/>
      <c r="AI82" s="1135"/>
      <c r="AJ82" s="1135"/>
      <c r="AK82" s="1135"/>
      <c r="AL82" s="1135"/>
      <c r="AM82" s="1135"/>
      <c r="AN82" s="1135"/>
      <c r="AO82" s="1135"/>
      <c r="AP82" s="1135"/>
      <c r="AQ82" s="1136"/>
      <c r="AR82" s="239"/>
      <c r="AS82" s="239"/>
      <c r="AT82" s="239"/>
      <c r="AU82" s="239"/>
      <c r="AV82" s="239"/>
      <c r="AW82" s="239"/>
      <c r="AX82" s="239"/>
      <c r="AY82" s="239"/>
      <c r="AZ82" s="224"/>
      <c r="BA82" s="224"/>
      <c r="BB82" s="224"/>
      <c r="BC82" s="224"/>
      <c r="BD82" s="224"/>
      <c r="BE82" s="224"/>
      <c r="BF82" s="224"/>
      <c r="BG82" s="224"/>
      <c r="BH82" s="30"/>
      <c r="BI82" s="30"/>
      <c r="BJ82" s="30"/>
      <c r="BK82" s="116"/>
      <c r="BL82" s="116"/>
      <c r="BM82" s="116"/>
      <c r="BN82" s="116"/>
      <c r="BO82" s="116"/>
      <c r="BP82" s="116"/>
      <c r="BQ82" s="116"/>
      <c r="BR82" s="116"/>
      <c r="BS82" s="116"/>
      <c r="BT82" s="116"/>
      <c r="BU82" s="116"/>
      <c r="BV82" s="116"/>
      <c r="BW82" s="116"/>
    </row>
    <row r="83" spans="2:75" ht="15.75" customHeight="1">
      <c r="B83" s="51"/>
      <c r="C83" s="51"/>
      <c r="D83" s="850" t="s">
        <v>14</v>
      </c>
      <c r="E83" s="869" t="s">
        <v>8</v>
      </c>
      <c r="F83" s="870"/>
      <c r="G83" s="870"/>
      <c r="H83" s="870"/>
      <c r="I83" s="870"/>
      <c r="J83" s="870"/>
      <c r="K83" s="870"/>
      <c r="L83" s="870"/>
      <c r="M83" s="870"/>
      <c r="N83" s="870"/>
      <c r="O83" s="870"/>
      <c r="P83" s="870"/>
      <c r="Q83" s="870"/>
      <c r="R83" s="870"/>
      <c r="S83" s="870"/>
      <c r="T83" s="870"/>
      <c r="U83" s="870"/>
      <c r="V83" s="870"/>
      <c r="W83" s="870"/>
      <c r="X83" s="871"/>
      <c r="Y83" s="978"/>
      <c r="Z83" s="978"/>
      <c r="AA83" s="978"/>
      <c r="AB83" s="978"/>
      <c r="AC83" s="978"/>
      <c r="AD83" s="978"/>
      <c r="AE83" s="978"/>
      <c r="AF83" s="1128"/>
      <c r="AG83" s="1131"/>
      <c r="AH83" s="1132"/>
      <c r="AI83" s="1132"/>
      <c r="AJ83" s="1132"/>
      <c r="AK83" s="1132"/>
      <c r="AL83" s="1132"/>
      <c r="AM83" s="1132"/>
      <c r="AN83" s="1132"/>
      <c r="AO83" s="1132"/>
      <c r="AP83" s="1132"/>
      <c r="AQ83" s="1133"/>
      <c r="AR83" s="239"/>
      <c r="AS83" s="239"/>
      <c r="AT83" s="239"/>
      <c r="AU83" s="239"/>
      <c r="AV83" s="239"/>
      <c r="AW83" s="239"/>
      <c r="AX83" s="239"/>
      <c r="AY83" s="239"/>
      <c r="AZ83" s="224"/>
      <c r="BA83" s="224"/>
      <c r="BB83" s="224"/>
      <c r="BC83" s="224"/>
      <c r="BD83" s="224"/>
      <c r="BE83" s="224"/>
      <c r="BF83" s="224"/>
      <c r="BG83" s="224"/>
      <c r="BH83" s="30"/>
      <c r="BI83" s="30"/>
      <c r="BJ83" s="30"/>
      <c r="BK83" s="116"/>
      <c r="BL83" s="116"/>
      <c r="BM83" s="116"/>
      <c r="BN83" s="116"/>
      <c r="BO83" s="116"/>
      <c r="BP83" s="116"/>
      <c r="BQ83" s="116"/>
      <c r="BR83" s="116"/>
      <c r="BS83" s="116"/>
      <c r="BT83" s="116"/>
      <c r="BU83" s="116"/>
      <c r="BV83" s="116"/>
      <c r="BW83" s="116"/>
    </row>
    <row r="84" spans="2:75" ht="15.75" customHeight="1">
      <c r="B84" s="51"/>
      <c r="C84" s="51"/>
      <c r="D84" s="851"/>
      <c r="E84" s="872"/>
      <c r="F84" s="873"/>
      <c r="G84" s="873"/>
      <c r="H84" s="873"/>
      <c r="I84" s="873"/>
      <c r="J84" s="873"/>
      <c r="K84" s="873"/>
      <c r="L84" s="873"/>
      <c r="M84" s="873"/>
      <c r="N84" s="873"/>
      <c r="O84" s="873"/>
      <c r="P84" s="873"/>
      <c r="Q84" s="873"/>
      <c r="R84" s="873"/>
      <c r="S84" s="873"/>
      <c r="T84" s="873"/>
      <c r="U84" s="873"/>
      <c r="V84" s="873"/>
      <c r="W84" s="873"/>
      <c r="X84" s="874"/>
      <c r="Y84" s="978"/>
      <c r="Z84" s="978"/>
      <c r="AA84" s="978"/>
      <c r="AB84" s="978"/>
      <c r="AC84" s="978"/>
      <c r="AD84" s="978"/>
      <c r="AE84" s="978"/>
      <c r="AF84" s="1128"/>
      <c r="AG84" s="1134"/>
      <c r="AH84" s="1135"/>
      <c r="AI84" s="1135"/>
      <c r="AJ84" s="1135"/>
      <c r="AK84" s="1135"/>
      <c r="AL84" s="1135"/>
      <c r="AM84" s="1135"/>
      <c r="AN84" s="1135"/>
      <c r="AO84" s="1135"/>
      <c r="AP84" s="1135"/>
      <c r="AQ84" s="1136"/>
      <c r="AR84" s="239"/>
      <c r="AS84" s="239"/>
      <c r="AT84" s="239"/>
      <c r="AU84" s="239"/>
      <c r="AV84" s="239"/>
      <c r="AW84" s="239"/>
      <c r="AX84" s="239"/>
      <c r="AY84" s="239"/>
      <c r="AZ84" s="224"/>
      <c r="BA84" s="224"/>
      <c r="BB84" s="224"/>
      <c r="BC84" s="224"/>
      <c r="BD84" s="224"/>
      <c r="BE84" s="224"/>
      <c r="BF84" s="224"/>
      <c r="BG84" s="224"/>
      <c r="BH84" s="30"/>
      <c r="BI84" s="30"/>
      <c r="BJ84" s="30"/>
      <c r="BK84" s="116"/>
      <c r="BL84" s="116"/>
      <c r="BM84" s="116"/>
      <c r="BN84" s="116"/>
      <c r="BO84" s="116"/>
      <c r="BP84" s="116"/>
      <c r="BQ84" s="116"/>
      <c r="BR84" s="116"/>
      <c r="BS84" s="116"/>
      <c r="BT84" s="116"/>
      <c r="BU84" s="116"/>
      <c r="BV84" s="116"/>
      <c r="BW84" s="116"/>
    </row>
    <row r="85" spans="2:75" ht="15.75" customHeight="1">
      <c r="B85" s="51"/>
      <c r="C85" s="51"/>
      <c r="D85" s="885" t="s">
        <v>15</v>
      </c>
      <c r="E85" s="869" t="s">
        <v>9</v>
      </c>
      <c r="F85" s="870"/>
      <c r="G85" s="870"/>
      <c r="H85" s="870"/>
      <c r="I85" s="870"/>
      <c r="J85" s="870"/>
      <c r="K85" s="870"/>
      <c r="L85" s="870"/>
      <c r="M85" s="870"/>
      <c r="N85" s="870"/>
      <c r="O85" s="870"/>
      <c r="P85" s="870"/>
      <c r="Q85" s="870"/>
      <c r="R85" s="870"/>
      <c r="S85" s="870"/>
      <c r="T85" s="870"/>
      <c r="U85" s="870"/>
      <c r="V85" s="870"/>
      <c r="W85" s="870"/>
      <c r="X85" s="871"/>
      <c r="Y85" s="978"/>
      <c r="Z85" s="978"/>
      <c r="AA85" s="978"/>
      <c r="AB85" s="978"/>
      <c r="AC85" s="978"/>
      <c r="AD85" s="978"/>
      <c r="AE85" s="978"/>
      <c r="AF85" s="1128"/>
      <c r="AG85" s="1131"/>
      <c r="AH85" s="1132"/>
      <c r="AI85" s="1132"/>
      <c r="AJ85" s="1132"/>
      <c r="AK85" s="1132"/>
      <c r="AL85" s="1132"/>
      <c r="AM85" s="1132"/>
      <c r="AN85" s="1132"/>
      <c r="AO85" s="1132"/>
      <c r="AP85" s="1132"/>
      <c r="AQ85" s="1133"/>
      <c r="AR85" s="239"/>
      <c r="AS85" s="239"/>
      <c r="AT85" s="239"/>
      <c r="AU85" s="239"/>
      <c r="AV85" s="239"/>
      <c r="AW85" s="239"/>
      <c r="AX85" s="239"/>
      <c r="AY85" s="239"/>
      <c r="AZ85" s="224"/>
      <c r="BA85" s="224"/>
      <c r="BB85" s="224"/>
      <c r="BC85" s="224"/>
      <c r="BD85" s="224"/>
      <c r="BE85" s="224"/>
      <c r="BF85" s="224"/>
      <c r="BG85" s="224"/>
      <c r="BH85" s="30"/>
      <c r="BI85" s="30"/>
      <c r="BJ85" s="30"/>
      <c r="BK85" s="116"/>
      <c r="BL85" s="116"/>
      <c r="BM85" s="116"/>
      <c r="BN85" s="116"/>
      <c r="BO85" s="116"/>
      <c r="BP85" s="116"/>
      <c r="BQ85" s="116"/>
      <c r="BR85" s="116"/>
      <c r="BS85" s="116"/>
      <c r="BT85" s="116"/>
      <c r="BU85" s="116"/>
      <c r="BV85" s="116"/>
      <c r="BW85" s="116"/>
    </row>
    <row r="86" spans="2:75" ht="15.75" customHeight="1">
      <c r="B86" s="51"/>
      <c r="C86" s="51"/>
      <c r="D86" s="885"/>
      <c r="E86" s="872"/>
      <c r="F86" s="873"/>
      <c r="G86" s="873"/>
      <c r="H86" s="873"/>
      <c r="I86" s="873"/>
      <c r="J86" s="873"/>
      <c r="K86" s="873"/>
      <c r="L86" s="873"/>
      <c r="M86" s="873"/>
      <c r="N86" s="873"/>
      <c r="O86" s="873"/>
      <c r="P86" s="873"/>
      <c r="Q86" s="873"/>
      <c r="R86" s="873"/>
      <c r="S86" s="873"/>
      <c r="T86" s="873"/>
      <c r="U86" s="873"/>
      <c r="V86" s="873"/>
      <c r="W86" s="873"/>
      <c r="X86" s="874"/>
      <c r="Y86" s="978"/>
      <c r="Z86" s="978"/>
      <c r="AA86" s="978"/>
      <c r="AB86" s="978"/>
      <c r="AC86" s="978"/>
      <c r="AD86" s="978"/>
      <c r="AE86" s="978"/>
      <c r="AF86" s="1128"/>
      <c r="AG86" s="1134"/>
      <c r="AH86" s="1135"/>
      <c r="AI86" s="1135"/>
      <c r="AJ86" s="1135"/>
      <c r="AK86" s="1135"/>
      <c r="AL86" s="1135"/>
      <c r="AM86" s="1135"/>
      <c r="AN86" s="1135"/>
      <c r="AO86" s="1135"/>
      <c r="AP86" s="1135"/>
      <c r="AQ86" s="1136"/>
      <c r="AR86" s="239"/>
      <c r="AS86" s="239"/>
      <c r="AT86" s="239"/>
      <c r="AU86" s="239"/>
      <c r="AV86" s="239"/>
      <c r="AW86" s="239"/>
      <c r="AX86" s="239"/>
      <c r="AY86" s="239"/>
      <c r="AZ86" s="224"/>
      <c r="BA86" s="224"/>
      <c r="BB86" s="224"/>
      <c r="BC86" s="224"/>
      <c r="BD86" s="224"/>
      <c r="BE86" s="224"/>
      <c r="BF86" s="224"/>
      <c r="BG86" s="224"/>
      <c r="BH86" s="30"/>
      <c r="BI86" s="30"/>
      <c r="BJ86" s="30"/>
      <c r="BK86" s="116"/>
      <c r="BL86" s="116"/>
      <c r="BM86" s="116"/>
      <c r="BN86" s="116"/>
      <c r="BO86" s="116"/>
      <c r="BP86" s="116"/>
      <c r="BQ86" s="116"/>
      <c r="BR86" s="116"/>
      <c r="BS86" s="116"/>
      <c r="BT86" s="116"/>
      <c r="BU86" s="116"/>
      <c r="BV86" s="116"/>
      <c r="BW86" s="116"/>
    </row>
    <row r="87" spans="2:75" ht="13.5" customHeight="1">
      <c r="B87" s="51"/>
      <c r="C87" s="51"/>
      <c r="D87" s="850" t="s">
        <v>16</v>
      </c>
      <c r="E87" s="869" t="s">
        <v>23</v>
      </c>
      <c r="F87" s="870"/>
      <c r="G87" s="870"/>
      <c r="H87" s="870"/>
      <c r="I87" s="870"/>
      <c r="J87" s="870"/>
      <c r="K87" s="870"/>
      <c r="L87" s="870"/>
      <c r="M87" s="870"/>
      <c r="N87" s="870"/>
      <c r="O87" s="870"/>
      <c r="P87" s="870"/>
      <c r="Q87" s="870"/>
      <c r="R87" s="870"/>
      <c r="S87" s="870"/>
      <c r="T87" s="870"/>
      <c r="U87" s="870"/>
      <c r="V87" s="870"/>
      <c r="W87" s="870"/>
      <c r="X87" s="871"/>
      <c r="Y87" s="978"/>
      <c r="Z87" s="978"/>
      <c r="AA87" s="978"/>
      <c r="AB87" s="978"/>
      <c r="AC87" s="978"/>
      <c r="AD87" s="978"/>
      <c r="AE87" s="978"/>
      <c r="AF87" s="1128"/>
      <c r="AG87" s="1131"/>
      <c r="AH87" s="1132"/>
      <c r="AI87" s="1132"/>
      <c r="AJ87" s="1132"/>
      <c r="AK87" s="1132"/>
      <c r="AL87" s="1132"/>
      <c r="AM87" s="1132"/>
      <c r="AN87" s="1132"/>
      <c r="AO87" s="1132"/>
      <c r="AP87" s="1132"/>
      <c r="AQ87" s="1133"/>
      <c r="AR87" s="239"/>
      <c r="AS87" s="239"/>
      <c r="AT87" s="239"/>
      <c r="AU87" s="239"/>
      <c r="AV87" s="239"/>
      <c r="AW87" s="239"/>
      <c r="AX87" s="239"/>
      <c r="AY87" s="239"/>
      <c r="AZ87" s="224"/>
      <c r="BA87" s="224"/>
      <c r="BB87" s="224"/>
      <c r="BC87" s="224"/>
      <c r="BD87" s="224"/>
      <c r="BE87" s="224"/>
      <c r="BF87" s="224"/>
      <c r="BG87" s="224"/>
      <c r="BH87" s="30"/>
      <c r="BI87" s="30"/>
      <c r="BJ87" s="30"/>
      <c r="BK87" s="116"/>
      <c r="BL87" s="116"/>
      <c r="BM87" s="116"/>
      <c r="BN87" s="116"/>
      <c r="BO87" s="116"/>
      <c r="BP87" s="116"/>
      <c r="BQ87" s="116"/>
      <c r="BR87" s="116"/>
      <c r="BS87" s="116"/>
      <c r="BT87" s="116"/>
      <c r="BU87" s="116"/>
      <c r="BV87" s="116"/>
      <c r="BW87" s="116"/>
    </row>
    <row r="88" spans="2:75" ht="13.5" customHeight="1">
      <c r="B88" s="51"/>
      <c r="C88" s="51"/>
      <c r="D88" s="851"/>
      <c r="E88" s="872"/>
      <c r="F88" s="873"/>
      <c r="G88" s="873"/>
      <c r="H88" s="873"/>
      <c r="I88" s="873"/>
      <c r="J88" s="873"/>
      <c r="K88" s="873"/>
      <c r="L88" s="873"/>
      <c r="M88" s="873"/>
      <c r="N88" s="873"/>
      <c r="O88" s="873"/>
      <c r="P88" s="873"/>
      <c r="Q88" s="873"/>
      <c r="R88" s="873"/>
      <c r="S88" s="873"/>
      <c r="T88" s="873"/>
      <c r="U88" s="873"/>
      <c r="V88" s="873"/>
      <c r="W88" s="873"/>
      <c r="X88" s="874"/>
      <c r="Y88" s="978"/>
      <c r="Z88" s="978"/>
      <c r="AA88" s="978"/>
      <c r="AB88" s="978"/>
      <c r="AC88" s="978"/>
      <c r="AD88" s="978"/>
      <c r="AE88" s="978"/>
      <c r="AF88" s="1128"/>
      <c r="AG88" s="1134"/>
      <c r="AH88" s="1135"/>
      <c r="AI88" s="1135"/>
      <c r="AJ88" s="1135"/>
      <c r="AK88" s="1135"/>
      <c r="AL88" s="1135"/>
      <c r="AM88" s="1135"/>
      <c r="AN88" s="1135"/>
      <c r="AO88" s="1135"/>
      <c r="AP88" s="1135"/>
      <c r="AQ88" s="1136"/>
      <c r="AR88" s="239"/>
      <c r="AS88" s="239"/>
      <c r="AT88" s="239"/>
      <c r="AU88" s="239"/>
      <c r="AV88" s="239"/>
      <c r="AW88" s="239"/>
      <c r="AX88" s="239"/>
      <c r="AY88" s="239"/>
      <c r="AZ88" s="224"/>
      <c r="BA88" s="224"/>
      <c r="BB88" s="224"/>
      <c r="BC88" s="224"/>
      <c r="BD88" s="224"/>
      <c r="BE88" s="224"/>
      <c r="BF88" s="224"/>
      <c r="BG88" s="224"/>
      <c r="BH88" s="30"/>
      <c r="BI88" s="30"/>
      <c r="BJ88" s="30"/>
      <c r="BK88" s="116"/>
      <c r="BL88" s="116"/>
      <c r="BM88" s="116"/>
      <c r="BN88" s="116"/>
      <c r="BO88" s="116"/>
      <c r="BP88" s="116"/>
      <c r="BQ88" s="116"/>
      <c r="BR88" s="116"/>
      <c r="BS88" s="116"/>
      <c r="BT88" s="116"/>
      <c r="BU88" s="116"/>
      <c r="BV88" s="116"/>
      <c r="BW88" s="116"/>
    </row>
    <row r="89" spans="2:75" ht="13.5" customHeight="1">
      <c r="B89" s="51"/>
      <c r="C89" s="51"/>
      <c r="D89" s="885" t="s">
        <v>17</v>
      </c>
      <c r="E89" s="817" t="s">
        <v>4</v>
      </c>
      <c r="F89" s="818"/>
      <c r="G89" s="818"/>
      <c r="H89" s="818"/>
      <c r="I89" s="818"/>
      <c r="J89" s="818"/>
      <c r="K89" s="818"/>
      <c r="L89" s="818"/>
      <c r="M89" s="818"/>
      <c r="N89" s="818"/>
      <c r="O89" s="818"/>
      <c r="P89" s="818"/>
      <c r="Q89" s="818"/>
      <c r="R89" s="818"/>
      <c r="S89" s="818"/>
      <c r="T89" s="818"/>
      <c r="U89" s="818"/>
      <c r="V89" s="818"/>
      <c r="W89" s="818"/>
      <c r="X89" s="819"/>
      <c r="Y89" s="1129" t="s">
        <v>5</v>
      </c>
      <c r="Z89" s="1115"/>
      <c r="AA89" s="1115"/>
      <c r="AB89" s="1115"/>
      <c r="AC89" s="1115"/>
      <c r="AD89" s="1115"/>
      <c r="AE89" s="1115"/>
      <c r="AF89" s="1115"/>
      <c r="AG89" s="1115"/>
      <c r="AH89" s="1115"/>
      <c r="AI89" s="1115"/>
      <c r="AJ89" s="1115"/>
      <c r="AK89" s="1115"/>
      <c r="AL89" s="1115"/>
      <c r="AM89" s="1115"/>
      <c r="AN89" s="1115"/>
      <c r="AO89" s="1115"/>
      <c r="AP89" s="1115"/>
      <c r="AQ89" s="1117" t="s">
        <v>284</v>
      </c>
      <c r="AR89" s="259"/>
      <c r="AS89" s="228"/>
      <c r="AT89" s="144"/>
      <c r="AU89" s="144"/>
      <c r="AV89" s="144"/>
      <c r="AW89" s="144"/>
      <c r="AX89" s="144"/>
      <c r="AY89" s="144"/>
      <c r="AZ89" s="144"/>
      <c r="BA89" s="144"/>
      <c r="BB89" s="144"/>
      <c r="BC89" s="144"/>
      <c r="BD89" s="144"/>
      <c r="BE89" s="144"/>
      <c r="BF89" s="144"/>
      <c r="BG89" s="144"/>
      <c r="BH89" s="30"/>
      <c r="BI89" s="30"/>
      <c r="BJ89" s="30"/>
      <c r="BK89" s="116"/>
      <c r="BL89" s="116"/>
      <c r="BM89" s="116"/>
      <c r="BN89" s="116"/>
      <c r="BO89" s="116"/>
      <c r="BP89" s="116"/>
      <c r="BQ89" s="116"/>
      <c r="BR89" s="116"/>
      <c r="BS89" s="116"/>
      <c r="BT89" s="116"/>
      <c r="BU89" s="116"/>
      <c r="BV89" s="116"/>
      <c r="BW89" s="116"/>
    </row>
    <row r="90" spans="2:75" ht="13.5" customHeight="1">
      <c r="B90" s="51"/>
      <c r="C90" s="51"/>
      <c r="D90" s="851"/>
      <c r="E90" s="981"/>
      <c r="F90" s="895"/>
      <c r="G90" s="895"/>
      <c r="H90" s="895"/>
      <c r="I90" s="895"/>
      <c r="J90" s="895"/>
      <c r="K90" s="895"/>
      <c r="L90" s="895"/>
      <c r="M90" s="895"/>
      <c r="N90" s="895"/>
      <c r="O90" s="895"/>
      <c r="P90" s="895"/>
      <c r="Q90" s="895"/>
      <c r="R90" s="895"/>
      <c r="S90" s="895"/>
      <c r="T90" s="895"/>
      <c r="U90" s="895"/>
      <c r="V90" s="895"/>
      <c r="W90" s="895"/>
      <c r="X90" s="896"/>
      <c r="Y90" s="1130"/>
      <c r="Z90" s="1116"/>
      <c r="AA90" s="1116"/>
      <c r="AB90" s="1116"/>
      <c r="AC90" s="1116"/>
      <c r="AD90" s="1116"/>
      <c r="AE90" s="1116"/>
      <c r="AF90" s="1116"/>
      <c r="AG90" s="1116"/>
      <c r="AH90" s="1116"/>
      <c r="AI90" s="1116"/>
      <c r="AJ90" s="1116"/>
      <c r="AK90" s="1116"/>
      <c r="AL90" s="1116"/>
      <c r="AM90" s="1116"/>
      <c r="AN90" s="1116"/>
      <c r="AO90" s="1116"/>
      <c r="AP90" s="1116"/>
      <c r="AQ90" s="1118"/>
      <c r="AR90" s="259"/>
      <c r="AS90" s="228"/>
      <c r="AT90" s="144"/>
      <c r="AU90" s="144"/>
      <c r="AV90" s="144"/>
      <c r="AW90" s="144"/>
      <c r="AX90" s="144"/>
      <c r="AY90" s="144"/>
      <c r="AZ90" s="144"/>
      <c r="BA90" s="144"/>
      <c r="BB90" s="144"/>
      <c r="BC90" s="144"/>
      <c r="BD90" s="144"/>
      <c r="BE90" s="144"/>
      <c r="BF90" s="144"/>
      <c r="BG90" s="144"/>
      <c r="BH90" s="30"/>
      <c r="BI90" s="30"/>
      <c r="BJ90" s="30"/>
      <c r="BK90" s="116"/>
      <c r="BL90" s="116"/>
      <c r="BM90" s="116"/>
      <c r="BN90" s="116"/>
      <c r="BO90" s="116"/>
      <c r="BP90" s="116"/>
      <c r="BQ90" s="116"/>
      <c r="BR90" s="116"/>
      <c r="BS90" s="116"/>
      <c r="BT90" s="116"/>
      <c r="BU90" s="116"/>
      <c r="BV90" s="116"/>
      <c r="BW90" s="116"/>
    </row>
    <row r="91" spans="2:75" ht="13.5" customHeight="1">
      <c r="B91" s="51"/>
      <c r="C91" s="51"/>
      <c r="D91" s="51"/>
      <c r="Z91" s="51"/>
      <c r="AA91" s="52"/>
      <c r="AB91" s="52"/>
      <c r="AC91" s="51"/>
      <c r="AD91" s="30"/>
      <c r="AE91" s="116"/>
      <c r="AF91" s="30"/>
      <c r="AG91" s="960"/>
      <c r="AH91" s="960"/>
      <c r="AI91" s="960"/>
      <c r="AJ91" s="960"/>
      <c r="AK91" s="960"/>
      <c r="AL91" s="960"/>
      <c r="AM91" s="960"/>
      <c r="AN91" s="960"/>
      <c r="AO91" s="960"/>
      <c r="AP91" s="960"/>
      <c r="AQ91" s="960"/>
      <c r="AR91" s="960"/>
      <c r="AS91" s="960"/>
      <c r="AT91" s="960"/>
      <c r="AU91" s="960"/>
      <c r="AV91" s="960"/>
      <c r="AW91" s="960"/>
      <c r="AX91" s="960"/>
      <c r="AY91" s="960"/>
      <c r="AZ91" s="960"/>
      <c r="BA91" s="960"/>
      <c r="BB91" s="960"/>
      <c r="BC91" s="960"/>
      <c r="BD91" s="960"/>
      <c r="BE91" s="960"/>
      <c r="BF91" s="960"/>
      <c r="BG91" s="30"/>
      <c r="BH91" s="30"/>
      <c r="BI91" s="30"/>
      <c r="BJ91" s="30"/>
      <c r="BK91" s="116"/>
      <c r="BL91" s="116"/>
      <c r="BM91" s="116"/>
      <c r="BN91" s="116"/>
      <c r="BO91" s="116"/>
      <c r="BP91" s="116"/>
      <c r="BQ91" s="116"/>
      <c r="BR91" s="116"/>
      <c r="BS91" s="116"/>
      <c r="BT91" s="116"/>
      <c r="BU91" s="116"/>
      <c r="BV91" s="116"/>
      <c r="BW91" s="116"/>
    </row>
    <row r="92" spans="2:75" ht="13.5" customHeight="1">
      <c r="B92" s="51"/>
      <c r="C92" s="51"/>
      <c r="D92" s="51"/>
      <c r="Z92" s="198"/>
      <c r="AA92" s="52"/>
      <c r="AB92" s="52"/>
      <c r="AC92" s="51"/>
      <c r="AD92" s="30"/>
      <c r="AE92" s="116"/>
      <c r="AF92" s="30"/>
      <c r="AG92" s="960"/>
      <c r="AH92" s="960"/>
      <c r="AI92" s="960"/>
      <c r="AJ92" s="960"/>
      <c r="AK92" s="960"/>
      <c r="AL92" s="960"/>
      <c r="AM92" s="960"/>
      <c r="AN92" s="960"/>
      <c r="AO92" s="960"/>
      <c r="AP92" s="960"/>
      <c r="AQ92" s="960"/>
      <c r="AR92" s="960"/>
      <c r="AS92" s="960"/>
      <c r="AT92" s="960"/>
      <c r="AU92" s="960"/>
      <c r="AV92" s="960"/>
      <c r="AW92" s="960"/>
      <c r="AX92" s="960"/>
      <c r="AY92" s="960"/>
      <c r="AZ92" s="960"/>
      <c r="BA92" s="960"/>
      <c r="BB92" s="960"/>
      <c r="BC92" s="960"/>
      <c r="BD92" s="960"/>
      <c r="BE92" s="960"/>
      <c r="BF92" s="960"/>
      <c r="BG92" s="30"/>
      <c r="BH92" s="30"/>
      <c r="BI92" s="30"/>
      <c r="BJ92" s="30"/>
      <c r="BK92" s="116"/>
      <c r="BL92" s="116"/>
      <c r="BM92" s="116"/>
      <c r="BN92" s="116"/>
      <c r="BO92" s="116"/>
      <c r="BP92" s="116"/>
      <c r="BQ92" s="116"/>
      <c r="BR92" s="116"/>
      <c r="BS92" s="116"/>
      <c r="BT92" s="116"/>
      <c r="BU92" s="116"/>
      <c r="BV92" s="116"/>
      <c r="BW92" s="116"/>
    </row>
    <row r="93" spans="2:75" ht="13.5" customHeight="1">
      <c r="B93" s="51" t="s">
        <v>68</v>
      </c>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119"/>
      <c r="AI93" s="119"/>
      <c r="AJ93" s="119"/>
      <c r="AK93" s="119"/>
      <c r="AL93" s="119"/>
      <c r="AM93" s="120"/>
      <c r="AN93" s="121"/>
      <c r="AO93" s="121"/>
      <c r="AP93" s="121"/>
      <c r="AQ93" s="121"/>
      <c r="AR93" s="235"/>
      <c r="AS93" s="235"/>
      <c r="AT93" s="235"/>
      <c r="AU93" s="235"/>
      <c r="AV93" s="235"/>
      <c r="AW93" s="235"/>
      <c r="AX93" s="235"/>
      <c r="AY93" s="235"/>
      <c r="AZ93" s="235"/>
      <c r="BA93" s="235"/>
      <c r="BB93" s="235"/>
      <c r="BC93" s="235"/>
      <c r="BD93" s="235"/>
      <c r="BE93" s="235"/>
      <c r="BF93" s="235"/>
      <c r="BG93" s="234"/>
      <c r="BH93" s="119"/>
      <c r="BI93" s="30"/>
      <c r="BJ93" s="31"/>
      <c r="BK93" s="31"/>
      <c r="BL93" s="31"/>
      <c r="BM93" s="31"/>
      <c r="BN93" s="31"/>
      <c r="BO93" s="31"/>
    </row>
    <row r="94" spans="2:75" ht="23.25" customHeight="1">
      <c r="B94" s="51"/>
      <c r="C94" s="51"/>
      <c r="D94" s="961" t="s">
        <v>65</v>
      </c>
      <c r="E94" s="961"/>
      <c r="F94" s="961"/>
      <c r="G94" s="961"/>
      <c r="H94" s="961"/>
      <c r="I94" s="961"/>
      <c r="J94" s="961"/>
      <c r="K94" s="961"/>
      <c r="L94" s="961"/>
      <c r="M94" s="961"/>
      <c r="N94" s="961"/>
      <c r="O94" s="961"/>
      <c r="P94" s="961"/>
      <c r="Q94" s="961"/>
      <c r="R94" s="961"/>
      <c r="S94" s="961"/>
      <c r="T94" s="961"/>
      <c r="U94" s="961"/>
      <c r="V94" s="961"/>
      <c r="W94" s="961"/>
      <c r="X94" s="961"/>
      <c r="Y94" s="980" t="s">
        <v>69</v>
      </c>
      <c r="Z94" s="980"/>
      <c r="AA94" s="980"/>
      <c r="AB94" s="980"/>
      <c r="AC94" s="979" t="s">
        <v>135</v>
      </c>
      <c r="AD94" s="979"/>
      <c r="AE94" s="979"/>
      <c r="AF94" s="979"/>
      <c r="AG94" s="999" t="s">
        <v>63</v>
      </c>
      <c r="AH94" s="1000"/>
      <c r="AI94" s="1000"/>
      <c r="AJ94" s="1000"/>
      <c r="AK94" s="1000"/>
      <c r="AL94" s="1000"/>
      <c r="AM94" s="1000"/>
      <c r="AN94" s="1000"/>
      <c r="AO94" s="1000"/>
      <c r="AP94" s="1000"/>
      <c r="AQ94" s="1001"/>
      <c r="AR94" s="220"/>
      <c r="AS94" s="220"/>
      <c r="AT94" s="220"/>
      <c r="AU94" s="220"/>
      <c r="AV94" s="220"/>
      <c r="AW94" s="220"/>
      <c r="AX94" s="220"/>
      <c r="AY94" s="220"/>
      <c r="AZ94" s="220"/>
      <c r="BA94" s="220"/>
      <c r="BB94" s="220"/>
      <c r="BC94" s="220"/>
      <c r="BD94" s="220"/>
      <c r="BE94" s="220"/>
      <c r="BF94" s="220"/>
      <c r="BG94" s="220"/>
      <c r="BH94" s="30"/>
      <c r="BI94" s="30"/>
      <c r="BJ94" s="30"/>
      <c r="BK94" s="116"/>
      <c r="BL94" s="116"/>
      <c r="BM94" s="116"/>
      <c r="BN94" s="116"/>
      <c r="BO94" s="116"/>
      <c r="BP94" s="116"/>
      <c r="BQ94" s="116"/>
      <c r="BR94" s="116"/>
      <c r="BS94" s="116"/>
      <c r="BT94" s="116"/>
      <c r="BU94" s="116"/>
      <c r="BV94" s="116"/>
      <c r="BW94" s="116"/>
    </row>
    <row r="95" spans="2:75" ht="20.25" customHeight="1">
      <c r="B95" s="51"/>
      <c r="C95" s="51"/>
      <c r="D95" s="141" t="s">
        <v>13</v>
      </c>
      <c r="E95" s="869" t="s">
        <v>50</v>
      </c>
      <c r="F95" s="870"/>
      <c r="G95" s="870"/>
      <c r="H95" s="870"/>
      <c r="I95" s="870"/>
      <c r="J95" s="870"/>
      <c r="K95" s="870"/>
      <c r="L95" s="870"/>
      <c r="M95" s="870"/>
      <c r="N95" s="870"/>
      <c r="O95" s="870"/>
      <c r="P95" s="870"/>
      <c r="Q95" s="870"/>
      <c r="R95" s="870"/>
      <c r="S95" s="870"/>
      <c r="T95" s="870"/>
      <c r="U95" s="870"/>
      <c r="V95" s="870"/>
      <c r="W95" s="870"/>
      <c r="X95" s="871"/>
      <c r="Y95" s="978"/>
      <c r="Z95" s="978"/>
      <c r="AA95" s="978"/>
      <c r="AB95" s="978"/>
      <c r="AC95" s="978"/>
      <c r="AD95" s="978"/>
      <c r="AE95" s="978"/>
      <c r="AF95" s="978"/>
      <c r="AG95" s="1131"/>
      <c r="AH95" s="1132"/>
      <c r="AI95" s="1132"/>
      <c r="AJ95" s="1132"/>
      <c r="AK95" s="1132"/>
      <c r="AL95" s="1132"/>
      <c r="AM95" s="1132"/>
      <c r="AN95" s="1132"/>
      <c r="AO95" s="1132"/>
      <c r="AP95" s="1132"/>
      <c r="AQ95" s="1133"/>
      <c r="AR95" s="224"/>
      <c r="AS95" s="224"/>
      <c r="AT95" s="224"/>
      <c r="AU95" s="224"/>
      <c r="AV95" s="224"/>
      <c r="AW95" s="224"/>
      <c r="AX95" s="224"/>
      <c r="AY95" s="224"/>
      <c r="AZ95" s="224"/>
      <c r="BA95" s="224"/>
      <c r="BB95" s="224"/>
      <c r="BC95" s="224"/>
      <c r="BD95" s="224"/>
      <c r="BE95" s="224"/>
      <c r="BF95" s="224"/>
      <c r="BG95" s="224"/>
      <c r="BH95" s="30"/>
      <c r="BI95" s="30"/>
      <c r="BJ95" s="30"/>
      <c r="BK95" s="116"/>
      <c r="BL95" s="116"/>
      <c r="BM95" s="116"/>
      <c r="BN95" s="116"/>
      <c r="BO95" s="116"/>
      <c r="BP95" s="116"/>
      <c r="BQ95" s="116"/>
      <c r="BR95" s="116"/>
      <c r="BS95" s="116"/>
      <c r="BT95" s="116"/>
      <c r="BU95" s="116"/>
      <c r="BV95" s="116"/>
      <c r="BW95" s="116"/>
    </row>
    <row r="96" spans="2:75" ht="20.25" customHeight="1">
      <c r="B96" s="51"/>
      <c r="C96" s="51"/>
      <c r="D96" s="225"/>
      <c r="E96" s="908"/>
      <c r="F96" s="909"/>
      <c r="G96" s="909"/>
      <c r="H96" s="909"/>
      <c r="I96" s="909"/>
      <c r="J96" s="909"/>
      <c r="K96" s="909"/>
      <c r="L96" s="909"/>
      <c r="M96" s="909"/>
      <c r="N96" s="909"/>
      <c r="O96" s="909"/>
      <c r="P96" s="909"/>
      <c r="Q96" s="909"/>
      <c r="R96" s="909"/>
      <c r="S96" s="909"/>
      <c r="T96" s="909"/>
      <c r="U96" s="909"/>
      <c r="V96" s="909"/>
      <c r="W96" s="909"/>
      <c r="X96" s="910"/>
      <c r="Y96" s="978"/>
      <c r="Z96" s="978"/>
      <c r="AA96" s="978"/>
      <c r="AB96" s="978"/>
      <c r="AC96" s="978"/>
      <c r="AD96" s="978"/>
      <c r="AE96" s="978"/>
      <c r="AF96" s="978"/>
      <c r="AG96" s="1134"/>
      <c r="AH96" s="1135"/>
      <c r="AI96" s="1135"/>
      <c r="AJ96" s="1135"/>
      <c r="AK96" s="1135"/>
      <c r="AL96" s="1135"/>
      <c r="AM96" s="1135"/>
      <c r="AN96" s="1135"/>
      <c r="AO96" s="1135"/>
      <c r="AP96" s="1135"/>
      <c r="AQ96" s="1136"/>
      <c r="AR96" s="224"/>
      <c r="AS96" s="224"/>
      <c r="AT96" s="224"/>
      <c r="AU96" s="224"/>
      <c r="AV96" s="224"/>
      <c r="AW96" s="224"/>
      <c r="AX96" s="224"/>
      <c r="AY96" s="224"/>
      <c r="AZ96" s="224"/>
      <c r="BA96" s="224"/>
      <c r="BB96" s="224"/>
      <c r="BC96" s="224"/>
      <c r="BD96" s="224"/>
      <c r="BE96" s="224"/>
      <c r="BF96" s="224"/>
      <c r="BG96" s="224"/>
      <c r="BH96" s="30"/>
      <c r="BI96" s="30"/>
      <c r="BJ96" s="30"/>
      <c r="BK96" s="116"/>
      <c r="BL96" s="116"/>
      <c r="BM96" s="116"/>
      <c r="BN96" s="116"/>
      <c r="BO96" s="116"/>
      <c r="BP96" s="116"/>
      <c r="BQ96" s="116"/>
      <c r="BR96" s="116"/>
      <c r="BS96" s="116"/>
      <c r="BT96" s="116"/>
      <c r="BU96" s="116"/>
      <c r="BV96" s="116"/>
      <c r="BW96" s="116"/>
    </row>
    <row r="97" spans="2:75" ht="20.25" customHeight="1">
      <c r="B97" s="51"/>
      <c r="C97" s="51"/>
      <c r="D97" s="850" t="s">
        <v>14</v>
      </c>
      <c r="E97" s="869" t="s">
        <v>57</v>
      </c>
      <c r="F97" s="870"/>
      <c r="G97" s="870"/>
      <c r="H97" s="870"/>
      <c r="I97" s="870"/>
      <c r="J97" s="870"/>
      <c r="K97" s="870"/>
      <c r="L97" s="870"/>
      <c r="M97" s="870"/>
      <c r="N97" s="870"/>
      <c r="O97" s="870"/>
      <c r="P97" s="870"/>
      <c r="Q97" s="870"/>
      <c r="R97" s="870"/>
      <c r="S97" s="870"/>
      <c r="T97" s="870"/>
      <c r="U97" s="870"/>
      <c r="V97" s="870"/>
      <c r="W97" s="870"/>
      <c r="X97" s="871"/>
      <c r="Y97" s="978"/>
      <c r="Z97" s="978"/>
      <c r="AA97" s="978"/>
      <c r="AB97" s="978"/>
      <c r="AC97" s="978"/>
      <c r="AD97" s="978"/>
      <c r="AE97" s="978"/>
      <c r="AF97" s="978"/>
      <c r="AG97" s="1131"/>
      <c r="AH97" s="1132"/>
      <c r="AI97" s="1132"/>
      <c r="AJ97" s="1132"/>
      <c r="AK97" s="1132"/>
      <c r="AL97" s="1132"/>
      <c r="AM97" s="1132"/>
      <c r="AN97" s="1132"/>
      <c r="AO97" s="1132"/>
      <c r="AP97" s="1132"/>
      <c r="AQ97" s="1133"/>
      <c r="AR97" s="224"/>
      <c r="AS97" s="224"/>
      <c r="AT97" s="224"/>
      <c r="AU97" s="224"/>
      <c r="AV97" s="224"/>
      <c r="AW97" s="224"/>
      <c r="AX97" s="224"/>
      <c r="AY97" s="224"/>
      <c r="AZ97" s="224"/>
      <c r="BA97" s="224"/>
      <c r="BB97" s="224"/>
      <c r="BC97" s="224"/>
      <c r="BD97" s="224"/>
      <c r="BE97" s="224"/>
      <c r="BF97" s="224"/>
      <c r="BG97" s="224"/>
      <c r="BH97" s="30"/>
      <c r="BI97" s="30"/>
      <c r="BJ97" s="30"/>
      <c r="BK97" s="116"/>
      <c r="BL97" s="116"/>
      <c r="BM97" s="116"/>
      <c r="BN97" s="116"/>
      <c r="BO97" s="116"/>
      <c r="BP97" s="116"/>
      <c r="BQ97" s="116"/>
      <c r="BR97" s="116"/>
      <c r="BS97" s="116"/>
      <c r="BT97" s="116"/>
      <c r="BU97" s="116"/>
      <c r="BV97" s="116"/>
      <c r="BW97" s="116"/>
    </row>
    <row r="98" spans="2:75" ht="20.25" customHeight="1">
      <c r="B98" s="51"/>
      <c r="C98" s="51"/>
      <c r="D98" s="851"/>
      <c r="E98" s="1119" t="s">
        <v>55</v>
      </c>
      <c r="F98" s="1120"/>
      <c r="G98" s="1120"/>
      <c r="H98" s="1120"/>
      <c r="I98" s="1121" t="s">
        <v>54</v>
      </c>
      <c r="J98" s="1121"/>
      <c r="K98" s="1121"/>
      <c r="L98" s="1121"/>
      <c r="M98" s="1121"/>
      <c r="N98" s="1121"/>
      <c r="O98" s="1121"/>
      <c r="P98" s="1121"/>
      <c r="Q98" s="1121"/>
      <c r="R98" s="1121"/>
      <c r="S98" s="1121"/>
      <c r="T98" s="1121"/>
      <c r="U98" s="1121"/>
      <c r="V98" s="1121"/>
      <c r="W98" s="1121"/>
      <c r="X98" s="1122"/>
      <c r="Y98" s="978"/>
      <c r="Z98" s="978"/>
      <c r="AA98" s="978"/>
      <c r="AB98" s="978"/>
      <c r="AC98" s="978"/>
      <c r="AD98" s="978"/>
      <c r="AE98" s="978"/>
      <c r="AF98" s="978"/>
      <c r="AG98" s="1134"/>
      <c r="AH98" s="1135"/>
      <c r="AI98" s="1135"/>
      <c r="AJ98" s="1135"/>
      <c r="AK98" s="1135"/>
      <c r="AL98" s="1135"/>
      <c r="AM98" s="1135"/>
      <c r="AN98" s="1135"/>
      <c r="AO98" s="1135"/>
      <c r="AP98" s="1135"/>
      <c r="AQ98" s="1136"/>
      <c r="AR98" s="224"/>
      <c r="AS98" s="224"/>
      <c r="AT98" s="224"/>
      <c r="AU98" s="224"/>
      <c r="AV98" s="224"/>
      <c r="AW98" s="224"/>
      <c r="AX98" s="224"/>
      <c r="AY98" s="224"/>
      <c r="AZ98" s="224"/>
      <c r="BA98" s="224"/>
      <c r="BB98" s="224"/>
      <c r="BC98" s="224"/>
      <c r="BD98" s="224"/>
      <c r="BE98" s="224"/>
      <c r="BF98" s="224"/>
      <c r="BG98" s="224"/>
      <c r="BH98" s="30"/>
      <c r="BI98" s="30"/>
      <c r="BJ98" s="30"/>
      <c r="BK98" s="116"/>
      <c r="BL98" s="116"/>
      <c r="BM98" s="116"/>
      <c r="BN98" s="116"/>
      <c r="BO98" s="116"/>
      <c r="BP98" s="116"/>
      <c r="BQ98" s="116"/>
      <c r="BR98" s="116"/>
      <c r="BS98" s="116"/>
      <c r="BT98" s="116"/>
      <c r="BU98" s="116"/>
      <c r="BV98" s="116"/>
      <c r="BW98" s="116"/>
    </row>
    <row r="99" spans="2:75" ht="20.25" customHeight="1">
      <c r="B99" s="51"/>
      <c r="C99" s="51"/>
      <c r="D99" s="885" t="s">
        <v>15</v>
      </c>
      <c r="E99" s="908" t="s">
        <v>56</v>
      </c>
      <c r="F99" s="909"/>
      <c r="G99" s="909"/>
      <c r="H99" s="909"/>
      <c r="I99" s="909"/>
      <c r="J99" s="909"/>
      <c r="K99" s="909"/>
      <c r="L99" s="909"/>
      <c r="M99" s="909"/>
      <c r="N99" s="909"/>
      <c r="O99" s="909"/>
      <c r="P99" s="909"/>
      <c r="Q99" s="909"/>
      <c r="R99" s="909"/>
      <c r="S99" s="909"/>
      <c r="T99" s="909"/>
      <c r="U99" s="909"/>
      <c r="V99" s="909"/>
      <c r="W99" s="909"/>
      <c r="X99" s="910"/>
      <c r="Y99" s="978"/>
      <c r="Z99" s="978"/>
      <c r="AA99" s="978"/>
      <c r="AB99" s="978"/>
      <c r="AC99" s="978"/>
      <c r="AD99" s="978"/>
      <c r="AE99" s="978"/>
      <c r="AF99" s="978"/>
      <c r="AG99" s="1131"/>
      <c r="AH99" s="1132"/>
      <c r="AI99" s="1132"/>
      <c r="AJ99" s="1132"/>
      <c r="AK99" s="1132"/>
      <c r="AL99" s="1132"/>
      <c r="AM99" s="1132"/>
      <c r="AN99" s="1132"/>
      <c r="AO99" s="1132"/>
      <c r="AP99" s="1132"/>
      <c r="AQ99" s="1133"/>
      <c r="AR99" s="224"/>
      <c r="AS99" s="224"/>
      <c r="AT99" s="224"/>
      <c r="AU99" s="224"/>
      <c r="AV99" s="224"/>
      <c r="AW99" s="224"/>
      <c r="AX99" s="224"/>
      <c r="AY99" s="224"/>
      <c r="AZ99" s="224"/>
      <c r="BA99" s="224"/>
      <c r="BB99" s="224"/>
      <c r="BC99" s="224"/>
      <c r="BD99" s="224"/>
      <c r="BE99" s="224"/>
      <c r="BF99" s="224"/>
      <c r="BG99" s="224"/>
      <c r="BH99" s="30"/>
      <c r="BI99" s="30"/>
      <c r="BJ99" s="30"/>
      <c r="BK99" s="116"/>
      <c r="BL99" s="116"/>
      <c r="BM99" s="116"/>
      <c r="BN99" s="116"/>
      <c r="BO99" s="116"/>
      <c r="BP99" s="116"/>
      <c r="BQ99" s="116"/>
      <c r="BR99" s="116"/>
      <c r="BS99" s="116"/>
      <c r="BT99" s="116"/>
      <c r="BU99" s="116"/>
      <c r="BV99" s="116"/>
      <c r="BW99" s="116"/>
    </row>
    <row r="100" spans="2:75" ht="20.25" customHeight="1">
      <c r="B100" s="51"/>
      <c r="C100" s="51"/>
      <c r="D100" s="885"/>
      <c r="E100" s="1119" t="s">
        <v>55</v>
      </c>
      <c r="F100" s="1120"/>
      <c r="G100" s="1120"/>
      <c r="H100" s="1120"/>
      <c r="I100" s="1121" t="s">
        <v>54</v>
      </c>
      <c r="J100" s="1121"/>
      <c r="K100" s="1121"/>
      <c r="L100" s="1121"/>
      <c r="M100" s="1121"/>
      <c r="N100" s="1121"/>
      <c r="O100" s="1121"/>
      <c r="P100" s="1121"/>
      <c r="Q100" s="1121"/>
      <c r="R100" s="1121"/>
      <c r="S100" s="1121"/>
      <c r="T100" s="1121"/>
      <c r="U100" s="1121"/>
      <c r="V100" s="1121"/>
      <c r="W100" s="1121"/>
      <c r="X100" s="1122"/>
      <c r="Y100" s="978"/>
      <c r="Z100" s="978"/>
      <c r="AA100" s="978"/>
      <c r="AB100" s="978"/>
      <c r="AC100" s="978"/>
      <c r="AD100" s="978"/>
      <c r="AE100" s="978"/>
      <c r="AF100" s="978"/>
      <c r="AG100" s="1134"/>
      <c r="AH100" s="1135"/>
      <c r="AI100" s="1135"/>
      <c r="AJ100" s="1135"/>
      <c r="AK100" s="1135"/>
      <c r="AL100" s="1135"/>
      <c r="AM100" s="1135"/>
      <c r="AN100" s="1135"/>
      <c r="AO100" s="1135"/>
      <c r="AP100" s="1135"/>
      <c r="AQ100" s="1136"/>
      <c r="AR100" s="224"/>
      <c r="AS100" s="224"/>
      <c r="AT100" s="224"/>
      <c r="AU100" s="224"/>
      <c r="AV100" s="224"/>
      <c r="AW100" s="224"/>
      <c r="AX100" s="224"/>
      <c r="AY100" s="224"/>
      <c r="AZ100" s="224"/>
      <c r="BA100" s="224"/>
      <c r="BB100" s="224"/>
      <c r="BC100" s="224"/>
      <c r="BD100" s="224"/>
      <c r="BE100" s="224"/>
      <c r="BF100" s="224"/>
      <c r="BG100" s="224"/>
      <c r="BH100" s="30"/>
      <c r="BI100" s="30"/>
      <c r="BJ100" s="30"/>
      <c r="BK100" s="116"/>
      <c r="BL100" s="116"/>
      <c r="BM100" s="116"/>
      <c r="BN100" s="116"/>
      <c r="BO100" s="116"/>
      <c r="BP100" s="116"/>
      <c r="BQ100" s="116"/>
      <c r="BR100" s="116"/>
      <c r="BS100" s="116"/>
      <c r="BT100" s="116"/>
      <c r="BU100" s="116"/>
      <c r="BV100" s="116"/>
      <c r="BW100" s="116"/>
    </row>
    <row r="101" spans="2:75" ht="20.25" customHeight="1">
      <c r="B101" s="51"/>
      <c r="C101" s="51"/>
      <c r="D101" s="850" t="s">
        <v>16</v>
      </c>
      <c r="E101" s="123"/>
      <c r="F101" s="124"/>
      <c r="G101" s="124"/>
      <c r="H101" s="124"/>
      <c r="I101" s="124"/>
      <c r="J101" s="124"/>
      <c r="K101" s="124"/>
      <c r="L101" s="124"/>
      <c r="M101" s="124"/>
      <c r="N101" s="124"/>
      <c r="O101" s="124"/>
      <c r="P101" s="124"/>
      <c r="Q101" s="124"/>
      <c r="R101" s="124"/>
      <c r="S101" s="124"/>
      <c r="T101" s="124"/>
      <c r="U101" s="124"/>
      <c r="V101" s="124"/>
      <c r="W101" s="124"/>
      <c r="X101" s="125"/>
      <c r="Y101" s="1000" t="s">
        <v>70</v>
      </c>
      <c r="Z101" s="1000"/>
      <c r="AA101" s="1000"/>
      <c r="AB101" s="1001"/>
      <c r="AC101" s="999" t="s">
        <v>71</v>
      </c>
      <c r="AD101" s="1000"/>
      <c r="AE101" s="1000"/>
      <c r="AF101" s="1000"/>
      <c r="AG101" s="1507" t="s">
        <v>63</v>
      </c>
      <c r="AH101" s="1508"/>
      <c r="AI101" s="1508"/>
      <c r="AJ101" s="1508"/>
      <c r="AK101" s="1508"/>
      <c r="AL101" s="1508"/>
      <c r="AM101" s="1508"/>
      <c r="AN101" s="1508"/>
      <c r="AO101" s="1508"/>
      <c r="AP101" s="1508"/>
      <c r="AQ101" s="1509"/>
      <c r="AR101" s="236"/>
      <c r="AS101" s="236"/>
      <c r="AT101" s="236"/>
      <c r="AU101" s="236"/>
      <c r="AV101" s="236"/>
      <c r="AW101" s="236"/>
      <c r="AX101" s="236"/>
      <c r="AY101" s="236"/>
      <c r="AZ101" s="224"/>
      <c r="BA101" s="224"/>
      <c r="BB101" s="224"/>
      <c r="BC101" s="224"/>
      <c r="BD101" s="224"/>
      <c r="BE101" s="224"/>
      <c r="BF101" s="224"/>
      <c r="BG101" s="224"/>
      <c r="BH101" s="30"/>
      <c r="BI101" s="30"/>
      <c r="BJ101" s="30"/>
      <c r="BK101" s="116"/>
      <c r="BL101" s="116"/>
      <c r="BM101" s="116"/>
      <c r="BN101" s="116"/>
      <c r="BO101" s="116"/>
      <c r="BP101" s="116"/>
      <c r="BQ101" s="116"/>
      <c r="BR101" s="116"/>
      <c r="BS101" s="116"/>
      <c r="BT101" s="116"/>
      <c r="BU101" s="116"/>
      <c r="BV101" s="116"/>
      <c r="BW101" s="116"/>
    </row>
    <row r="102" spans="2:75" ht="20.25" customHeight="1">
      <c r="B102" s="51"/>
      <c r="C102" s="51"/>
      <c r="D102" s="885"/>
      <c r="E102" s="908" t="s">
        <v>72</v>
      </c>
      <c r="F102" s="909"/>
      <c r="G102" s="909"/>
      <c r="H102" s="909"/>
      <c r="I102" s="909"/>
      <c r="J102" s="909"/>
      <c r="K102" s="909"/>
      <c r="L102" s="909"/>
      <c r="M102" s="909"/>
      <c r="N102" s="909"/>
      <c r="O102" s="909"/>
      <c r="P102" s="909"/>
      <c r="Q102" s="909"/>
      <c r="R102" s="909"/>
      <c r="S102" s="909"/>
      <c r="T102" s="909"/>
      <c r="U102" s="909"/>
      <c r="V102" s="909"/>
      <c r="W102" s="909"/>
      <c r="X102" s="910"/>
      <c r="Y102" s="978"/>
      <c r="Z102" s="978"/>
      <c r="AA102" s="978"/>
      <c r="AB102" s="978"/>
      <c r="AC102" s="978"/>
      <c r="AD102" s="978"/>
      <c r="AE102" s="978"/>
      <c r="AF102" s="1128"/>
      <c r="AG102" s="1131"/>
      <c r="AH102" s="1132"/>
      <c r="AI102" s="1132"/>
      <c r="AJ102" s="1132"/>
      <c r="AK102" s="1132"/>
      <c r="AL102" s="1132"/>
      <c r="AM102" s="1132"/>
      <c r="AN102" s="1132"/>
      <c r="AO102" s="1132"/>
      <c r="AP102" s="1132"/>
      <c r="AQ102" s="1133"/>
      <c r="AR102" s="224"/>
      <c r="AS102" s="224"/>
      <c r="AT102" s="224"/>
      <c r="AU102" s="224"/>
      <c r="AV102" s="224"/>
      <c r="AW102" s="224"/>
      <c r="AX102" s="224"/>
      <c r="AY102" s="224"/>
      <c r="AZ102" s="224"/>
      <c r="BA102" s="224"/>
      <c r="BB102" s="224"/>
      <c r="BC102" s="224"/>
      <c r="BD102" s="224"/>
      <c r="BE102" s="224"/>
      <c r="BF102" s="224"/>
      <c r="BG102" s="224"/>
      <c r="BH102" s="30"/>
      <c r="BI102" s="30"/>
      <c r="BJ102" s="30"/>
      <c r="BK102" s="116"/>
      <c r="BL102" s="116"/>
      <c r="BM102" s="116"/>
      <c r="BN102" s="116"/>
      <c r="BO102" s="116"/>
      <c r="BP102" s="116"/>
      <c r="BQ102" s="116"/>
      <c r="BR102" s="116"/>
      <c r="BS102" s="116"/>
      <c r="BT102" s="116"/>
      <c r="BU102" s="116"/>
      <c r="BV102" s="116"/>
      <c r="BW102" s="116"/>
    </row>
    <row r="103" spans="2:75" ht="20.25" customHeight="1">
      <c r="B103" s="51"/>
      <c r="C103" s="51"/>
      <c r="D103" s="851"/>
      <c r="E103" s="1119" t="s">
        <v>221</v>
      </c>
      <c r="F103" s="1120"/>
      <c r="G103" s="1120"/>
      <c r="H103" s="1120"/>
      <c r="I103" s="1121" t="s">
        <v>54</v>
      </c>
      <c r="J103" s="1121"/>
      <c r="K103" s="1121"/>
      <c r="L103" s="1121"/>
      <c r="M103" s="1121"/>
      <c r="N103" s="1121"/>
      <c r="O103" s="1121"/>
      <c r="P103" s="1121"/>
      <c r="Q103" s="1121"/>
      <c r="R103" s="1121"/>
      <c r="S103" s="1121"/>
      <c r="T103" s="1121"/>
      <c r="U103" s="1121"/>
      <c r="V103" s="1121"/>
      <c r="W103" s="1121"/>
      <c r="X103" s="1122"/>
      <c r="Y103" s="978"/>
      <c r="Z103" s="978"/>
      <c r="AA103" s="978"/>
      <c r="AB103" s="978"/>
      <c r="AC103" s="978"/>
      <c r="AD103" s="978"/>
      <c r="AE103" s="978"/>
      <c r="AF103" s="1128"/>
      <c r="AG103" s="1134"/>
      <c r="AH103" s="1135"/>
      <c r="AI103" s="1135"/>
      <c r="AJ103" s="1135"/>
      <c r="AK103" s="1135"/>
      <c r="AL103" s="1135"/>
      <c r="AM103" s="1135"/>
      <c r="AN103" s="1135"/>
      <c r="AO103" s="1135"/>
      <c r="AP103" s="1135"/>
      <c r="AQ103" s="1136"/>
      <c r="AR103" s="224"/>
      <c r="AS103" s="224"/>
      <c r="AT103" s="224"/>
      <c r="AU103" s="224"/>
      <c r="AV103" s="224"/>
      <c r="AW103" s="224"/>
      <c r="AX103" s="224"/>
      <c r="AY103" s="224"/>
      <c r="AZ103" s="224"/>
      <c r="BA103" s="224"/>
      <c r="BB103" s="224"/>
      <c r="BC103" s="224"/>
      <c r="BD103" s="224"/>
      <c r="BE103" s="224"/>
      <c r="BF103" s="224"/>
      <c r="BG103" s="224"/>
      <c r="BH103" s="30"/>
      <c r="BI103" s="30"/>
      <c r="BJ103" s="30"/>
      <c r="BK103" s="116"/>
      <c r="BL103" s="116"/>
      <c r="BM103" s="116"/>
      <c r="BN103" s="116"/>
      <c r="BO103" s="116"/>
      <c r="BP103" s="116"/>
      <c r="BQ103" s="116"/>
      <c r="BR103" s="116"/>
      <c r="BS103" s="116"/>
      <c r="BT103" s="116"/>
      <c r="BU103" s="116"/>
      <c r="BV103" s="116"/>
      <c r="BW103" s="116"/>
    </row>
    <row r="104" spans="2:75" ht="20.25" customHeight="1">
      <c r="B104" s="51"/>
      <c r="C104" s="51"/>
      <c r="D104" s="885" t="s">
        <v>17</v>
      </c>
      <c r="E104" s="869" t="s">
        <v>51</v>
      </c>
      <c r="F104" s="870"/>
      <c r="G104" s="870"/>
      <c r="H104" s="870"/>
      <c r="I104" s="870"/>
      <c r="J104" s="870"/>
      <c r="K104" s="870"/>
      <c r="L104" s="870"/>
      <c r="M104" s="870"/>
      <c r="N104" s="870"/>
      <c r="O104" s="870"/>
      <c r="P104" s="870"/>
      <c r="Q104" s="870"/>
      <c r="R104" s="870"/>
      <c r="S104" s="870"/>
      <c r="T104" s="870"/>
      <c r="U104" s="870"/>
      <c r="V104" s="870"/>
      <c r="W104" s="870"/>
      <c r="X104" s="871"/>
      <c r="Y104" s="978"/>
      <c r="Z104" s="978"/>
      <c r="AA104" s="978"/>
      <c r="AB104" s="978"/>
      <c r="AC104" s="978"/>
      <c r="AD104" s="978"/>
      <c r="AE104" s="978"/>
      <c r="AF104" s="1128"/>
      <c r="AG104" s="1131"/>
      <c r="AH104" s="1132"/>
      <c r="AI104" s="1132"/>
      <c r="AJ104" s="1132"/>
      <c r="AK104" s="1132"/>
      <c r="AL104" s="1132"/>
      <c r="AM104" s="1132"/>
      <c r="AN104" s="1132"/>
      <c r="AO104" s="1132"/>
      <c r="AP104" s="1132"/>
      <c r="AQ104" s="1133"/>
      <c r="AR104" s="224"/>
      <c r="AS104" s="224"/>
      <c r="AT104" s="224"/>
      <c r="AU104" s="224"/>
      <c r="AV104" s="224"/>
      <c r="AW104" s="224"/>
      <c r="AX104" s="224"/>
      <c r="AY104" s="224"/>
      <c r="AZ104" s="237"/>
      <c r="BA104" s="237"/>
      <c r="BB104" s="237"/>
      <c r="BC104" s="237"/>
      <c r="BD104" s="237"/>
      <c r="BE104" s="237"/>
      <c r="BF104" s="237"/>
      <c r="BG104" s="237"/>
      <c r="BH104" s="144"/>
      <c r="BI104" s="144"/>
      <c r="BJ104" s="30"/>
      <c r="BK104" s="116"/>
      <c r="BL104" s="116"/>
      <c r="BM104" s="116"/>
      <c r="BN104" s="116"/>
      <c r="BO104" s="116"/>
      <c r="BP104" s="116"/>
      <c r="BQ104" s="116"/>
      <c r="BR104" s="116"/>
      <c r="BS104" s="116"/>
      <c r="BT104" s="116"/>
      <c r="BU104" s="116"/>
      <c r="BV104" s="116"/>
      <c r="BW104" s="116"/>
    </row>
    <row r="105" spans="2:75" ht="20.25" customHeight="1">
      <c r="B105" s="51"/>
      <c r="C105" s="51"/>
      <c r="D105" s="851"/>
      <c r="E105" s="872"/>
      <c r="F105" s="873"/>
      <c r="G105" s="873"/>
      <c r="H105" s="873"/>
      <c r="I105" s="873"/>
      <c r="J105" s="873"/>
      <c r="K105" s="873"/>
      <c r="L105" s="873"/>
      <c r="M105" s="873"/>
      <c r="N105" s="873"/>
      <c r="O105" s="873"/>
      <c r="P105" s="873"/>
      <c r="Q105" s="873"/>
      <c r="R105" s="873"/>
      <c r="S105" s="873"/>
      <c r="T105" s="873"/>
      <c r="U105" s="873"/>
      <c r="V105" s="873"/>
      <c r="W105" s="873"/>
      <c r="X105" s="874"/>
      <c r="Y105" s="978"/>
      <c r="Z105" s="978"/>
      <c r="AA105" s="978"/>
      <c r="AB105" s="978"/>
      <c r="AC105" s="978"/>
      <c r="AD105" s="978"/>
      <c r="AE105" s="978"/>
      <c r="AF105" s="1128"/>
      <c r="AG105" s="1134"/>
      <c r="AH105" s="1135"/>
      <c r="AI105" s="1135"/>
      <c r="AJ105" s="1135"/>
      <c r="AK105" s="1135"/>
      <c r="AL105" s="1135"/>
      <c r="AM105" s="1135"/>
      <c r="AN105" s="1135"/>
      <c r="AO105" s="1135"/>
      <c r="AP105" s="1135"/>
      <c r="AQ105" s="1136"/>
      <c r="AR105" s="224"/>
      <c r="AS105" s="224"/>
      <c r="AT105" s="224"/>
      <c r="AU105" s="224"/>
      <c r="AV105" s="224"/>
      <c r="AW105" s="224"/>
      <c r="AX105" s="224"/>
      <c r="AY105" s="224"/>
      <c r="AZ105" s="237"/>
      <c r="BA105" s="237"/>
      <c r="BB105" s="237"/>
      <c r="BC105" s="237"/>
      <c r="BD105" s="237"/>
      <c r="BE105" s="237"/>
      <c r="BF105" s="237"/>
      <c r="BG105" s="237"/>
      <c r="BH105" s="144"/>
      <c r="BI105" s="144"/>
      <c r="BJ105" s="30"/>
      <c r="BK105" s="116"/>
      <c r="BL105" s="116"/>
      <c r="BM105" s="116"/>
      <c r="BN105" s="116"/>
      <c r="BO105" s="116"/>
      <c r="BP105" s="116"/>
      <c r="BQ105" s="116"/>
      <c r="BR105" s="116"/>
      <c r="BS105" s="116"/>
      <c r="BT105" s="116"/>
      <c r="BU105" s="116"/>
      <c r="BV105" s="116"/>
      <c r="BW105" s="116"/>
    </row>
    <row r="106" spans="2:75" ht="20.25" customHeight="1">
      <c r="B106" s="30"/>
      <c r="C106" s="51"/>
      <c r="D106" s="885" t="s">
        <v>18</v>
      </c>
      <c r="E106" s="998" t="s">
        <v>4</v>
      </c>
      <c r="F106" s="893"/>
      <c r="G106" s="893"/>
      <c r="H106" s="893"/>
      <c r="I106" s="893"/>
      <c r="J106" s="893"/>
      <c r="K106" s="893"/>
      <c r="L106" s="893"/>
      <c r="M106" s="893"/>
      <c r="N106" s="893"/>
      <c r="O106" s="893"/>
      <c r="P106" s="893"/>
      <c r="Q106" s="893"/>
      <c r="R106" s="893"/>
      <c r="S106" s="893"/>
      <c r="T106" s="893"/>
      <c r="U106" s="893"/>
      <c r="V106" s="127"/>
      <c r="W106" s="127"/>
      <c r="X106" s="128"/>
      <c r="Y106" s="1129" t="s">
        <v>5</v>
      </c>
      <c r="Z106" s="1115"/>
      <c r="AA106" s="1115"/>
      <c r="AB106" s="1115"/>
      <c r="AC106" s="1115"/>
      <c r="AD106" s="1115"/>
      <c r="AE106" s="1115"/>
      <c r="AF106" s="1115"/>
      <c r="AG106" s="1115"/>
      <c r="AH106" s="1115"/>
      <c r="AI106" s="1115"/>
      <c r="AJ106" s="1115"/>
      <c r="AK106" s="1115"/>
      <c r="AL106" s="1115"/>
      <c r="AM106" s="1115"/>
      <c r="AN106" s="1115"/>
      <c r="AO106" s="1115"/>
      <c r="AP106" s="1115"/>
      <c r="AQ106" s="1117" t="s">
        <v>284</v>
      </c>
      <c r="AR106" s="226"/>
      <c r="AS106" s="233"/>
      <c r="AT106" s="247"/>
      <c r="AU106" s="247"/>
      <c r="AV106" s="247"/>
      <c r="AW106" s="247"/>
      <c r="AX106" s="247"/>
      <c r="AY106" s="247"/>
      <c r="AZ106" s="144"/>
      <c r="BA106" s="144"/>
      <c r="BB106" s="144"/>
      <c r="BC106" s="144"/>
      <c r="BD106" s="144"/>
      <c r="BE106" s="144"/>
      <c r="BF106" s="144"/>
      <c r="BG106" s="144"/>
      <c r="BH106" s="30"/>
      <c r="BI106" s="30"/>
      <c r="BJ106" s="31"/>
      <c r="BK106" s="31"/>
      <c r="BL106" s="31"/>
      <c r="BM106" s="31"/>
      <c r="BN106" s="31"/>
      <c r="BO106" s="31"/>
    </row>
    <row r="107" spans="2:75" ht="20.25" customHeight="1">
      <c r="B107" s="30"/>
      <c r="C107" s="129"/>
      <c r="D107" s="851"/>
      <c r="E107" s="981"/>
      <c r="F107" s="895"/>
      <c r="G107" s="895"/>
      <c r="H107" s="895"/>
      <c r="I107" s="895"/>
      <c r="J107" s="895"/>
      <c r="K107" s="895"/>
      <c r="L107" s="895"/>
      <c r="M107" s="895"/>
      <c r="N107" s="895"/>
      <c r="O107" s="895"/>
      <c r="P107" s="895"/>
      <c r="Q107" s="895"/>
      <c r="R107" s="895"/>
      <c r="S107" s="895"/>
      <c r="T107" s="895"/>
      <c r="U107" s="895"/>
      <c r="V107" s="130"/>
      <c r="W107" s="130"/>
      <c r="X107" s="131"/>
      <c r="Y107" s="1130"/>
      <c r="Z107" s="1116"/>
      <c r="AA107" s="1116"/>
      <c r="AB107" s="1116"/>
      <c r="AC107" s="1116"/>
      <c r="AD107" s="1116"/>
      <c r="AE107" s="1116"/>
      <c r="AF107" s="1116"/>
      <c r="AG107" s="1116"/>
      <c r="AH107" s="1116"/>
      <c r="AI107" s="1116"/>
      <c r="AJ107" s="1116"/>
      <c r="AK107" s="1116"/>
      <c r="AL107" s="1116"/>
      <c r="AM107" s="1116"/>
      <c r="AN107" s="1116"/>
      <c r="AO107" s="1116"/>
      <c r="AP107" s="1116"/>
      <c r="AQ107" s="1118"/>
      <c r="AR107" s="226"/>
      <c r="AS107" s="233"/>
      <c r="AT107" s="247"/>
      <c r="AU107" s="247"/>
      <c r="AV107" s="247"/>
      <c r="AW107" s="247"/>
      <c r="AX107" s="247"/>
      <c r="AY107" s="247"/>
      <c r="AZ107" s="144"/>
      <c r="BA107" s="144"/>
      <c r="BB107" s="144"/>
      <c r="BC107" s="144"/>
      <c r="BD107" s="144"/>
      <c r="BE107" s="144"/>
      <c r="BF107" s="144"/>
      <c r="BG107" s="144"/>
      <c r="BH107" s="30"/>
      <c r="BI107" s="30"/>
      <c r="BJ107" s="31"/>
      <c r="BK107" s="31"/>
      <c r="BL107" s="31"/>
      <c r="BM107" s="31"/>
      <c r="BN107" s="31"/>
      <c r="BO107" s="31"/>
    </row>
    <row r="108" spans="2:75" ht="20.25" customHeight="1">
      <c r="B108" s="30"/>
      <c r="C108" s="129"/>
      <c r="D108" s="156"/>
      <c r="E108" s="117"/>
      <c r="F108" s="117"/>
      <c r="G108" s="117"/>
      <c r="H108" s="117"/>
      <c r="I108" s="117"/>
      <c r="J108" s="117"/>
      <c r="K108" s="117"/>
      <c r="L108" s="117"/>
      <c r="M108" s="117"/>
      <c r="N108" s="117"/>
      <c r="O108" s="117"/>
      <c r="P108" s="117"/>
      <c r="Q108" s="117"/>
      <c r="R108" s="117"/>
      <c r="S108" s="117"/>
      <c r="T108" s="117"/>
      <c r="U108" s="117"/>
      <c r="V108" s="127"/>
      <c r="W108" s="127"/>
      <c r="X108" s="127"/>
      <c r="Y108" s="234"/>
      <c r="Z108" s="234"/>
      <c r="AA108" s="234"/>
      <c r="AB108" s="234"/>
      <c r="AC108" s="234"/>
      <c r="AD108" s="234"/>
      <c r="AE108" s="234"/>
      <c r="AF108" s="234"/>
      <c r="AG108" s="234"/>
      <c r="AH108" s="234"/>
      <c r="AI108" s="234"/>
      <c r="AJ108" s="234"/>
      <c r="AK108" s="234"/>
      <c r="AL108" s="234"/>
      <c r="AM108" s="234"/>
      <c r="AN108" s="234"/>
      <c r="AO108" s="234"/>
      <c r="AP108" s="234"/>
      <c r="AQ108" s="234"/>
      <c r="AR108" s="226"/>
      <c r="AS108" s="233"/>
      <c r="AT108" s="247"/>
      <c r="AU108" s="247"/>
      <c r="AV108" s="247"/>
      <c r="AW108" s="247"/>
      <c r="AX108" s="247"/>
      <c r="AY108" s="247"/>
      <c r="AZ108" s="144"/>
      <c r="BA108" s="144"/>
      <c r="BB108" s="144"/>
      <c r="BC108" s="144"/>
      <c r="BD108" s="144"/>
      <c r="BE108" s="144"/>
      <c r="BF108" s="144"/>
      <c r="BG108" s="144"/>
      <c r="BH108" s="30"/>
      <c r="BI108" s="30"/>
      <c r="BJ108" s="31"/>
      <c r="BK108" s="31"/>
      <c r="BL108" s="31"/>
      <c r="BM108" s="31"/>
      <c r="BN108" s="31"/>
      <c r="BO108" s="31"/>
    </row>
    <row r="109" spans="2:75" ht="13.5" customHeight="1">
      <c r="B109" s="36" t="s">
        <v>33</v>
      </c>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119"/>
      <c r="AI109" s="119"/>
      <c r="AJ109" s="119"/>
      <c r="AK109" s="119"/>
      <c r="AL109" s="119"/>
      <c r="AM109" s="120"/>
      <c r="AN109" s="121"/>
      <c r="AO109" s="121"/>
      <c r="AP109" s="121"/>
      <c r="AQ109" s="121"/>
      <c r="AR109" s="235"/>
      <c r="AS109" s="235"/>
      <c r="AT109" s="235"/>
      <c r="AU109" s="235"/>
      <c r="AV109" s="235"/>
      <c r="AW109" s="235"/>
      <c r="AX109" s="235"/>
      <c r="AY109" s="235"/>
      <c r="AZ109" s="235"/>
      <c r="BA109" s="235"/>
      <c r="BB109" s="235"/>
      <c r="BC109" s="235"/>
      <c r="BD109" s="235"/>
      <c r="BE109" s="235"/>
      <c r="BF109" s="235"/>
      <c r="BG109" s="234"/>
      <c r="BH109" s="238"/>
      <c r="BI109" s="144"/>
      <c r="BJ109" s="140"/>
      <c r="BK109" s="140"/>
      <c r="BL109" s="31"/>
      <c r="BM109" s="31"/>
      <c r="BN109" s="31"/>
      <c r="BO109" s="31"/>
    </row>
    <row r="110" spans="2:75" ht="23.25" customHeight="1">
      <c r="B110" s="51"/>
      <c r="C110" s="51"/>
      <c r="D110" s="961" t="s">
        <v>65</v>
      </c>
      <c r="E110" s="961"/>
      <c r="F110" s="961"/>
      <c r="G110" s="961"/>
      <c r="H110" s="961"/>
      <c r="I110" s="961"/>
      <c r="J110" s="961"/>
      <c r="K110" s="961"/>
      <c r="L110" s="961"/>
      <c r="M110" s="961"/>
      <c r="N110" s="961"/>
      <c r="O110" s="961"/>
      <c r="P110" s="961"/>
      <c r="Q110" s="961"/>
      <c r="R110" s="961"/>
      <c r="S110" s="961"/>
      <c r="T110" s="961"/>
      <c r="U110" s="961"/>
      <c r="V110" s="961"/>
      <c r="W110" s="961"/>
      <c r="X110" s="961"/>
      <c r="Y110" s="991" t="s">
        <v>3</v>
      </c>
      <c r="Z110" s="991"/>
      <c r="AA110" s="991"/>
      <c r="AB110" s="991"/>
      <c r="AC110" s="897" t="s">
        <v>92</v>
      </c>
      <c r="AD110" s="897"/>
      <c r="AE110" s="897"/>
      <c r="AF110" s="897"/>
      <c r="AG110" s="1507" t="s">
        <v>63</v>
      </c>
      <c r="AH110" s="1508"/>
      <c r="AI110" s="1508"/>
      <c r="AJ110" s="1508"/>
      <c r="AK110" s="1508"/>
      <c r="AL110" s="1508"/>
      <c r="AM110" s="1508"/>
      <c r="AN110" s="1508"/>
      <c r="AO110" s="1508"/>
      <c r="AP110" s="1508"/>
      <c r="AQ110" s="1509"/>
      <c r="AR110" s="220"/>
      <c r="AS110" s="220"/>
      <c r="AT110" s="220"/>
      <c r="AU110" s="220"/>
      <c r="AV110" s="220"/>
      <c r="AW110" s="220"/>
      <c r="AX110" s="220"/>
      <c r="AY110" s="220"/>
      <c r="AZ110" s="198"/>
      <c r="BA110" s="198"/>
      <c r="BB110" s="198"/>
      <c r="BC110" s="198"/>
      <c r="BD110" s="198"/>
      <c r="BE110" s="198"/>
      <c r="BF110" s="198"/>
      <c r="BG110" s="198"/>
      <c r="BH110" s="144"/>
      <c r="BI110" s="144"/>
      <c r="BJ110" s="144"/>
      <c r="BK110" s="89"/>
      <c r="BL110" s="116"/>
      <c r="BM110" s="116"/>
      <c r="BN110" s="116"/>
      <c r="BO110" s="116"/>
      <c r="BP110" s="116"/>
      <c r="BQ110" s="116"/>
      <c r="BR110" s="116"/>
      <c r="BS110" s="116"/>
      <c r="BT110" s="116"/>
      <c r="BU110" s="116"/>
      <c r="BV110" s="116"/>
      <c r="BW110" s="116"/>
    </row>
    <row r="111" spans="2:75" ht="20.25" customHeight="1">
      <c r="B111" s="51"/>
      <c r="C111" s="51"/>
      <c r="D111" s="141" t="s">
        <v>13</v>
      </c>
      <c r="E111" s="869" t="s">
        <v>74</v>
      </c>
      <c r="F111" s="870"/>
      <c r="G111" s="870"/>
      <c r="H111" s="870"/>
      <c r="I111" s="870"/>
      <c r="J111" s="870"/>
      <c r="K111" s="870"/>
      <c r="L111" s="870"/>
      <c r="M111" s="870"/>
      <c r="N111" s="870"/>
      <c r="O111" s="870"/>
      <c r="P111" s="870"/>
      <c r="Q111" s="870"/>
      <c r="R111" s="870"/>
      <c r="S111" s="870"/>
      <c r="T111" s="870"/>
      <c r="U111" s="870"/>
      <c r="V111" s="870"/>
      <c r="W111" s="870"/>
      <c r="X111" s="871"/>
      <c r="Y111" s="978"/>
      <c r="Z111" s="978"/>
      <c r="AA111" s="978"/>
      <c r="AB111" s="978"/>
      <c r="AC111" s="978"/>
      <c r="AD111" s="978"/>
      <c r="AE111" s="978"/>
      <c r="AF111" s="978"/>
      <c r="AG111" s="1131"/>
      <c r="AH111" s="1132"/>
      <c r="AI111" s="1132"/>
      <c r="AJ111" s="1132"/>
      <c r="AK111" s="1132"/>
      <c r="AL111" s="1132"/>
      <c r="AM111" s="1132"/>
      <c r="AN111" s="1132"/>
      <c r="AO111" s="1132"/>
      <c r="AP111" s="1132"/>
      <c r="AQ111" s="1133"/>
      <c r="AR111" s="224"/>
      <c r="AS111" s="224"/>
      <c r="AT111" s="224"/>
      <c r="AU111" s="224"/>
      <c r="AV111" s="224"/>
      <c r="AW111" s="224"/>
      <c r="AX111" s="224"/>
      <c r="AY111" s="224"/>
      <c r="AZ111" s="239"/>
      <c r="BA111" s="239"/>
      <c r="BB111" s="239"/>
      <c r="BC111" s="239"/>
      <c r="BD111" s="239"/>
      <c r="BE111" s="239"/>
      <c r="BF111" s="239"/>
      <c r="BG111" s="239"/>
      <c r="BH111" s="144"/>
      <c r="BI111" s="144"/>
      <c r="BJ111" s="144"/>
      <c r="BK111" s="89"/>
      <c r="BL111" s="116"/>
      <c r="BM111" s="116"/>
      <c r="BN111" s="116"/>
      <c r="BO111" s="116"/>
      <c r="BP111" s="116"/>
      <c r="BQ111" s="116"/>
      <c r="BR111" s="116"/>
      <c r="BS111" s="116"/>
      <c r="BT111" s="116"/>
      <c r="BU111" s="116"/>
      <c r="BV111" s="116"/>
      <c r="BW111" s="116"/>
    </row>
    <row r="112" spans="2:75" ht="20.25" customHeight="1">
      <c r="B112" s="51"/>
      <c r="C112" s="51"/>
      <c r="D112" s="225"/>
      <c r="E112" s="908"/>
      <c r="F112" s="909"/>
      <c r="G112" s="909"/>
      <c r="H112" s="909"/>
      <c r="I112" s="909"/>
      <c r="J112" s="909"/>
      <c r="K112" s="909"/>
      <c r="L112" s="909"/>
      <c r="M112" s="909"/>
      <c r="N112" s="909"/>
      <c r="O112" s="909"/>
      <c r="P112" s="909"/>
      <c r="Q112" s="909"/>
      <c r="R112" s="909"/>
      <c r="S112" s="909"/>
      <c r="T112" s="909"/>
      <c r="U112" s="909"/>
      <c r="V112" s="909"/>
      <c r="W112" s="909"/>
      <c r="X112" s="910"/>
      <c r="Y112" s="978"/>
      <c r="Z112" s="978"/>
      <c r="AA112" s="978"/>
      <c r="AB112" s="978"/>
      <c r="AC112" s="978"/>
      <c r="AD112" s="978"/>
      <c r="AE112" s="978"/>
      <c r="AF112" s="978"/>
      <c r="AG112" s="1134"/>
      <c r="AH112" s="1135"/>
      <c r="AI112" s="1135"/>
      <c r="AJ112" s="1135"/>
      <c r="AK112" s="1135"/>
      <c r="AL112" s="1135"/>
      <c r="AM112" s="1135"/>
      <c r="AN112" s="1135"/>
      <c r="AO112" s="1135"/>
      <c r="AP112" s="1135"/>
      <c r="AQ112" s="1136"/>
      <c r="AR112" s="224"/>
      <c r="AS112" s="224"/>
      <c r="AT112" s="224"/>
      <c r="AU112" s="224"/>
      <c r="AV112" s="224"/>
      <c r="AW112" s="224"/>
      <c r="AX112" s="224"/>
      <c r="AY112" s="224"/>
      <c r="AZ112" s="239"/>
      <c r="BA112" s="239"/>
      <c r="BB112" s="239"/>
      <c r="BC112" s="239"/>
      <c r="BD112" s="239"/>
      <c r="BE112" s="239"/>
      <c r="BF112" s="239"/>
      <c r="BG112" s="239"/>
      <c r="BH112" s="144"/>
      <c r="BI112" s="144"/>
      <c r="BJ112" s="144"/>
      <c r="BK112" s="89"/>
      <c r="BL112" s="116"/>
      <c r="BM112" s="116"/>
      <c r="BN112" s="116"/>
      <c r="BO112" s="116"/>
      <c r="BP112" s="116"/>
      <c r="BQ112" s="116"/>
      <c r="BR112" s="116"/>
      <c r="BS112" s="116"/>
      <c r="BT112" s="116"/>
      <c r="BU112" s="116"/>
      <c r="BV112" s="116"/>
      <c r="BW112" s="116"/>
    </row>
    <row r="113" spans="2:75" ht="20.25" customHeight="1">
      <c r="B113" s="51"/>
      <c r="C113" s="51"/>
      <c r="D113" s="850" t="s">
        <v>14</v>
      </c>
      <c r="E113" s="869" t="s">
        <v>25</v>
      </c>
      <c r="F113" s="870"/>
      <c r="G113" s="870"/>
      <c r="H113" s="870"/>
      <c r="I113" s="870"/>
      <c r="J113" s="870"/>
      <c r="K113" s="870"/>
      <c r="L113" s="870"/>
      <c r="M113" s="870"/>
      <c r="N113" s="870"/>
      <c r="O113" s="870"/>
      <c r="P113" s="870"/>
      <c r="Q113" s="870"/>
      <c r="R113" s="870"/>
      <c r="S113" s="870"/>
      <c r="T113" s="870"/>
      <c r="U113" s="870"/>
      <c r="V113" s="260"/>
      <c r="W113" s="260"/>
      <c r="X113" s="261"/>
      <c r="Y113" s="978"/>
      <c r="Z113" s="978"/>
      <c r="AA113" s="978"/>
      <c r="AB113" s="978"/>
      <c r="AC113" s="978"/>
      <c r="AD113" s="978"/>
      <c r="AE113" s="978"/>
      <c r="AF113" s="978"/>
      <c r="AG113" s="1131"/>
      <c r="AH113" s="1132"/>
      <c r="AI113" s="1132"/>
      <c r="AJ113" s="1132"/>
      <c r="AK113" s="1132"/>
      <c r="AL113" s="1132"/>
      <c r="AM113" s="1132"/>
      <c r="AN113" s="1132"/>
      <c r="AO113" s="1132"/>
      <c r="AP113" s="1132"/>
      <c r="AQ113" s="1133"/>
      <c r="AR113" s="224"/>
      <c r="AS113" s="224"/>
      <c r="AT113" s="224"/>
      <c r="AU113" s="224"/>
      <c r="AV113" s="224"/>
      <c r="AW113" s="224"/>
      <c r="AX113" s="224"/>
      <c r="AY113" s="224"/>
      <c r="AZ113" s="239"/>
      <c r="BA113" s="239"/>
      <c r="BB113" s="239"/>
      <c r="BC113" s="239"/>
      <c r="BD113" s="239"/>
      <c r="BE113" s="239"/>
      <c r="BF113" s="239"/>
      <c r="BG113" s="239"/>
      <c r="BH113" s="144"/>
      <c r="BI113" s="144"/>
      <c r="BJ113" s="144"/>
      <c r="BK113" s="89"/>
      <c r="BL113" s="116"/>
      <c r="BM113" s="116"/>
      <c r="BN113" s="116"/>
      <c r="BO113" s="116"/>
      <c r="BP113" s="116"/>
      <c r="BQ113" s="116"/>
      <c r="BR113" s="116"/>
      <c r="BS113" s="116"/>
      <c r="BT113" s="116"/>
      <c r="BU113" s="116"/>
      <c r="BV113" s="116"/>
      <c r="BW113" s="116"/>
    </row>
    <row r="114" spans="2:75" ht="20.25" customHeight="1">
      <c r="B114" s="51"/>
      <c r="C114" s="51"/>
      <c r="D114" s="851"/>
      <c r="E114" s="872"/>
      <c r="F114" s="873"/>
      <c r="G114" s="873"/>
      <c r="H114" s="873"/>
      <c r="I114" s="873"/>
      <c r="J114" s="873"/>
      <c r="K114" s="873"/>
      <c r="L114" s="873"/>
      <c r="M114" s="873"/>
      <c r="N114" s="873"/>
      <c r="O114" s="873"/>
      <c r="P114" s="873"/>
      <c r="Q114" s="873"/>
      <c r="R114" s="873"/>
      <c r="S114" s="873"/>
      <c r="T114" s="873"/>
      <c r="U114" s="873"/>
      <c r="V114" s="245"/>
      <c r="W114" s="245"/>
      <c r="X114" s="246"/>
      <c r="Y114" s="978"/>
      <c r="Z114" s="978"/>
      <c r="AA114" s="978"/>
      <c r="AB114" s="978"/>
      <c r="AC114" s="978"/>
      <c r="AD114" s="978"/>
      <c r="AE114" s="978"/>
      <c r="AF114" s="978"/>
      <c r="AG114" s="1134"/>
      <c r="AH114" s="1135"/>
      <c r="AI114" s="1135"/>
      <c r="AJ114" s="1135"/>
      <c r="AK114" s="1135"/>
      <c r="AL114" s="1135"/>
      <c r="AM114" s="1135"/>
      <c r="AN114" s="1135"/>
      <c r="AO114" s="1135"/>
      <c r="AP114" s="1135"/>
      <c r="AQ114" s="1136"/>
      <c r="AR114" s="224"/>
      <c r="AS114" s="224"/>
      <c r="AT114" s="224"/>
      <c r="AU114" s="224"/>
      <c r="AV114" s="224"/>
      <c r="AW114" s="224"/>
      <c r="AX114" s="224"/>
      <c r="AY114" s="224"/>
      <c r="AZ114" s="239"/>
      <c r="BA114" s="239"/>
      <c r="BB114" s="239"/>
      <c r="BC114" s="239"/>
      <c r="BD114" s="239"/>
      <c r="BE114" s="239"/>
      <c r="BF114" s="239"/>
      <c r="BG114" s="239"/>
      <c r="BH114" s="144"/>
      <c r="BI114" s="144"/>
      <c r="BJ114" s="144"/>
      <c r="BK114" s="89"/>
      <c r="BL114" s="116"/>
      <c r="BM114" s="116"/>
      <c r="BN114" s="116"/>
      <c r="BO114" s="116"/>
      <c r="BP114" s="116"/>
      <c r="BQ114" s="116"/>
      <c r="BR114" s="116"/>
      <c r="BS114" s="116"/>
      <c r="BT114" s="116"/>
      <c r="BU114" s="116"/>
      <c r="BV114" s="116"/>
      <c r="BW114" s="116"/>
    </row>
    <row r="115" spans="2:75" ht="20.25" customHeight="1">
      <c r="B115" s="51"/>
      <c r="C115" s="51"/>
      <c r="D115" s="885" t="s">
        <v>15</v>
      </c>
      <c r="E115" s="1007" t="s">
        <v>24</v>
      </c>
      <c r="F115" s="1008"/>
      <c r="G115" s="1008"/>
      <c r="H115" s="1008"/>
      <c r="I115" s="1008"/>
      <c r="J115" s="1008"/>
      <c r="K115" s="1008"/>
      <c r="L115" s="1008"/>
      <c r="M115" s="1008"/>
      <c r="N115" s="1008"/>
      <c r="O115" s="1008"/>
      <c r="P115" s="1008"/>
      <c r="Q115" s="1008"/>
      <c r="R115" s="1008"/>
      <c r="S115" s="1008"/>
      <c r="T115" s="1008"/>
      <c r="U115" s="1008"/>
      <c r="V115" s="1008"/>
      <c r="W115" s="1008"/>
      <c r="X115" s="1009"/>
      <c r="Y115" s="978"/>
      <c r="Z115" s="978"/>
      <c r="AA115" s="978"/>
      <c r="AB115" s="978"/>
      <c r="AC115" s="978"/>
      <c r="AD115" s="978"/>
      <c r="AE115" s="978"/>
      <c r="AF115" s="978"/>
      <c r="AG115" s="1131"/>
      <c r="AH115" s="1132"/>
      <c r="AI115" s="1132"/>
      <c r="AJ115" s="1132"/>
      <c r="AK115" s="1132"/>
      <c r="AL115" s="1132"/>
      <c r="AM115" s="1132"/>
      <c r="AN115" s="1132"/>
      <c r="AO115" s="1132"/>
      <c r="AP115" s="1132"/>
      <c r="AQ115" s="1133"/>
      <c r="AR115" s="224"/>
      <c r="AS115" s="224"/>
      <c r="AT115" s="224"/>
      <c r="AU115" s="224"/>
      <c r="AV115" s="224"/>
      <c r="AW115" s="224"/>
      <c r="AX115" s="224"/>
      <c r="AY115" s="224"/>
      <c r="AZ115" s="239"/>
      <c r="BA115" s="239"/>
      <c r="BB115" s="239"/>
      <c r="BC115" s="239"/>
      <c r="BD115" s="239"/>
      <c r="BE115" s="239"/>
      <c r="BF115" s="239"/>
      <c r="BG115" s="239"/>
      <c r="BH115" s="144"/>
      <c r="BI115" s="144"/>
      <c r="BJ115" s="144"/>
      <c r="BK115" s="89"/>
      <c r="BL115" s="116"/>
      <c r="BM115" s="116"/>
      <c r="BN115" s="116"/>
      <c r="BO115" s="116"/>
      <c r="BP115" s="116"/>
      <c r="BQ115" s="116"/>
      <c r="BR115" s="116"/>
      <c r="BS115" s="116"/>
      <c r="BT115" s="116"/>
      <c r="BU115" s="116"/>
      <c r="BV115" s="116"/>
      <c r="BW115" s="116"/>
    </row>
    <row r="116" spans="2:75" ht="20.25" customHeight="1">
      <c r="B116" s="51"/>
      <c r="C116" s="51"/>
      <c r="D116" s="885"/>
      <c r="E116" s="1010"/>
      <c r="F116" s="1011"/>
      <c r="G116" s="1011"/>
      <c r="H116" s="1011"/>
      <c r="I116" s="1011"/>
      <c r="J116" s="1011"/>
      <c r="K116" s="1011"/>
      <c r="L116" s="1011"/>
      <c r="M116" s="1011"/>
      <c r="N116" s="1011"/>
      <c r="O116" s="1011"/>
      <c r="P116" s="1011"/>
      <c r="Q116" s="1011"/>
      <c r="R116" s="1011"/>
      <c r="S116" s="1011"/>
      <c r="T116" s="1011"/>
      <c r="U116" s="1011"/>
      <c r="V116" s="1011"/>
      <c r="W116" s="1011"/>
      <c r="X116" s="1012"/>
      <c r="Y116" s="978"/>
      <c r="Z116" s="978"/>
      <c r="AA116" s="978"/>
      <c r="AB116" s="978"/>
      <c r="AC116" s="978"/>
      <c r="AD116" s="978"/>
      <c r="AE116" s="978"/>
      <c r="AF116" s="978"/>
      <c r="AG116" s="1134"/>
      <c r="AH116" s="1135"/>
      <c r="AI116" s="1135"/>
      <c r="AJ116" s="1135"/>
      <c r="AK116" s="1135"/>
      <c r="AL116" s="1135"/>
      <c r="AM116" s="1135"/>
      <c r="AN116" s="1135"/>
      <c r="AO116" s="1135"/>
      <c r="AP116" s="1135"/>
      <c r="AQ116" s="1136"/>
      <c r="AR116" s="224"/>
      <c r="AS116" s="224"/>
      <c r="AT116" s="224"/>
      <c r="AU116" s="224"/>
      <c r="AV116" s="224"/>
      <c r="AW116" s="224"/>
      <c r="AX116" s="224"/>
      <c r="AY116" s="224"/>
      <c r="AZ116" s="239"/>
      <c r="BA116" s="239"/>
      <c r="BB116" s="239"/>
      <c r="BC116" s="239"/>
      <c r="BD116" s="239"/>
      <c r="BE116" s="239"/>
      <c r="BF116" s="239"/>
      <c r="BG116" s="239"/>
      <c r="BH116" s="144"/>
      <c r="BI116" s="144"/>
      <c r="BJ116" s="144"/>
      <c r="BK116" s="89"/>
      <c r="BL116" s="116"/>
      <c r="BM116" s="116"/>
      <c r="BN116" s="116"/>
      <c r="BO116" s="116"/>
      <c r="BP116" s="116"/>
      <c r="BQ116" s="116"/>
      <c r="BR116" s="116"/>
      <c r="BS116" s="116"/>
      <c r="BT116" s="116"/>
      <c r="BU116" s="116"/>
      <c r="BV116" s="116"/>
      <c r="BW116" s="116"/>
    </row>
    <row r="117" spans="2:75" ht="20.25" customHeight="1">
      <c r="B117" s="51"/>
      <c r="C117" s="51"/>
      <c r="D117" s="141" t="s">
        <v>16</v>
      </c>
      <c r="E117" s="852" t="s">
        <v>36</v>
      </c>
      <c r="F117" s="853"/>
      <c r="G117" s="853"/>
      <c r="H117" s="853"/>
      <c r="I117" s="853"/>
      <c r="J117" s="853"/>
      <c r="K117" s="853"/>
      <c r="L117" s="853"/>
      <c r="M117" s="853"/>
      <c r="N117" s="853"/>
      <c r="O117" s="853"/>
      <c r="P117" s="853"/>
      <c r="Q117" s="853"/>
      <c r="R117" s="853"/>
      <c r="S117" s="853"/>
      <c r="T117" s="853"/>
      <c r="U117" s="853"/>
      <c r="V117" s="853"/>
      <c r="W117" s="853"/>
      <c r="X117" s="854"/>
      <c r="Y117" s="978"/>
      <c r="Z117" s="978"/>
      <c r="AA117" s="978"/>
      <c r="AB117" s="978"/>
      <c r="AC117" s="978"/>
      <c r="AD117" s="978"/>
      <c r="AE117" s="978"/>
      <c r="AF117" s="978"/>
      <c r="AG117" s="869"/>
      <c r="AH117" s="870"/>
      <c r="AI117" s="870"/>
      <c r="AJ117" s="870"/>
      <c r="AK117" s="870"/>
      <c r="AL117" s="870"/>
      <c r="AM117" s="870"/>
      <c r="AN117" s="870"/>
      <c r="AO117" s="870"/>
      <c r="AP117" s="870"/>
      <c r="AQ117" s="871"/>
      <c r="AR117" s="224"/>
      <c r="AS117" s="224"/>
      <c r="AT117" s="224"/>
      <c r="AU117" s="224"/>
      <c r="AV117" s="224"/>
      <c r="AW117" s="224"/>
      <c r="AX117" s="224"/>
      <c r="AY117" s="224"/>
      <c r="AZ117" s="239"/>
      <c r="BA117" s="239"/>
      <c r="BB117" s="239"/>
      <c r="BC117" s="239"/>
      <c r="BD117" s="239"/>
      <c r="BE117" s="239"/>
      <c r="BF117" s="239"/>
      <c r="BG117" s="239"/>
      <c r="BH117" s="144"/>
      <c r="BI117" s="144"/>
      <c r="BJ117" s="144"/>
      <c r="BK117" s="89"/>
      <c r="BL117" s="116"/>
      <c r="BM117" s="116"/>
      <c r="BN117" s="116"/>
      <c r="BO117" s="116"/>
      <c r="BP117" s="116"/>
      <c r="BQ117" s="116"/>
      <c r="BR117" s="116"/>
      <c r="BS117" s="116"/>
      <c r="BT117" s="116"/>
      <c r="BU117" s="116"/>
      <c r="BV117" s="116"/>
      <c r="BW117" s="116"/>
    </row>
    <row r="118" spans="2:75" ht="20.25" customHeight="1">
      <c r="B118" s="51"/>
      <c r="C118" s="51"/>
      <c r="D118" s="240"/>
      <c r="E118" s="1002"/>
      <c r="F118" s="1003"/>
      <c r="G118" s="1003"/>
      <c r="H118" s="1003"/>
      <c r="I118" s="1003"/>
      <c r="J118" s="1003"/>
      <c r="K118" s="1003"/>
      <c r="L118" s="1003"/>
      <c r="M118" s="1003"/>
      <c r="N118" s="1003"/>
      <c r="O118" s="1003"/>
      <c r="P118" s="1003"/>
      <c r="Q118" s="1003"/>
      <c r="R118" s="1003"/>
      <c r="S118" s="1003"/>
      <c r="T118" s="1003"/>
      <c r="U118" s="1003"/>
      <c r="V118" s="1003"/>
      <c r="W118" s="1003"/>
      <c r="X118" s="1004"/>
      <c r="Y118" s="978"/>
      <c r="Z118" s="978"/>
      <c r="AA118" s="978"/>
      <c r="AB118" s="978"/>
      <c r="AC118" s="978"/>
      <c r="AD118" s="978"/>
      <c r="AE118" s="978"/>
      <c r="AF118" s="978"/>
      <c r="AG118" s="262"/>
      <c r="AH118" s="263"/>
      <c r="AI118" s="263"/>
      <c r="AJ118" s="263"/>
      <c r="AK118" s="263"/>
      <c r="AL118" s="263"/>
      <c r="AM118" s="263"/>
      <c r="AN118" s="263"/>
      <c r="AO118" s="263"/>
      <c r="AP118" s="263"/>
      <c r="AQ118" s="264"/>
      <c r="AR118" s="224"/>
      <c r="AS118" s="224"/>
      <c r="AT118" s="224"/>
      <c r="AU118" s="224"/>
      <c r="AV118" s="224"/>
      <c r="AW118" s="224"/>
      <c r="AX118" s="224"/>
      <c r="AY118" s="224"/>
      <c r="AZ118" s="239"/>
      <c r="BA118" s="239"/>
      <c r="BB118" s="239"/>
      <c r="BC118" s="239"/>
      <c r="BD118" s="239"/>
      <c r="BE118" s="239"/>
      <c r="BF118" s="239"/>
      <c r="BG118" s="239"/>
      <c r="BH118" s="144"/>
      <c r="BI118" s="144"/>
      <c r="BJ118" s="144"/>
      <c r="BK118" s="89"/>
      <c r="BL118" s="116"/>
      <c r="BM118" s="116"/>
      <c r="BN118" s="116"/>
      <c r="BO118" s="116"/>
      <c r="BP118" s="116"/>
      <c r="BQ118" s="116"/>
      <c r="BR118" s="116"/>
      <c r="BS118" s="116"/>
      <c r="BT118" s="116"/>
      <c r="BU118" s="116"/>
      <c r="BV118" s="116"/>
      <c r="BW118" s="116"/>
    </row>
    <row r="119" spans="2:75" ht="20.25" customHeight="1">
      <c r="B119" s="51"/>
      <c r="C119" s="51"/>
      <c r="D119" s="885" t="s">
        <v>17</v>
      </c>
      <c r="E119" s="869" t="s">
        <v>52</v>
      </c>
      <c r="F119" s="870"/>
      <c r="G119" s="870"/>
      <c r="H119" s="870"/>
      <c r="I119" s="870"/>
      <c r="J119" s="870"/>
      <c r="K119" s="870"/>
      <c r="L119" s="870"/>
      <c r="M119" s="870"/>
      <c r="N119" s="870"/>
      <c r="O119" s="870"/>
      <c r="P119" s="870"/>
      <c r="Q119" s="870"/>
      <c r="R119" s="870"/>
      <c r="S119" s="870"/>
      <c r="T119" s="870"/>
      <c r="U119" s="870"/>
      <c r="V119" s="870"/>
      <c r="W119" s="870"/>
      <c r="X119" s="871"/>
      <c r="Y119" s="978"/>
      <c r="Z119" s="978"/>
      <c r="AA119" s="978"/>
      <c r="AB119" s="978"/>
      <c r="AC119" s="978"/>
      <c r="AD119" s="978"/>
      <c r="AE119" s="978"/>
      <c r="AF119" s="978"/>
      <c r="AG119" s="1131"/>
      <c r="AH119" s="1132"/>
      <c r="AI119" s="1132"/>
      <c r="AJ119" s="1132"/>
      <c r="AK119" s="1132"/>
      <c r="AL119" s="1132"/>
      <c r="AM119" s="1132"/>
      <c r="AN119" s="1132"/>
      <c r="AO119" s="1132"/>
      <c r="AP119" s="1132"/>
      <c r="AQ119" s="1133"/>
      <c r="AR119" s="224"/>
      <c r="AS119" s="224"/>
      <c r="AT119" s="224"/>
      <c r="AU119" s="224"/>
      <c r="AV119" s="224"/>
      <c r="AW119" s="224"/>
      <c r="AX119" s="224"/>
      <c r="AY119" s="224"/>
      <c r="AZ119" s="144"/>
      <c r="BA119" s="144"/>
      <c r="BB119" s="144"/>
      <c r="BC119" s="144"/>
      <c r="BD119" s="144"/>
      <c r="BE119" s="144"/>
      <c r="BF119" s="144"/>
      <c r="BG119" s="144"/>
      <c r="BH119" s="144"/>
      <c r="BI119" s="144"/>
      <c r="BJ119" s="144"/>
      <c r="BK119" s="89"/>
      <c r="BL119" s="116"/>
      <c r="BM119" s="116"/>
      <c r="BN119" s="116"/>
      <c r="BO119" s="116"/>
      <c r="BP119" s="116"/>
      <c r="BQ119" s="116"/>
      <c r="BR119" s="116"/>
      <c r="BS119" s="116"/>
      <c r="BT119" s="116"/>
      <c r="BU119" s="116"/>
      <c r="BV119" s="116"/>
      <c r="BW119" s="116"/>
    </row>
    <row r="120" spans="2:75" ht="20.25" customHeight="1">
      <c r="B120" s="51"/>
      <c r="C120" s="51"/>
      <c r="D120" s="851"/>
      <c r="E120" s="872"/>
      <c r="F120" s="873"/>
      <c r="G120" s="873"/>
      <c r="H120" s="873"/>
      <c r="I120" s="873"/>
      <c r="J120" s="873"/>
      <c r="K120" s="873"/>
      <c r="L120" s="873"/>
      <c r="M120" s="873"/>
      <c r="N120" s="873"/>
      <c r="O120" s="873"/>
      <c r="P120" s="873"/>
      <c r="Q120" s="873"/>
      <c r="R120" s="873"/>
      <c r="S120" s="873"/>
      <c r="T120" s="873"/>
      <c r="U120" s="873"/>
      <c r="V120" s="873"/>
      <c r="W120" s="873"/>
      <c r="X120" s="874"/>
      <c r="Y120" s="978"/>
      <c r="Z120" s="978"/>
      <c r="AA120" s="978"/>
      <c r="AB120" s="978"/>
      <c r="AC120" s="978"/>
      <c r="AD120" s="978"/>
      <c r="AE120" s="978"/>
      <c r="AF120" s="978"/>
      <c r="AG120" s="1134"/>
      <c r="AH120" s="1135"/>
      <c r="AI120" s="1135"/>
      <c r="AJ120" s="1135"/>
      <c r="AK120" s="1135"/>
      <c r="AL120" s="1135"/>
      <c r="AM120" s="1135"/>
      <c r="AN120" s="1135"/>
      <c r="AO120" s="1135"/>
      <c r="AP120" s="1135"/>
      <c r="AQ120" s="1136"/>
      <c r="AR120" s="224"/>
      <c r="AS120" s="224"/>
      <c r="AT120" s="224"/>
      <c r="AU120" s="224"/>
      <c r="AV120" s="224"/>
      <c r="AW120" s="224"/>
      <c r="AX120" s="224"/>
      <c r="AY120" s="224"/>
      <c r="AZ120" s="144"/>
      <c r="BA120" s="144"/>
      <c r="BB120" s="144"/>
      <c r="BC120" s="144"/>
      <c r="BD120" s="144"/>
      <c r="BE120" s="144"/>
      <c r="BF120" s="144"/>
      <c r="BG120" s="144"/>
      <c r="BH120" s="144"/>
      <c r="BI120" s="144"/>
      <c r="BJ120" s="144"/>
      <c r="BK120" s="89"/>
      <c r="BL120" s="116"/>
      <c r="BM120" s="116"/>
      <c r="BN120" s="116"/>
      <c r="BO120" s="116"/>
      <c r="BP120" s="116"/>
      <c r="BQ120" s="116"/>
      <c r="BR120" s="116"/>
      <c r="BS120" s="116"/>
      <c r="BT120" s="116"/>
      <c r="BU120" s="116"/>
      <c r="BV120" s="116"/>
      <c r="BW120" s="116"/>
    </row>
    <row r="121" spans="2:75" ht="20.25" customHeight="1">
      <c r="B121" s="30"/>
      <c r="C121" s="51"/>
      <c r="D121" s="885" t="s">
        <v>18</v>
      </c>
      <c r="E121" s="817" t="s">
        <v>4</v>
      </c>
      <c r="F121" s="818"/>
      <c r="G121" s="818"/>
      <c r="H121" s="818"/>
      <c r="I121" s="818"/>
      <c r="J121" s="818"/>
      <c r="K121" s="818"/>
      <c r="L121" s="818"/>
      <c r="M121" s="818"/>
      <c r="N121" s="818"/>
      <c r="O121" s="818"/>
      <c r="P121" s="818"/>
      <c r="Q121" s="818"/>
      <c r="R121" s="818"/>
      <c r="S121" s="818"/>
      <c r="T121" s="818"/>
      <c r="U121" s="818"/>
      <c r="V121" s="818"/>
      <c r="W121" s="818"/>
      <c r="X121" s="819"/>
      <c r="Y121" s="1129" t="s">
        <v>5</v>
      </c>
      <c r="Z121" s="1115"/>
      <c r="AA121" s="1115"/>
      <c r="AB121" s="1115"/>
      <c r="AC121" s="1115"/>
      <c r="AD121" s="1115"/>
      <c r="AE121" s="1115"/>
      <c r="AF121" s="1115"/>
      <c r="AG121" s="1115"/>
      <c r="AH121" s="1115"/>
      <c r="AI121" s="1115"/>
      <c r="AJ121" s="1115"/>
      <c r="AK121" s="1115"/>
      <c r="AL121" s="1115"/>
      <c r="AM121" s="1115"/>
      <c r="AN121" s="1115"/>
      <c r="AO121" s="1115"/>
      <c r="AP121" s="1115"/>
      <c r="AQ121" s="1117" t="s">
        <v>284</v>
      </c>
      <c r="AR121" s="226"/>
      <c r="AS121" s="233"/>
      <c r="AT121" s="247"/>
      <c r="AU121" s="247"/>
      <c r="AV121" s="247"/>
      <c r="AW121" s="247"/>
      <c r="AX121" s="247"/>
      <c r="AY121" s="247"/>
      <c r="AZ121" s="144"/>
      <c r="BA121" s="144"/>
      <c r="BB121" s="144"/>
      <c r="BC121" s="144"/>
      <c r="BD121" s="144"/>
      <c r="BE121" s="144"/>
      <c r="BF121" s="144"/>
      <c r="BG121" s="144"/>
      <c r="BH121" s="144"/>
      <c r="BI121" s="144"/>
      <c r="BJ121" s="140"/>
      <c r="BK121" s="140"/>
      <c r="BL121" s="31"/>
      <c r="BM121" s="31"/>
      <c r="BN121" s="31"/>
      <c r="BO121" s="31"/>
    </row>
    <row r="122" spans="2:75" ht="20.25" customHeight="1">
      <c r="B122" s="30"/>
      <c r="C122" s="129"/>
      <c r="D122" s="851"/>
      <c r="E122" s="981"/>
      <c r="F122" s="895"/>
      <c r="G122" s="895"/>
      <c r="H122" s="895"/>
      <c r="I122" s="895"/>
      <c r="J122" s="895"/>
      <c r="K122" s="895"/>
      <c r="L122" s="895"/>
      <c r="M122" s="895"/>
      <c r="N122" s="895"/>
      <c r="O122" s="895"/>
      <c r="P122" s="895"/>
      <c r="Q122" s="895"/>
      <c r="R122" s="895"/>
      <c r="S122" s="895"/>
      <c r="T122" s="895"/>
      <c r="U122" s="895"/>
      <c r="V122" s="895"/>
      <c r="W122" s="895"/>
      <c r="X122" s="896"/>
      <c r="Y122" s="1130"/>
      <c r="Z122" s="1116"/>
      <c r="AA122" s="1116"/>
      <c r="AB122" s="1116"/>
      <c r="AC122" s="1116"/>
      <c r="AD122" s="1116"/>
      <c r="AE122" s="1116"/>
      <c r="AF122" s="1116"/>
      <c r="AG122" s="1116"/>
      <c r="AH122" s="1116"/>
      <c r="AI122" s="1116"/>
      <c r="AJ122" s="1116"/>
      <c r="AK122" s="1116"/>
      <c r="AL122" s="1116"/>
      <c r="AM122" s="1116"/>
      <c r="AN122" s="1116"/>
      <c r="AO122" s="1116"/>
      <c r="AP122" s="1116"/>
      <c r="AQ122" s="1118"/>
      <c r="AR122" s="226"/>
      <c r="AS122" s="233"/>
      <c r="AT122" s="247"/>
      <c r="AU122" s="247"/>
      <c r="AV122" s="247"/>
      <c r="AW122" s="247"/>
      <c r="AX122" s="247"/>
      <c r="AY122" s="247"/>
      <c r="AZ122" s="144"/>
      <c r="BA122" s="144"/>
      <c r="BB122" s="144"/>
      <c r="BC122" s="144"/>
      <c r="BD122" s="144"/>
      <c r="BE122" s="144"/>
      <c r="BF122" s="144"/>
      <c r="BG122" s="144"/>
      <c r="BH122" s="144"/>
      <c r="BI122" s="144"/>
      <c r="BJ122" s="140"/>
      <c r="BK122" s="140"/>
      <c r="BL122" s="31"/>
      <c r="BM122" s="31"/>
      <c r="BN122" s="31"/>
      <c r="BO122" s="31"/>
    </row>
    <row r="123" spans="2:75" ht="17.25" customHeight="1">
      <c r="B123" s="36"/>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1"/>
      <c r="AD123" s="30"/>
      <c r="AE123" s="30"/>
      <c r="AF123" s="30"/>
      <c r="AG123" s="30"/>
      <c r="AH123" s="30"/>
      <c r="AI123" s="30"/>
      <c r="AJ123" s="30"/>
      <c r="AK123" s="30"/>
      <c r="AL123" s="30"/>
      <c r="AM123" s="30"/>
      <c r="AN123" s="30"/>
      <c r="AO123" s="30"/>
      <c r="AP123" s="30"/>
      <c r="AQ123" s="30"/>
      <c r="AR123" s="247"/>
      <c r="AS123" s="247"/>
      <c r="AT123" s="247"/>
      <c r="AU123" s="247"/>
      <c r="AV123" s="247"/>
      <c r="AW123" s="247"/>
      <c r="AX123" s="247"/>
      <c r="AY123" s="247"/>
      <c r="AZ123" s="144"/>
      <c r="BA123" s="144"/>
      <c r="BB123" s="144"/>
      <c r="BC123" s="144"/>
      <c r="BD123" s="144"/>
      <c r="BE123" s="144"/>
      <c r="BF123" s="144"/>
      <c r="BG123" s="144"/>
      <c r="BH123" s="144"/>
      <c r="BI123" s="144"/>
      <c r="BJ123" s="140"/>
      <c r="BK123" s="140"/>
      <c r="BL123" s="31"/>
      <c r="BM123" s="31"/>
      <c r="BN123" s="31"/>
      <c r="BO123" s="31"/>
    </row>
    <row r="124" spans="2:75" ht="13.5" customHeight="1">
      <c r="B124" s="36" t="s">
        <v>230</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119"/>
      <c r="AI124" s="119"/>
      <c r="AJ124" s="119"/>
      <c r="AK124" s="119"/>
      <c r="AL124" s="119"/>
      <c r="AM124" s="120"/>
      <c r="AN124" s="121"/>
      <c r="AO124" s="121"/>
      <c r="AP124" s="121"/>
      <c r="AQ124" s="121"/>
      <c r="AR124" s="235"/>
      <c r="AS124" s="235"/>
      <c r="AT124" s="235"/>
      <c r="AU124" s="235"/>
      <c r="AV124" s="235"/>
      <c r="AW124" s="235"/>
      <c r="AX124" s="235"/>
      <c r="AY124" s="235"/>
      <c r="AZ124" s="121"/>
      <c r="BA124" s="121"/>
      <c r="BB124" s="121"/>
      <c r="BC124" s="121"/>
      <c r="BD124" s="121"/>
      <c r="BE124" s="121"/>
      <c r="BF124" s="121"/>
      <c r="BG124" s="120"/>
      <c r="BH124" s="119"/>
      <c r="BI124" s="30"/>
      <c r="BJ124" s="31"/>
      <c r="BK124" s="31"/>
      <c r="BL124" s="31"/>
      <c r="BM124" s="31"/>
      <c r="BN124" s="31"/>
      <c r="BO124" s="31"/>
    </row>
    <row r="125" spans="2:75" ht="23.25" customHeight="1">
      <c r="B125" s="51"/>
      <c r="C125" s="51"/>
      <c r="D125" s="961" t="s">
        <v>65</v>
      </c>
      <c r="E125" s="961"/>
      <c r="F125" s="961"/>
      <c r="G125" s="961"/>
      <c r="H125" s="961"/>
      <c r="I125" s="961"/>
      <c r="J125" s="961"/>
      <c r="K125" s="961"/>
      <c r="L125" s="961"/>
      <c r="M125" s="961"/>
      <c r="N125" s="961"/>
      <c r="O125" s="961"/>
      <c r="P125" s="961"/>
      <c r="Q125" s="961"/>
      <c r="R125" s="961"/>
      <c r="S125" s="961"/>
      <c r="T125" s="961"/>
      <c r="U125" s="961"/>
      <c r="V125" s="961"/>
      <c r="W125" s="961"/>
      <c r="X125" s="961"/>
      <c r="Y125" s="991" t="s">
        <v>3</v>
      </c>
      <c r="Z125" s="991"/>
      <c r="AA125" s="991"/>
      <c r="AB125" s="991"/>
      <c r="AC125" s="897" t="s">
        <v>92</v>
      </c>
      <c r="AD125" s="897"/>
      <c r="AE125" s="897"/>
      <c r="AF125" s="897"/>
      <c r="AG125" s="962" t="s">
        <v>63</v>
      </c>
      <c r="AH125" s="963"/>
      <c r="AI125" s="963"/>
      <c r="AJ125" s="963"/>
      <c r="AK125" s="963"/>
      <c r="AL125" s="963"/>
      <c r="AM125" s="963"/>
      <c r="AN125" s="963"/>
      <c r="AO125" s="963"/>
      <c r="AP125" s="963"/>
      <c r="AQ125" s="964"/>
      <c r="AR125" s="220"/>
      <c r="AS125" s="220"/>
      <c r="AT125" s="220"/>
      <c r="AU125" s="220"/>
      <c r="AV125" s="220"/>
      <c r="AW125" s="220"/>
      <c r="AX125" s="220"/>
      <c r="AY125" s="220"/>
      <c r="AZ125" s="198"/>
      <c r="BA125" s="198"/>
      <c r="BB125" s="198"/>
      <c r="BC125" s="198"/>
      <c r="BD125" s="198"/>
      <c r="BE125" s="198"/>
      <c r="BF125" s="198"/>
      <c r="BG125" s="198"/>
      <c r="BH125" s="144"/>
      <c r="BI125" s="30"/>
      <c r="BJ125" s="30"/>
      <c r="BK125" s="116"/>
      <c r="BL125" s="116"/>
      <c r="BM125" s="116"/>
      <c r="BN125" s="116"/>
      <c r="BO125" s="116"/>
      <c r="BP125" s="116"/>
      <c r="BQ125" s="116"/>
      <c r="BR125" s="116"/>
      <c r="BS125" s="116"/>
      <c r="BT125" s="116"/>
      <c r="BU125" s="116"/>
      <c r="BV125" s="116"/>
      <c r="BW125" s="116"/>
    </row>
    <row r="126" spans="2:75" ht="20.25" customHeight="1">
      <c r="B126" s="51"/>
      <c r="C126" s="51"/>
      <c r="D126" s="141" t="s">
        <v>13</v>
      </c>
      <c r="E126" s="1023" t="s">
        <v>26</v>
      </c>
      <c r="F126" s="1023"/>
      <c r="G126" s="1023"/>
      <c r="H126" s="1023"/>
      <c r="I126" s="1023"/>
      <c r="J126" s="1023"/>
      <c r="K126" s="1023"/>
      <c r="L126" s="1023"/>
      <c r="M126" s="1023"/>
      <c r="N126" s="1023"/>
      <c r="O126" s="1023"/>
      <c r="P126" s="1023"/>
      <c r="Q126" s="1023"/>
      <c r="R126" s="1023"/>
      <c r="S126" s="1023"/>
      <c r="T126" s="1023"/>
      <c r="U126" s="1023"/>
      <c r="V126" s="1023"/>
      <c r="W126" s="1023"/>
      <c r="X126" s="1023"/>
      <c r="Y126" s="978"/>
      <c r="Z126" s="978"/>
      <c r="AA126" s="978"/>
      <c r="AB126" s="978"/>
      <c r="AC126" s="978"/>
      <c r="AD126" s="978"/>
      <c r="AE126" s="978"/>
      <c r="AF126" s="978"/>
      <c r="AG126" s="1131"/>
      <c r="AH126" s="1132"/>
      <c r="AI126" s="1132"/>
      <c r="AJ126" s="1132"/>
      <c r="AK126" s="1132"/>
      <c r="AL126" s="1132"/>
      <c r="AM126" s="1132"/>
      <c r="AN126" s="1132"/>
      <c r="AO126" s="1132"/>
      <c r="AP126" s="1132"/>
      <c r="AQ126" s="1133"/>
      <c r="AR126" s="224"/>
      <c r="AS126" s="224"/>
      <c r="AT126" s="224"/>
      <c r="AU126" s="224"/>
      <c r="AV126" s="224"/>
      <c r="AW126" s="224"/>
      <c r="AX126" s="224"/>
      <c r="AY126" s="224"/>
      <c r="AZ126" s="239"/>
      <c r="BA126" s="239"/>
      <c r="BB126" s="239"/>
      <c r="BC126" s="239"/>
      <c r="BD126" s="239"/>
      <c r="BE126" s="239"/>
      <c r="BF126" s="239"/>
      <c r="BG126" s="239"/>
      <c r="BH126" s="144"/>
      <c r="BI126" s="30"/>
      <c r="BJ126" s="30"/>
      <c r="BK126" s="116"/>
      <c r="BL126" s="116"/>
      <c r="BM126" s="116"/>
      <c r="BN126" s="116"/>
      <c r="BO126" s="116"/>
      <c r="BP126" s="116"/>
      <c r="BQ126" s="116"/>
      <c r="BR126" s="116"/>
      <c r="BS126" s="116"/>
      <c r="BT126" s="116"/>
      <c r="BU126" s="116"/>
      <c r="BV126" s="116"/>
      <c r="BW126" s="116"/>
    </row>
    <row r="127" spans="2:75" ht="20.25" customHeight="1">
      <c r="B127" s="51"/>
      <c r="C127" s="51"/>
      <c r="D127" s="225"/>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978"/>
      <c r="Z127" s="978"/>
      <c r="AA127" s="978"/>
      <c r="AB127" s="978"/>
      <c r="AC127" s="978"/>
      <c r="AD127" s="978"/>
      <c r="AE127" s="978"/>
      <c r="AF127" s="978"/>
      <c r="AG127" s="1134"/>
      <c r="AH127" s="1135"/>
      <c r="AI127" s="1135"/>
      <c r="AJ127" s="1135"/>
      <c r="AK127" s="1135"/>
      <c r="AL127" s="1135"/>
      <c r="AM127" s="1135"/>
      <c r="AN127" s="1135"/>
      <c r="AO127" s="1135"/>
      <c r="AP127" s="1135"/>
      <c r="AQ127" s="1136"/>
      <c r="AR127" s="224"/>
      <c r="AS127" s="224"/>
      <c r="AT127" s="224"/>
      <c r="AU127" s="224"/>
      <c r="AV127" s="224"/>
      <c r="AW127" s="224"/>
      <c r="AX127" s="224"/>
      <c r="AY127" s="224"/>
      <c r="AZ127" s="239"/>
      <c r="BA127" s="239"/>
      <c r="BB127" s="239"/>
      <c r="BC127" s="239"/>
      <c r="BD127" s="239"/>
      <c r="BE127" s="239"/>
      <c r="BF127" s="239"/>
      <c r="BG127" s="239"/>
      <c r="BH127" s="144"/>
      <c r="BI127" s="30"/>
      <c r="BJ127" s="30"/>
      <c r="BK127" s="116"/>
      <c r="BL127" s="116"/>
      <c r="BM127" s="116"/>
      <c r="BN127" s="116"/>
      <c r="BO127" s="116"/>
      <c r="BP127" s="116"/>
      <c r="BQ127" s="116"/>
      <c r="BR127" s="116"/>
      <c r="BS127" s="116"/>
      <c r="BT127" s="116"/>
      <c r="BU127" s="116"/>
      <c r="BV127" s="116"/>
      <c r="BW127" s="116"/>
    </row>
    <row r="128" spans="2:75" ht="20.25" customHeight="1">
      <c r="B128" s="51"/>
      <c r="C128" s="51"/>
      <c r="D128" s="850" t="s">
        <v>14</v>
      </c>
      <c r="E128" s="869" t="s">
        <v>40</v>
      </c>
      <c r="F128" s="870"/>
      <c r="G128" s="870"/>
      <c r="H128" s="870"/>
      <c r="I128" s="870"/>
      <c r="J128" s="870"/>
      <c r="K128" s="870"/>
      <c r="L128" s="870"/>
      <c r="M128" s="870"/>
      <c r="N128" s="870"/>
      <c r="O128" s="870"/>
      <c r="P128" s="870"/>
      <c r="Q128" s="870"/>
      <c r="R128" s="870"/>
      <c r="S128" s="870"/>
      <c r="T128" s="870"/>
      <c r="U128" s="870"/>
      <c r="V128" s="870"/>
      <c r="W128" s="870"/>
      <c r="X128" s="871"/>
      <c r="Y128" s="978"/>
      <c r="Z128" s="978"/>
      <c r="AA128" s="978"/>
      <c r="AB128" s="978"/>
      <c r="AC128" s="978"/>
      <c r="AD128" s="978"/>
      <c r="AE128" s="978"/>
      <c r="AF128" s="978"/>
      <c r="AG128" s="1131"/>
      <c r="AH128" s="1132"/>
      <c r="AI128" s="1132"/>
      <c r="AJ128" s="1132"/>
      <c r="AK128" s="1132"/>
      <c r="AL128" s="1132"/>
      <c r="AM128" s="1132"/>
      <c r="AN128" s="1132"/>
      <c r="AO128" s="1132"/>
      <c r="AP128" s="1132"/>
      <c r="AQ128" s="1133"/>
      <c r="AR128" s="224"/>
      <c r="AS128" s="224"/>
      <c r="AT128" s="224"/>
      <c r="AU128" s="224"/>
      <c r="AV128" s="224"/>
      <c r="AW128" s="224"/>
      <c r="AX128" s="224"/>
      <c r="AY128" s="224"/>
      <c r="AZ128" s="239"/>
      <c r="BA128" s="239"/>
      <c r="BB128" s="239"/>
      <c r="BC128" s="239"/>
      <c r="BD128" s="239"/>
      <c r="BE128" s="239"/>
      <c r="BF128" s="239"/>
      <c r="BG128" s="239"/>
      <c r="BH128" s="144"/>
      <c r="BI128" s="30"/>
      <c r="BJ128" s="30"/>
      <c r="BK128" s="116"/>
      <c r="BL128" s="116"/>
      <c r="BM128" s="116"/>
      <c r="BN128" s="116"/>
      <c r="BO128" s="116"/>
      <c r="BP128" s="116"/>
      <c r="BQ128" s="116"/>
      <c r="BR128" s="116"/>
      <c r="BS128" s="116"/>
      <c r="BT128" s="116"/>
      <c r="BU128" s="116"/>
      <c r="BV128" s="116"/>
      <c r="BW128" s="116"/>
    </row>
    <row r="129" spans="2:75" ht="20.25" customHeight="1">
      <c r="B129" s="51"/>
      <c r="C129" s="51"/>
      <c r="D129" s="851"/>
      <c r="E129" s="872"/>
      <c r="F129" s="873"/>
      <c r="G129" s="873"/>
      <c r="H129" s="873"/>
      <c r="I129" s="873"/>
      <c r="J129" s="873"/>
      <c r="K129" s="873"/>
      <c r="L129" s="873"/>
      <c r="M129" s="873"/>
      <c r="N129" s="873"/>
      <c r="O129" s="873"/>
      <c r="P129" s="873"/>
      <c r="Q129" s="873"/>
      <c r="R129" s="873"/>
      <c r="S129" s="873"/>
      <c r="T129" s="873"/>
      <c r="U129" s="873"/>
      <c r="V129" s="873"/>
      <c r="W129" s="873"/>
      <c r="X129" s="874"/>
      <c r="Y129" s="978"/>
      <c r="Z129" s="978"/>
      <c r="AA129" s="978"/>
      <c r="AB129" s="978"/>
      <c r="AC129" s="978"/>
      <c r="AD129" s="978"/>
      <c r="AE129" s="978"/>
      <c r="AF129" s="978"/>
      <c r="AG129" s="1134"/>
      <c r="AH129" s="1135"/>
      <c r="AI129" s="1135"/>
      <c r="AJ129" s="1135"/>
      <c r="AK129" s="1135"/>
      <c r="AL129" s="1135"/>
      <c r="AM129" s="1135"/>
      <c r="AN129" s="1135"/>
      <c r="AO129" s="1135"/>
      <c r="AP129" s="1135"/>
      <c r="AQ129" s="1136"/>
      <c r="AR129" s="224"/>
      <c r="AS129" s="224"/>
      <c r="AT129" s="224"/>
      <c r="AU129" s="224"/>
      <c r="AV129" s="224"/>
      <c r="AW129" s="224"/>
      <c r="AX129" s="224"/>
      <c r="AY129" s="224"/>
      <c r="AZ129" s="239"/>
      <c r="BA129" s="239"/>
      <c r="BB129" s="239"/>
      <c r="BC129" s="239"/>
      <c r="BD129" s="239"/>
      <c r="BE129" s="239"/>
      <c r="BF129" s="239"/>
      <c r="BG129" s="239"/>
      <c r="BH129" s="144"/>
      <c r="BI129" s="30"/>
      <c r="BJ129" s="30"/>
      <c r="BK129" s="116"/>
      <c r="BL129" s="116"/>
      <c r="BM129" s="116"/>
      <c r="BN129" s="116"/>
      <c r="BO129" s="116"/>
      <c r="BP129" s="116"/>
      <c r="BQ129" s="116"/>
      <c r="BR129" s="116"/>
      <c r="BS129" s="116"/>
      <c r="BT129" s="116"/>
      <c r="BU129" s="116"/>
      <c r="BV129" s="116"/>
      <c r="BW129" s="116"/>
    </row>
    <row r="130" spans="2:75" ht="20.25" customHeight="1">
      <c r="B130" s="51"/>
      <c r="C130" s="51"/>
      <c r="D130" s="885" t="s">
        <v>15</v>
      </c>
      <c r="E130" s="869" t="s">
        <v>12</v>
      </c>
      <c r="F130" s="870"/>
      <c r="G130" s="870"/>
      <c r="H130" s="870"/>
      <c r="I130" s="870"/>
      <c r="J130" s="870"/>
      <c r="K130" s="870"/>
      <c r="L130" s="870"/>
      <c r="M130" s="870"/>
      <c r="N130" s="870"/>
      <c r="O130" s="870"/>
      <c r="P130" s="870"/>
      <c r="Q130" s="870"/>
      <c r="R130" s="870"/>
      <c r="S130" s="870"/>
      <c r="T130" s="870"/>
      <c r="U130" s="870"/>
      <c r="V130" s="870"/>
      <c r="W130" s="870"/>
      <c r="X130" s="871"/>
      <c r="Y130" s="978"/>
      <c r="Z130" s="978"/>
      <c r="AA130" s="978"/>
      <c r="AB130" s="978"/>
      <c r="AC130" s="978"/>
      <c r="AD130" s="978"/>
      <c r="AE130" s="978"/>
      <c r="AF130" s="978"/>
      <c r="AG130" s="1131"/>
      <c r="AH130" s="1132"/>
      <c r="AI130" s="1132"/>
      <c r="AJ130" s="1132"/>
      <c r="AK130" s="1132"/>
      <c r="AL130" s="1132"/>
      <c r="AM130" s="1132"/>
      <c r="AN130" s="1132"/>
      <c r="AO130" s="1132"/>
      <c r="AP130" s="1132"/>
      <c r="AQ130" s="1133"/>
      <c r="AR130" s="224"/>
      <c r="AS130" s="224"/>
      <c r="AT130" s="224"/>
      <c r="AU130" s="224"/>
      <c r="AV130" s="224"/>
      <c r="AW130" s="224"/>
      <c r="AX130" s="224"/>
      <c r="AY130" s="224"/>
      <c r="AZ130" s="239"/>
      <c r="BA130" s="239"/>
      <c r="BB130" s="239"/>
      <c r="BC130" s="239"/>
      <c r="BD130" s="239"/>
      <c r="BE130" s="239"/>
      <c r="BF130" s="239"/>
      <c r="BG130" s="239"/>
      <c r="BH130" s="144"/>
      <c r="BI130" s="30"/>
      <c r="BJ130" s="30"/>
      <c r="BK130" s="116"/>
      <c r="BL130" s="116"/>
      <c r="BM130" s="116"/>
      <c r="BN130" s="116"/>
      <c r="BO130" s="116"/>
      <c r="BP130" s="116"/>
      <c r="BQ130" s="116"/>
      <c r="BR130" s="116"/>
      <c r="BS130" s="116"/>
      <c r="BT130" s="116"/>
      <c r="BU130" s="116"/>
      <c r="BV130" s="116"/>
      <c r="BW130" s="116"/>
    </row>
    <row r="131" spans="2:75" ht="20.25" customHeight="1">
      <c r="B131" s="51"/>
      <c r="C131" s="51"/>
      <c r="D131" s="885"/>
      <c r="E131" s="872"/>
      <c r="F131" s="873"/>
      <c r="G131" s="873"/>
      <c r="H131" s="873"/>
      <c r="I131" s="873"/>
      <c r="J131" s="873"/>
      <c r="K131" s="873"/>
      <c r="L131" s="873"/>
      <c r="M131" s="873"/>
      <c r="N131" s="873"/>
      <c r="O131" s="873"/>
      <c r="P131" s="873"/>
      <c r="Q131" s="873"/>
      <c r="R131" s="873"/>
      <c r="S131" s="873"/>
      <c r="T131" s="873"/>
      <c r="U131" s="873"/>
      <c r="V131" s="873"/>
      <c r="W131" s="873"/>
      <c r="X131" s="874"/>
      <c r="Y131" s="978"/>
      <c r="Z131" s="978"/>
      <c r="AA131" s="978"/>
      <c r="AB131" s="978"/>
      <c r="AC131" s="978"/>
      <c r="AD131" s="978"/>
      <c r="AE131" s="978"/>
      <c r="AF131" s="978"/>
      <c r="AG131" s="1134"/>
      <c r="AH131" s="1135"/>
      <c r="AI131" s="1135"/>
      <c r="AJ131" s="1135"/>
      <c r="AK131" s="1135"/>
      <c r="AL131" s="1135"/>
      <c r="AM131" s="1135"/>
      <c r="AN131" s="1135"/>
      <c r="AO131" s="1135"/>
      <c r="AP131" s="1135"/>
      <c r="AQ131" s="1136"/>
      <c r="AR131" s="224"/>
      <c r="AS131" s="224"/>
      <c r="AT131" s="224"/>
      <c r="AU131" s="224"/>
      <c r="AV131" s="224"/>
      <c r="AW131" s="224"/>
      <c r="AX131" s="224"/>
      <c r="AY131" s="224"/>
      <c r="AZ131" s="239"/>
      <c r="BA131" s="239"/>
      <c r="BB131" s="239"/>
      <c r="BC131" s="239"/>
      <c r="BD131" s="239"/>
      <c r="BE131" s="239"/>
      <c r="BF131" s="239"/>
      <c r="BG131" s="239"/>
      <c r="BH131" s="144"/>
      <c r="BI131" s="30"/>
      <c r="BJ131" s="30"/>
      <c r="BK131" s="116"/>
      <c r="BL131" s="116"/>
      <c r="BM131" s="116"/>
      <c r="BN131" s="116"/>
      <c r="BO131" s="116"/>
      <c r="BP131" s="116"/>
      <c r="BQ131" s="116"/>
      <c r="BR131" s="116"/>
      <c r="BS131" s="116"/>
      <c r="BT131" s="116"/>
      <c r="BU131" s="116"/>
      <c r="BV131" s="116"/>
      <c r="BW131" s="116"/>
    </row>
    <row r="132" spans="2:75" ht="20.25" customHeight="1">
      <c r="B132" s="51"/>
      <c r="C132" s="51"/>
      <c r="D132" s="1063" t="s">
        <v>16</v>
      </c>
      <c r="E132" s="869" t="s">
        <v>58</v>
      </c>
      <c r="F132" s="870"/>
      <c r="G132" s="870"/>
      <c r="H132" s="870"/>
      <c r="I132" s="870"/>
      <c r="J132" s="870"/>
      <c r="K132" s="870"/>
      <c r="L132" s="870"/>
      <c r="M132" s="870"/>
      <c r="N132" s="870"/>
      <c r="O132" s="870"/>
      <c r="P132" s="870"/>
      <c r="Q132" s="870"/>
      <c r="R132" s="870"/>
      <c r="S132" s="870"/>
      <c r="T132" s="870"/>
      <c r="U132" s="870"/>
      <c r="V132" s="870"/>
      <c r="W132" s="870"/>
      <c r="X132" s="871"/>
      <c r="Y132" s="977"/>
      <c r="Z132" s="978"/>
      <c r="AA132" s="978"/>
      <c r="AB132" s="978"/>
      <c r="AC132" s="977"/>
      <c r="AD132" s="978"/>
      <c r="AE132" s="978"/>
      <c r="AF132" s="978"/>
      <c r="AG132" s="869"/>
      <c r="AH132" s="870"/>
      <c r="AI132" s="870"/>
      <c r="AJ132" s="870"/>
      <c r="AK132" s="870"/>
      <c r="AL132" s="870"/>
      <c r="AM132" s="870"/>
      <c r="AN132" s="870"/>
      <c r="AO132" s="870"/>
      <c r="AP132" s="870"/>
      <c r="AQ132" s="871"/>
      <c r="AR132" s="224"/>
      <c r="AS132" s="224"/>
      <c r="AT132" s="224"/>
      <c r="AU132" s="224"/>
      <c r="AV132" s="224"/>
      <c r="AW132" s="224"/>
      <c r="AX132" s="224"/>
      <c r="AY132" s="224"/>
      <c r="AZ132" s="239"/>
      <c r="BA132" s="239"/>
      <c r="BB132" s="239"/>
      <c r="BC132" s="239"/>
      <c r="BD132" s="239"/>
      <c r="BE132" s="239"/>
      <c r="BF132" s="239"/>
      <c r="BG132" s="239"/>
      <c r="BH132" s="144"/>
      <c r="BI132" s="30"/>
      <c r="BJ132" s="30"/>
      <c r="BK132" s="116"/>
      <c r="BL132" s="116"/>
      <c r="BM132" s="116"/>
      <c r="BN132" s="116"/>
      <c r="BO132" s="116"/>
      <c r="BP132" s="116"/>
      <c r="BQ132" s="116"/>
      <c r="BR132" s="116"/>
      <c r="BS132" s="116"/>
      <c r="BT132" s="116"/>
      <c r="BU132" s="116"/>
      <c r="BV132" s="116"/>
      <c r="BW132" s="116"/>
    </row>
    <row r="133" spans="2:75" ht="20.25" customHeight="1">
      <c r="B133" s="51"/>
      <c r="C133" s="51"/>
      <c r="D133" s="1495"/>
      <c r="E133" s="908"/>
      <c r="F133" s="909"/>
      <c r="G133" s="909"/>
      <c r="H133" s="909"/>
      <c r="I133" s="909"/>
      <c r="J133" s="909"/>
      <c r="K133" s="909"/>
      <c r="L133" s="909"/>
      <c r="M133" s="909"/>
      <c r="N133" s="909"/>
      <c r="O133" s="909"/>
      <c r="P133" s="909"/>
      <c r="Q133" s="909"/>
      <c r="R133" s="909"/>
      <c r="S133" s="909"/>
      <c r="T133" s="909"/>
      <c r="U133" s="909"/>
      <c r="V133" s="909"/>
      <c r="W133" s="909"/>
      <c r="X133" s="910"/>
      <c r="Y133" s="977"/>
      <c r="Z133" s="978"/>
      <c r="AA133" s="978"/>
      <c r="AB133" s="978"/>
      <c r="AC133" s="977"/>
      <c r="AD133" s="978"/>
      <c r="AE133" s="978"/>
      <c r="AF133" s="978"/>
      <c r="AG133" s="265"/>
      <c r="AH133" s="239"/>
      <c r="AI133" s="239"/>
      <c r="AJ133" s="239"/>
      <c r="AK133" s="239"/>
      <c r="AL133" s="239"/>
      <c r="AM133" s="239"/>
      <c r="AN133" s="239"/>
      <c r="AO133" s="239"/>
      <c r="AP133" s="239"/>
      <c r="AQ133" s="266"/>
      <c r="AR133" s="224"/>
      <c r="AS133" s="224"/>
      <c r="AT133" s="224"/>
      <c r="AU133" s="224"/>
      <c r="AV133" s="224"/>
      <c r="AW133" s="224"/>
      <c r="AX133" s="224"/>
      <c r="AY133" s="224"/>
      <c r="AZ133" s="239"/>
      <c r="BA133" s="239"/>
      <c r="BB133" s="239"/>
      <c r="BC133" s="239"/>
      <c r="BD133" s="239"/>
      <c r="BE133" s="239"/>
      <c r="BF133" s="239"/>
      <c r="BG133" s="239"/>
      <c r="BH133" s="144"/>
      <c r="BI133" s="30"/>
      <c r="BJ133" s="30"/>
      <c r="BK133" s="116"/>
      <c r="BL133" s="116"/>
      <c r="BM133" s="116"/>
      <c r="BN133" s="116"/>
      <c r="BO133" s="116"/>
      <c r="BP133" s="116"/>
      <c r="BQ133" s="116"/>
      <c r="BR133" s="116"/>
      <c r="BS133" s="116"/>
      <c r="BT133" s="116"/>
      <c r="BU133" s="116"/>
      <c r="BV133" s="116"/>
      <c r="BW133" s="116"/>
    </row>
    <row r="134" spans="2:75" ht="20.25" customHeight="1">
      <c r="B134" s="51"/>
      <c r="C134" s="51"/>
      <c r="D134" s="1064"/>
      <c r="E134" s="1505" t="s">
        <v>55</v>
      </c>
      <c r="F134" s="1506"/>
      <c r="G134" s="1506"/>
      <c r="H134" s="1506"/>
      <c r="I134" s="1506"/>
      <c r="J134" s="1506"/>
      <c r="K134" s="1506"/>
      <c r="L134" s="1506"/>
      <c r="M134" s="267"/>
      <c r="N134" s="267"/>
      <c r="O134" s="267"/>
      <c r="P134" s="267"/>
      <c r="Q134" s="267"/>
      <c r="R134" s="267"/>
      <c r="S134" s="267"/>
      <c r="T134" s="267"/>
      <c r="U134" s="267"/>
      <c r="V134" s="267"/>
      <c r="W134" s="267"/>
      <c r="X134" s="268" t="s">
        <v>54</v>
      </c>
      <c r="Y134" s="977"/>
      <c r="Z134" s="978"/>
      <c r="AA134" s="978"/>
      <c r="AB134" s="978"/>
      <c r="AC134" s="977"/>
      <c r="AD134" s="978"/>
      <c r="AE134" s="978"/>
      <c r="AF134" s="978"/>
      <c r="AG134" s="262"/>
      <c r="AH134" s="263"/>
      <c r="AI134" s="263"/>
      <c r="AJ134" s="263"/>
      <c r="AK134" s="263"/>
      <c r="AL134" s="263"/>
      <c r="AM134" s="263"/>
      <c r="AN134" s="263"/>
      <c r="AO134" s="263"/>
      <c r="AP134" s="263"/>
      <c r="AQ134" s="264"/>
      <c r="AR134" s="224"/>
      <c r="AS134" s="224"/>
      <c r="AT134" s="224"/>
      <c r="AU134" s="224"/>
      <c r="AV134" s="224"/>
      <c r="AW134" s="224"/>
      <c r="AX134" s="224"/>
      <c r="AY134" s="224"/>
      <c r="AZ134" s="239"/>
      <c r="BA134" s="239"/>
      <c r="BB134" s="239"/>
      <c r="BC134" s="239"/>
      <c r="BD134" s="239"/>
      <c r="BE134" s="239"/>
      <c r="BF134" s="239"/>
      <c r="BG134" s="239"/>
      <c r="BH134" s="144"/>
      <c r="BI134" s="30"/>
      <c r="BJ134" s="30"/>
      <c r="BK134" s="116"/>
      <c r="BL134" s="116"/>
      <c r="BM134" s="116"/>
      <c r="BN134" s="116"/>
      <c r="BO134" s="116"/>
      <c r="BP134" s="116"/>
      <c r="BQ134" s="116"/>
      <c r="BR134" s="116"/>
      <c r="BS134" s="116"/>
      <c r="BT134" s="116"/>
      <c r="BU134" s="116"/>
      <c r="BV134" s="116"/>
      <c r="BW134" s="116"/>
    </row>
    <row r="135" spans="2:75" ht="20.25" customHeight="1">
      <c r="B135" s="51"/>
      <c r="C135" s="51"/>
      <c r="D135" s="885" t="s">
        <v>17</v>
      </c>
      <c r="E135" s="817" t="s">
        <v>4</v>
      </c>
      <c r="F135" s="818"/>
      <c r="G135" s="818"/>
      <c r="H135" s="818"/>
      <c r="I135" s="818"/>
      <c r="J135" s="818"/>
      <c r="K135" s="818"/>
      <c r="L135" s="818"/>
      <c r="M135" s="818"/>
      <c r="N135" s="818"/>
      <c r="O135" s="818"/>
      <c r="P135" s="818"/>
      <c r="Q135" s="818"/>
      <c r="R135" s="818"/>
      <c r="S135" s="818"/>
      <c r="T135" s="818"/>
      <c r="U135" s="818"/>
      <c r="V135" s="818"/>
      <c r="W135" s="818"/>
      <c r="X135" s="819"/>
      <c r="Y135" s="1129" t="s">
        <v>5</v>
      </c>
      <c r="Z135" s="1115"/>
      <c r="AA135" s="1115"/>
      <c r="AB135" s="1115"/>
      <c r="AC135" s="1115"/>
      <c r="AD135" s="1115"/>
      <c r="AE135" s="1115"/>
      <c r="AF135" s="1115"/>
      <c r="AG135" s="1115"/>
      <c r="AH135" s="1115"/>
      <c r="AI135" s="1115"/>
      <c r="AJ135" s="1115"/>
      <c r="AK135" s="1115"/>
      <c r="AL135" s="1115"/>
      <c r="AM135" s="1115"/>
      <c r="AN135" s="1115"/>
      <c r="AO135" s="1115"/>
      <c r="AP135" s="1115"/>
      <c r="AQ135" s="1117" t="s">
        <v>284</v>
      </c>
      <c r="AR135" s="226"/>
      <c r="AS135" s="233"/>
      <c r="AT135" s="247"/>
      <c r="AU135" s="247"/>
      <c r="AV135" s="247"/>
      <c r="AW135" s="247"/>
      <c r="AX135" s="247"/>
      <c r="AY135" s="247"/>
      <c r="AZ135" s="144"/>
      <c r="BA135" s="144"/>
      <c r="BB135" s="144"/>
      <c r="BC135" s="144"/>
      <c r="BD135" s="144"/>
      <c r="BE135" s="144"/>
      <c r="BF135" s="144"/>
      <c r="BG135" s="144"/>
      <c r="BH135" s="144"/>
      <c r="BI135" s="30"/>
      <c r="BJ135" s="30"/>
      <c r="BK135" s="116"/>
      <c r="BL135" s="116"/>
      <c r="BM135" s="116"/>
      <c r="BN135" s="116"/>
      <c r="BO135" s="116"/>
      <c r="BP135" s="116"/>
      <c r="BQ135" s="116"/>
      <c r="BR135" s="116"/>
      <c r="BS135" s="116"/>
      <c r="BT135" s="116"/>
      <c r="BU135" s="116"/>
      <c r="BV135" s="116"/>
      <c r="BW135" s="116"/>
    </row>
    <row r="136" spans="2:75" ht="20.25" customHeight="1">
      <c r="B136" s="51"/>
      <c r="C136" s="51"/>
      <c r="D136" s="851"/>
      <c r="E136" s="981"/>
      <c r="F136" s="895"/>
      <c r="G136" s="895"/>
      <c r="H136" s="895"/>
      <c r="I136" s="895"/>
      <c r="J136" s="895"/>
      <c r="K136" s="895"/>
      <c r="L136" s="895"/>
      <c r="M136" s="895"/>
      <c r="N136" s="895"/>
      <c r="O136" s="895"/>
      <c r="P136" s="895"/>
      <c r="Q136" s="895"/>
      <c r="R136" s="895"/>
      <c r="S136" s="895"/>
      <c r="T136" s="895"/>
      <c r="U136" s="895"/>
      <c r="V136" s="895"/>
      <c r="W136" s="895"/>
      <c r="X136" s="896"/>
      <c r="Y136" s="1130"/>
      <c r="Z136" s="1116"/>
      <c r="AA136" s="1116"/>
      <c r="AB136" s="1116"/>
      <c r="AC136" s="1116"/>
      <c r="AD136" s="1116"/>
      <c r="AE136" s="1116"/>
      <c r="AF136" s="1116"/>
      <c r="AG136" s="1116"/>
      <c r="AH136" s="1116"/>
      <c r="AI136" s="1116"/>
      <c r="AJ136" s="1116"/>
      <c r="AK136" s="1116"/>
      <c r="AL136" s="1116"/>
      <c r="AM136" s="1116"/>
      <c r="AN136" s="1116"/>
      <c r="AO136" s="1116"/>
      <c r="AP136" s="1116"/>
      <c r="AQ136" s="1118"/>
      <c r="AR136" s="226"/>
      <c r="AS136" s="233"/>
      <c r="AT136" s="247"/>
      <c r="AU136" s="247"/>
      <c r="AV136" s="247"/>
      <c r="AW136" s="247"/>
      <c r="AX136" s="247"/>
      <c r="AY136" s="247"/>
      <c r="AZ136" s="144"/>
      <c r="BA136" s="144"/>
      <c r="BB136" s="144"/>
      <c r="BC136" s="144"/>
      <c r="BD136" s="144"/>
      <c r="BE136" s="144"/>
      <c r="BF136" s="144"/>
      <c r="BG136" s="144"/>
      <c r="BH136" s="144"/>
      <c r="BI136" s="30"/>
      <c r="BJ136" s="30"/>
      <c r="BK136" s="116"/>
      <c r="BL136" s="116"/>
      <c r="BM136" s="116"/>
      <c r="BN136" s="116"/>
      <c r="BO136" s="116"/>
      <c r="BP136" s="116"/>
      <c r="BQ136" s="116"/>
      <c r="BR136" s="116"/>
      <c r="BS136" s="116"/>
      <c r="BT136" s="116"/>
      <c r="BU136" s="116"/>
      <c r="BV136" s="116"/>
      <c r="BW136" s="116"/>
    </row>
    <row r="137" spans="2:75" ht="17.25" customHeight="1">
      <c r="B137" s="36"/>
      <c r="C137" s="92"/>
      <c r="D137" s="92"/>
      <c r="E137" s="92"/>
      <c r="F137" s="138"/>
      <c r="G137" s="92"/>
      <c r="H137" s="92"/>
      <c r="I137" s="138"/>
      <c r="J137" s="92"/>
      <c r="K137" s="92"/>
      <c r="L137" s="138"/>
      <c r="M137" s="92"/>
      <c r="N137" s="92"/>
      <c r="O137" s="138"/>
      <c r="P137" s="92"/>
      <c r="Q137" s="92"/>
      <c r="R137" s="138"/>
      <c r="S137" s="92"/>
      <c r="T137" s="92"/>
      <c r="U137" s="138"/>
      <c r="V137" s="92"/>
      <c r="W137" s="92"/>
      <c r="X137" s="138"/>
      <c r="Y137" s="92"/>
      <c r="Z137" s="92"/>
      <c r="AA137" s="138"/>
      <c r="AB137" s="92"/>
      <c r="AC137" s="92"/>
      <c r="AD137" s="138"/>
      <c r="AE137" s="36"/>
      <c r="AF137" s="36"/>
      <c r="AG137" s="36"/>
      <c r="AH137" s="36"/>
      <c r="AI137" s="36"/>
      <c r="AJ137" s="36"/>
      <c r="AK137" s="36"/>
      <c r="AL137" s="31"/>
      <c r="AM137" s="31"/>
      <c r="AN137" s="31"/>
      <c r="AO137" s="31"/>
      <c r="AP137" s="31"/>
      <c r="AQ137" s="31"/>
      <c r="AR137" s="85"/>
      <c r="AS137" s="85"/>
      <c r="AT137" s="85"/>
      <c r="AU137" s="85"/>
      <c r="AV137" s="85"/>
      <c r="AW137" s="85"/>
      <c r="AX137" s="85"/>
      <c r="AY137" s="85"/>
      <c r="AZ137" s="140"/>
      <c r="BA137" s="140"/>
      <c r="BB137" s="140"/>
      <c r="BC137" s="140"/>
      <c r="BD137" s="140"/>
      <c r="BE137" s="140"/>
      <c r="BF137" s="140"/>
      <c r="BG137" s="140"/>
      <c r="BH137" s="140"/>
      <c r="BI137" s="31"/>
      <c r="BJ137" s="31"/>
      <c r="BK137" s="31"/>
      <c r="BL137" s="31"/>
      <c r="BM137" s="31"/>
      <c r="BN137" s="31"/>
      <c r="BO137" s="31"/>
    </row>
    <row r="138" spans="2:75" ht="13.5" customHeight="1">
      <c r="B138" s="31"/>
      <c r="C138" s="1241"/>
      <c r="D138" s="1241"/>
      <c r="E138" s="1241"/>
      <c r="F138" s="1241"/>
      <c r="G138" s="1241"/>
      <c r="H138" s="1241"/>
      <c r="I138" s="1247"/>
      <c r="J138" s="1247"/>
      <c r="K138" s="1247"/>
      <c r="L138" s="1247"/>
      <c r="M138" s="1247"/>
      <c r="N138" s="1247"/>
      <c r="O138" s="1247"/>
      <c r="P138" s="1247"/>
      <c r="Q138" s="1247"/>
      <c r="R138" s="1247"/>
      <c r="S138" s="1247"/>
      <c r="T138" s="1247"/>
      <c r="U138" s="1247"/>
      <c r="V138" s="1247"/>
      <c r="W138" s="1247"/>
      <c r="X138" s="1247"/>
      <c r="Y138" s="1247"/>
      <c r="Z138" s="1247"/>
      <c r="AA138" s="1247"/>
      <c r="AB138" s="1247"/>
      <c r="AC138" s="1247"/>
      <c r="AD138" s="1247"/>
      <c r="AE138" s="1247"/>
      <c r="AF138" s="1247"/>
      <c r="AG138" s="1247"/>
      <c r="AH138" s="1247"/>
      <c r="AI138" s="1247"/>
      <c r="AJ138" s="1247"/>
      <c r="AK138" s="1247"/>
      <c r="AL138" s="1247"/>
      <c r="AM138" s="1247"/>
      <c r="AN138" s="1247"/>
      <c r="AO138" s="1247"/>
      <c r="AP138" s="1247"/>
      <c r="AQ138" s="1247"/>
      <c r="AR138" s="1247"/>
      <c r="AS138" s="1062"/>
      <c r="AT138" s="1062"/>
      <c r="AU138" s="1062"/>
      <c r="AV138" s="1241"/>
      <c r="AW138" s="1241"/>
      <c r="AX138" s="1241"/>
      <c r="AY138" s="1241"/>
      <c r="AZ138" s="1241"/>
      <c r="BA138" s="1241"/>
      <c r="BB138" s="1241"/>
      <c r="BC138" s="1241"/>
      <c r="BD138" s="1241"/>
      <c r="BE138" s="1241"/>
      <c r="BF138" s="1241"/>
      <c r="BG138" s="1241"/>
      <c r="BH138" s="1241"/>
      <c r="BI138" s="1241"/>
      <c r="BJ138" s="1241"/>
      <c r="BK138" s="1241"/>
      <c r="BL138" s="1241"/>
      <c r="BM138" s="1241"/>
      <c r="BN138" s="1241"/>
      <c r="BO138" s="1241"/>
    </row>
    <row r="139" spans="2:75" ht="46.5" customHeight="1">
      <c r="B139" s="31"/>
      <c r="C139" s="1241"/>
      <c r="D139" s="1241"/>
      <c r="E139" s="1241"/>
      <c r="F139" s="1241"/>
      <c r="G139" s="1241"/>
      <c r="H139" s="1241"/>
      <c r="I139" s="1247"/>
      <c r="J139" s="1247"/>
      <c r="K139" s="1247"/>
      <c r="L139" s="1247"/>
      <c r="M139" s="1247"/>
      <c r="N139" s="1247"/>
      <c r="O139" s="1247"/>
      <c r="P139" s="1247"/>
      <c r="Q139" s="1247"/>
      <c r="R139" s="1247"/>
      <c r="S139" s="1247"/>
      <c r="T139" s="1247"/>
      <c r="U139" s="1247"/>
      <c r="V139" s="1247"/>
      <c r="W139" s="1247"/>
      <c r="X139" s="1247"/>
      <c r="Y139" s="1247"/>
      <c r="Z139" s="1247"/>
      <c r="AA139" s="1247"/>
      <c r="AB139" s="1247"/>
      <c r="AC139" s="1247"/>
      <c r="AD139" s="1247"/>
      <c r="AE139" s="1247"/>
      <c r="AF139" s="1247"/>
      <c r="AG139" s="1247"/>
      <c r="AH139" s="1247"/>
      <c r="AI139" s="1247"/>
      <c r="AJ139" s="1247"/>
      <c r="AK139" s="1247"/>
      <c r="AL139" s="1247"/>
      <c r="AM139" s="1247"/>
      <c r="AN139" s="1247"/>
      <c r="AO139" s="1247"/>
      <c r="AP139" s="1247"/>
      <c r="AQ139" s="1247"/>
      <c r="AR139" s="1247"/>
      <c r="AS139" s="1062"/>
      <c r="AT139" s="1062"/>
      <c r="AU139" s="1062"/>
      <c r="AV139" s="1241"/>
      <c r="AW139" s="1241"/>
      <c r="AX139" s="1241"/>
      <c r="AY139" s="1241"/>
      <c r="AZ139" s="1241"/>
      <c r="BA139" s="1241"/>
      <c r="BB139" s="1241"/>
      <c r="BC139" s="1241"/>
      <c r="BD139" s="1241"/>
      <c r="BE139" s="1241"/>
      <c r="BF139" s="1241"/>
      <c r="BG139" s="1241"/>
      <c r="BH139" s="1241"/>
      <c r="BI139" s="1241"/>
      <c r="BJ139" s="1241"/>
      <c r="BK139" s="1241"/>
      <c r="BL139" s="1241"/>
      <c r="BM139" s="1241"/>
      <c r="BN139" s="1241"/>
      <c r="BO139" s="1241"/>
    </row>
    <row r="140" spans="2:75" ht="7.5" customHeight="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140"/>
      <c r="BH140" s="140"/>
      <c r="BI140" s="140"/>
      <c r="BJ140" s="140"/>
      <c r="BK140" s="140"/>
      <c r="BL140" s="140"/>
      <c r="BM140" s="140"/>
      <c r="BN140" s="31"/>
      <c r="BO140" s="31"/>
    </row>
    <row r="145" spans="53:56" ht="21">
      <c r="BA145" s="32" ph="1"/>
      <c r="BC145" s="32" ph="1"/>
      <c r="BD145" s="32" ph="1"/>
    </row>
    <row r="147" spans="53:56" ht="21">
      <c r="BA147" s="32" ph="1"/>
      <c r="BC147" s="32" ph="1"/>
      <c r="BD147" s="32" ph="1"/>
    </row>
    <row r="149" spans="53:56" ht="21">
      <c r="BC149" s="32" ph="1"/>
    </row>
    <row r="151" spans="53:56" ht="21">
      <c r="BA151" s="32" ph="1"/>
      <c r="BC151" s="32" ph="1"/>
      <c r="BD151" s="32" ph="1"/>
    </row>
    <row r="153" spans="53:56" ht="21">
      <c r="BA153" s="32" ph="1"/>
      <c r="BC153" s="32" ph="1"/>
      <c r="BD153" s="32" ph="1"/>
    </row>
    <row r="154" spans="53:56" ht="21">
      <c r="BA154" s="32" ph="1"/>
      <c r="BC154" s="32" ph="1"/>
      <c r="BD154" s="32" ph="1"/>
    </row>
    <row r="155" spans="53:56" ht="21">
      <c r="BA155" s="32" ph="1"/>
      <c r="BC155" s="32" ph="1"/>
      <c r="BD155" s="32" ph="1"/>
    </row>
    <row r="156" spans="53:56" ht="21">
      <c r="BA156" s="32" ph="1"/>
      <c r="BC156" s="32" ph="1"/>
      <c r="BD156" s="32" ph="1"/>
    </row>
    <row r="162" spans="22:58" ht="21">
      <c r="V162" s="32" ph="1"/>
      <c r="X162" s="32" ph="1"/>
      <c r="Y162" s="32" ph="1"/>
      <c r="BC162" s="32" ph="1"/>
      <c r="BE162" s="32" ph="1"/>
      <c r="BF162" s="32" ph="1"/>
    </row>
    <row r="163" spans="22:58" ht="21">
      <c r="X163" s="32" ph="1"/>
      <c r="BE163" s="32" ph="1"/>
    </row>
    <row r="164" spans="22:58" ht="21">
      <c r="X164" s="32" ph="1"/>
    </row>
    <row r="165" spans="22:58" ht="21">
      <c r="X165" s="32" ph="1"/>
      <c r="BC165" s="32" ph="1"/>
      <c r="BE165" s="32" ph="1"/>
      <c r="BF165" s="32" ph="1"/>
    </row>
    <row r="166" spans="22:58" ht="21">
      <c r="BE166" s="32" ph="1"/>
    </row>
    <row r="174" spans="22:58" ht="21">
      <c r="V174" s="32" ph="1"/>
      <c r="X174" s="32" ph="1"/>
      <c r="Y174" s="32" ph="1"/>
      <c r="BA174" s="32" ph="1"/>
      <c r="BC174" s="32" ph="1"/>
      <c r="BD174" s="32" ph="1"/>
    </row>
    <row r="175" spans="22:58" ht="21">
      <c r="X175" s="32" ph="1"/>
      <c r="BC175" s="32" ph="1"/>
    </row>
    <row r="177" spans="22:56" ht="21">
      <c r="V177" s="32" ph="1"/>
      <c r="X177" s="32" ph="1"/>
      <c r="Y177" s="32" ph="1"/>
      <c r="BA177" s="32" ph="1"/>
      <c r="BC177" s="32" ph="1"/>
      <c r="BD177" s="32" ph="1"/>
    </row>
    <row r="178" spans="22:56" ht="21">
      <c r="X178" s="32" ph="1"/>
      <c r="BC178" s="32" ph="1"/>
    </row>
    <row r="180" spans="22:56" ht="21">
      <c r="V180" s="32" ph="1"/>
      <c r="X180" s="32" ph="1"/>
      <c r="Y180" s="32" ph="1"/>
      <c r="BA180" s="32" ph="1"/>
      <c r="BC180" s="32" ph="1"/>
      <c r="BD180" s="32" ph="1"/>
    </row>
    <row r="181" spans="22:56" ht="21">
      <c r="X181" s="32" ph="1"/>
      <c r="BC181" s="32" ph="1"/>
    </row>
    <row r="183" spans="22:56" ht="21">
      <c r="V183" s="32" ph="1"/>
      <c r="X183" s="32" ph="1"/>
      <c r="Y183" s="32" ph="1"/>
    </row>
    <row r="184" spans="22:56" ht="21">
      <c r="X184" s="32" ph="1"/>
    </row>
    <row r="185" spans="22:56" ht="21">
      <c r="BA185" s="32" ph="1"/>
      <c r="BC185" s="32" ph="1"/>
      <c r="BD185" s="32" ph="1"/>
    </row>
    <row r="186" spans="22:56" ht="21">
      <c r="BC186" s="32" ph="1"/>
    </row>
    <row r="188" spans="22:56" ht="21">
      <c r="BA188" s="32" ph="1"/>
      <c r="BC188" s="32" ph="1"/>
      <c r="BD188" s="32" ph="1"/>
    </row>
    <row r="189" spans="22:56" ht="21">
      <c r="BC189" s="32" ph="1"/>
    </row>
    <row r="200" spans="22:56" ht="21">
      <c r="V200" s="32" ph="1"/>
      <c r="X200" s="32" ph="1"/>
      <c r="Y200" s="32" ph="1"/>
      <c r="BA200" s="32" ph="1"/>
      <c r="BC200" s="32" ph="1"/>
      <c r="BD200" s="32" ph="1"/>
    </row>
    <row r="201" spans="22:56" ht="21">
      <c r="X201" s="32" ph="1"/>
      <c r="BC201" s="32" ph="1"/>
    </row>
    <row r="203" spans="22:56" ht="21">
      <c r="V203" s="32" ph="1"/>
      <c r="X203" s="32" ph="1"/>
      <c r="Y203" s="32" ph="1"/>
      <c r="BA203" s="32" ph="1"/>
      <c r="BC203" s="32" ph="1"/>
      <c r="BD203" s="32" ph="1"/>
    </row>
    <row r="204" spans="22:56" ht="21">
      <c r="X204" s="32" ph="1"/>
      <c r="BC204" s="32" ph="1"/>
    </row>
    <row r="206" spans="22:56" ht="21">
      <c r="V206" s="32" ph="1"/>
      <c r="X206" s="32" ph="1"/>
      <c r="Y206" s="32" ph="1"/>
      <c r="BA206" s="32" ph="1"/>
      <c r="BC206" s="32" ph="1"/>
      <c r="BD206" s="32" ph="1"/>
    </row>
    <row r="207" spans="22:56" ht="21">
      <c r="X207" s="32" ph="1"/>
      <c r="BC207" s="32" ph="1"/>
    </row>
    <row r="209" spans="22:56" ht="21">
      <c r="V209" s="32" ph="1"/>
      <c r="X209" s="32" ph="1"/>
      <c r="Y209" s="32" ph="1"/>
      <c r="BA209" s="32" ph="1"/>
      <c r="BC209" s="32" ph="1"/>
      <c r="BD209" s="32" ph="1"/>
    </row>
    <row r="210" spans="22:56" ht="21">
      <c r="X210" s="32" ph="1"/>
      <c r="BC210" s="32" ph="1"/>
    </row>
    <row r="211" spans="22:56" ht="21">
      <c r="X211" s="32" ph="1"/>
    </row>
    <row r="212" spans="22:56" ht="21">
      <c r="V212" s="32" ph="1"/>
      <c r="X212" s="32" ph="1"/>
      <c r="Y212" s="32" ph="1"/>
    </row>
    <row r="213" spans="22:56" ht="21">
      <c r="X213" s="32" ph="1"/>
    </row>
    <row r="214" spans="22:56" ht="21">
      <c r="X214" s="32" ph="1"/>
    </row>
    <row r="216" spans="22:56" ht="21">
      <c r="X216" s="32" ph="1"/>
    </row>
    <row r="220" spans="22:56" ht="21">
      <c r="BC220" s="32" ph="1"/>
    </row>
    <row r="232" spans="53:56" ht="21">
      <c r="BA232" s="32" ph="1"/>
      <c r="BC232" s="32" ph="1"/>
      <c r="BD232" s="32" ph="1"/>
    </row>
    <row r="234" spans="53:56" ht="21">
      <c r="BA234" s="32" ph="1"/>
      <c r="BC234" s="32" ph="1"/>
      <c r="BD234" s="32" ph="1"/>
    </row>
    <row r="236" spans="53:56" ht="21">
      <c r="BC236" s="32" ph="1"/>
    </row>
    <row r="238" spans="53:56" ht="21">
      <c r="BA238" s="32" ph="1"/>
      <c r="BC238" s="32" ph="1"/>
      <c r="BD238" s="32" ph="1"/>
    </row>
    <row r="240" spans="53:56" ht="21">
      <c r="BA240" s="32" ph="1"/>
      <c r="BC240" s="32" ph="1"/>
      <c r="BD240" s="32" ph="1"/>
    </row>
    <row r="241" spans="53:56" ht="21">
      <c r="BA241" s="32" ph="1"/>
      <c r="BC241" s="32" ph="1"/>
      <c r="BD241" s="32" ph="1"/>
    </row>
    <row r="242" spans="53:56" ht="21">
      <c r="BA242" s="32" ph="1"/>
      <c r="BC242" s="32" ph="1"/>
      <c r="BD242" s="32" ph="1"/>
    </row>
    <row r="243" spans="53:56" ht="21">
      <c r="BA243" s="32" ph="1"/>
      <c r="BC243" s="32" ph="1"/>
      <c r="BD243" s="32" ph="1"/>
    </row>
    <row r="244" spans="53:56" ht="21">
      <c r="BA244" s="32" ph="1"/>
      <c r="BC244" s="32" ph="1"/>
      <c r="BD244" s="32" ph="1"/>
    </row>
    <row r="252" spans="53:56" ht="21">
      <c r="BA252" s="32" ph="1"/>
      <c r="BC252" s="32" ph="1"/>
      <c r="BD252" s="32" ph="1"/>
    </row>
    <row r="254" spans="53:56" ht="21">
      <c r="BA254" s="32" ph="1"/>
      <c r="BC254" s="32" ph="1"/>
      <c r="BD254" s="32" ph="1"/>
    </row>
    <row r="256" spans="53:56" ht="21">
      <c r="BC256" s="32" ph="1"/>
    </row>
    <row r="258" spans="53:56" ht="21">
      <c r="BA258" s="32" ph="1"/>
      <c r="BC258" s="32" ph="1"/>
      <c r="BD258" s="32" ph="1"/>
    </row>
    <row r="260" spans="53:56" ht="21">
      <c r="BA260" s="32" ph="1"/>
      <c r="BC260" s="32" ph="1"/>
      <c r="BD260" s="32" ph="1"/>
    </row>
    <row r="261" spans="53:56" ht="21">
      <c r="BA261" s="32" ph="1"/>
      <c r="BC261" s="32" ph="1"/>
      <c r="BD261" s="32" ph="1"/>
    </row>
    <row r="262" spans="53:56" ht="21">
      <c r="BA262" s="32" ph="1"/>
      <c r="BC262" s="32" ph="1"/>
      <c r="BD262" s="32" ph="1"/>
    </row>
    <row r="263" spans="53:56" ht="21">
      <c r="BA263" s="32" ph="1"/>
      <c r="BC263" s="32" ph="1"/>
      <c r="BD263" s="32" ph="1"/>
    </row>
    <row r="264" spans="53:56" ht="21">
      <c r="BA264" s="32" ph="1"/>
      <c r="BC264" s="32" ph="1"/>
      <c r="BD264" s="32" ph="1"/>
    </row>
    <row r="265" spans="53:56" ht="21">
      <c r="BC265" s="32" ph="1"/>
    </row>
    <row r="267" spans="53:56" ht="21">
      <c r="BA267" s="32" ph="1"/>
      <c r="BC267" s="32" ph="1"/>
      <c r="BD267" s="32" ph="1"/>
    </row>
    <row r="269" spans="53:56" ht="21">
      <c r="BA269" s="32" ph="1"/>
      <c r="BC269" s="32" ph="1"/>
      <c r="BD269" s="32" ph="1"/>
    </row>
    <row r="270" spans="53:56" ht="21">
      <c r="BA270" s="32" ph="1"/>
      <c r="BC270" s="32" ph="1"/>
      <c r="BD270" s="32" ph="1"/>
    </row>
    <row r="271" spans="53:56" ht="21">
      <c r="BA271" s="32" ph="1"/>
      <c r="BC271" s="32" ph="1"/>
      <c r="BD271" s="32" ph="1"/>
    </row>
    <row r="272" spans="53:56" ht="21">
      <c r="BA272" s="32" ph="1"/>
      <c r="BC272" s="32" ph="1"/>
      <c r="BD272" s="32" ph="1"/>
    </row>
    <row r="273" spans="53:56" ht="21">
      <c r="BA273" s="32" ph="1"/>
      <c r="BC273" s="32" ph="1"/>
      <c r="BD273" s="32" ph="1"/>
    </row>
    <row r="274" spans="53:56" ht="21">
      <c r="BC274" s="32" ph="1"/>
    </row>
    <row r="276" spans="53:56" ht="21">
      <c r="BA276" s="32" ph="1"/>
      <c r="BC276" s="32" ph="1"/>
      <c r="BD276" s="32" ph="1"/>
    </row>
    <row r="278" spans="53:56" ht="21">
      <c r="BA278" s="32" ph="1"/>
      <c r="BC278" s="32" ph="1"/>
      <c r="BD278" s="32" ph="1"/>
    </row>
    <row r="279" spans="53:56" ht="21">
      <c r="BA279" s="32" ph="1"/>
      <c r="BC279" s="32" ph="1"/>
      <c r="BD279" s="32" ph="1"/>
    </row>
    <row r="280" spans="53:56" ht="21">
      <c r="BA280" s="32" ph="1"/>
      <c r="BC280" s="32" ph="1"/>
      <c r="BD280" s="32" ph="1"/>
    </row>
    <row r="281" spans="53:56" ht="21">
      <c r="BA281" s="32" ph="1"/>
      <c r="BC281" s="32" ph="1"/>
      <c r="BD281" s="32" ph="1"/>
    </row>
    <row r="282" spans="53:56" ht="21">
      <c r="BA282" s="32" ph="1"/>
      <c r="BC282" s="32" ph="1"/>
      <c r="BD282" s="32" ph="1"/>
    </row>
    <row r="283" spans="53:56" ht="21">
      <c r="BC283" s="32" ph="1"/>
    </row>
    <row r="285" spans="53:56" ht="21">
      <c r="BA285" s="32" ph="1"/>
      <c r="BC285" s="32" ph="1"/>
      <c r="BD285" s="32" ph="1"/>
    </row>
    <row r="287" spans="53:56" ht="21">
      <c r="BA287" s="32" ph="1"/>
      <c r="BC287" s="32" ph="1"/>
      <c r="BD287" s="32" ph="1"/>
    </row>
    <row r="288" spans="53:56" ht="21">
      <c r="BA288" s="32" ph="1"/>
      <c r="BC288" s="32" ph="1"/>
      <c r="BD288" s="32" ph="1"/>
    </row>
    <row r="289" spans="53:56" ht="21">
      <c r="BA289" s="32" ph="1"/>
      <c r="BC289" s="32" ph="1"/>
      <c r="BD289" s="32" ph="1"/>
    </row>
    <row r="290" spans="53:56" ht="21">
      <c r="BC290" s="32" ph="1"/>
    </row>
    <row r="292" spans="53:56" ht="21">
      <c r="BA292" s="32" ph="1"/>
      <c r="BC292" s="32" ph="1"/>
      <c r="BD292" s="32" ph="1"/>
    </row>
    <row r="294" spans="53:56" ht="21">
      <c r="BA294" s="32" ph="1"/>
      <c r="BC294" s="32" ph="1"/>
      <c r="BD294" s="32" ph="1"/>
    </row>
    <row r="295" spans="53:56" ht="21">
      <c r="BA295" s="32" ph="1"/>
      <c r="BC295" s="32" ph="1"/>
      <c r="BD295" s="32" ph="1"/>
    </row>
    <row r="296" spans="53:56" ht="21">
      <c r="BA296" s="32" ph="1"/>
      <c r="BC296" s="32" ph="1"/>
      <c r="BD296" s="32" ph="1"/>
    </row>
    <row r="297" spans="53:56" ht="21">
      <c r="BA297" s="32" ph="1"/>
      <c r="BC297" s="32" ph="1"/>
      <c r="BD297" s="32" ph="1"/>
    </row>
    <row r="298" spans="53:56" ht="21">
      <c r="BA298" s="32" ph="1"/>
      <c r="BC298" s="32" ph="1"/>
      <c r="BD298" s="32" ph="1"/>
    </row>
    <row r="299" spans="53:56" ht="21">
      <c r="BA299" s="32" ph="1"/>
      <c r="BC299" s="32" ph="1"/>
      <c r="BD299" s="32" ph="1"/>
    </row>
    <row r="300" spans="53:56" ht="21">
      <c r="BA300" s="32" ph="1"/>
      <c r="BC300" s="32" ph="1"/>
      <c r="BD300" s="32" ph="1"/>
    </row>
    <row r="301" spans="53:56" ht="21">
      <c r="BC301" s="32" ph="1"/>
    </row>
    <row r="303" spans="53:56" ht="21">
      <c r="BA303" s="32" ph="1"/>
      <c r="BC303" s="32" ph="1"/>
      <c r="BD303" s="32" ph="1"/>
    </row>
    <row r="305" spans="53:56" ht="21">
      <c r="BA305" s="32" ph="1"/>
      <c r="BC305" s="32" ph="1"/>
      <c r="BD305" s="32" ph="1"/>
    </row>
    <row r="306" spans="53:56" ht="21">
      <c r="BA306" s="32" ph="1"/>
      <c r="BC306" s="32" ph="1"/>
      <c r="BD306" s="32" ph="1"/>
    </row>
    <row r="307" spans="53:56" ht="21">
      <c r="BA307" s="32" ph="1"/>
      <c r="BC307" s="32" ph="1"/>
      <c r="BD307" s="32" ph="1"/>
    </row>
    <row r="308" spans="53:56" ht="21">
      <c r="BA308" s="32" ph="1"/>
      <c r="BC308" s="32" ph="1"/>
      <c r="BD308" s="32" ph="1"/>
    </row>
    <row r="309" spans="53:56" ht="21">
      <c r="BA309" s="32" ph="1"/>
      <c r="BC309" s="32" ph="1"/>
      <c r="BD309" s="32" ph="1"/>
    </row>
    <row r="310" spans="53:56" ht="21">
      <c r="BC310" s="32" ph="1"/>
    </row>
    <row r="312" spans="53:56" ht="21">
      <c r="BA312" s="32" ph="1"/>
      <c r="BC312" s="32" ph="1"/>
      <c r="BD312" s="32" ph="1"/>
    </row>
    <row r="314" spans="53:56" ht="21">
      <c r="BA314" s="32" ph="1"/>
      <c r="BC314" s="32" ph="1"/>
      <c r="BD314" s="32" ph="1"/>
    </row>
    <row r="315" spans="53:56" ht="21">
      <c r="BA315" s="32" ph="1"/>
      <c r="BC315" s="32" ph="1"/>
      <c r="BD315" s="32" ph="1"/>
    </row>
    <row r="316" spans="53:56" ht="21">
      <c r="BA316" s="32" ph="1"/>
      <c r="BC316" s="32" ph="1"/>
      <c r="BD316" s="32" ph="1"/>
    </row>
    <row r="317" spans="53:56" ht="21">
      <c r="BC317" s="32" ph="1"/>
    </row>
    <row r="319" spans="53:56" ht="21">
      <c r="BA319" s="32" ph="1"/>
      <c r="BC319" s="32" ph="1"/>
      <c r="BD319" s="32" ph="1"/>
    </row>
    <row r="321" spans="53:56" ht="21">
      <c r="BA321" s="32" ph="1"/>
      <c r="BC321" s="32" ph="1"/>
      <c r="BD321" s="32" ph="1"/>
    </row>
    <row r="322" spans="53:56" ht="21">
      <c r="BA322" s="32" ph="1"/>
      <c r="BC322" s="32" ph="1"/>
      <c r="BD322" s="32" ph="1"/>
    </row>
    <row r="323" spans="53:56" ht="21">
      <c r="BA323" s="32" ph="1"/>
      <c r="BC323" s="32" ph="1"/>
      <c r="BD323" s="32" ph="1"/>
    </row>
    <row r="324" spans="53:56" ht="21">
      <c r="BA324" s="32" ph="1"/>
      <c r="BC324" s="32" ph="1"/>
      <c r="BD324" s="32" ph="1"/>
    </row>
    <row r="325" spans="53:56" ht="21">
      <c r="BA325" s="32" ph="1"/>
      <c r="BC325" s="32" ph="1"/>
      <c r="BD325" s="32" ph="1"/>
    </row>
    <row r="326" spans="53:56" ht="21">
      <c r="BA326" s="32" ph="1"/>
      <c r="BC326" s="32" ph="1"/>
      <c r="BD326" s="32" ph="1"/>
    </row>
    <row r="328" spans="53:56" ht="21">
      <c r="BA328" s="32" ph="1"/>
      <c r="BC328" s="32" ph="1"/>
      <c r="BD328" s="32" ph="1"/>
    </row>
    <row r="329" spans="53:56" ht="21">
      <c r="BA329" s="32" ph="1"/>
      <c r="BC329" s="32" ph="1"/>
      <c r="BD329" s="32" ph="1"/>
    </row>
    <row r="330" spans="53:56" ht="21">
      <c r="BA330" s="32" ph="1"/>
      <c r="BC330" s="32" ph="1"/>
      <c r="BD330" s="32" ph="1"/>
    </row>
    <row r="331" spans="53:56" ht="21">
      <c r="BC331" s="32" ph="1"/>
    </row>
    <row r="333" spans="53:56" ht="21">
      <c r="BA333" s="32" ph="1"/>
      <c r="BC333" s="32" ph="1"/>
      <c r="BD333" s="32" ph="1"/>
    </row>
    <row r="335" spans="53:56" ht="21">
      <c r="BA335" s="32" ph="1"/>
      <c r="BC335" s="32" ph="1"/>
      <c r="BD335" s="32" ph="1"/>
    </row>
    <row r="336" spans="53:56" ht="21">
      <c r="BA336" s="32" ph="1"/>
      <c r="BC336" s="32" ph="1"/>
      <c r="BD336" s="32" ph="1"/>
    </row>
    <row r="337" spans="53:56" ht="21">
      <c r="BA337" s="32" ph="1"/>
      <c r="BC337" s="32" ph="1"/>
      <c r="BD337" s="32" ph="1"/>
    </row>
    <row r="338" spans="53:56" ht="21">
      <c r="BA338" s="32" ph="1"/>
      <c r="BC338" s="32" ph="1"/>
      <c r="BD338" s="32" ph="1"/>
    </row>
    <row r="339" spans="53:56" ht="21">
      <c r="BA339" s="32" ph="1"/>
      <c r="BC339" s="32" ph="1"/>
      <c r="BD339" s="32" ph="1"/>
    </row>
    <row r="340" spans="53:56" ht="21">
      <c r="BA340" s="32" ph="1"/>
      <c r="BC340" s="32" ph="1"/>
      <c r="BD340" s="32" ph="1"/>
    </row>
    <row r="341" spans="53:56" ht="21">
      <c r="BA341" s="32" ph="1"/>
      <c r="BC341" s="32" ph="1"/>
      <c r="BD341" s="32" ph="1"/>
    </row>
    <row r="343" spans="53:56" ht="21">
      <c r="BA343" s="32" ph="1"/>
      <c r="BC343" s="32" ph="1"/>
      <c r="BD343" s="32" ph="1"/>
    </row>
    <row r="344" spans="53:56" ht="21">
      <c r="BA344" s="32" ph="1"/>
      <c r="BC344" s="32" ph="1"/>
      <c r="BD344" s="32" ph="1"/>
    </row>
    <row r="345" spans="53:56" ht="21">
      <c r="BA345" s="32" ph="1"/>
      <c r="BC345" s="32" ph="1"/>
      <c r="BD345" s="32" ph="1"/>
    </row>
    <row r="346" spans="53:56" ht="21">
      <c r="BC346" s="32" ph="1"/>
    </row>
    <row r="348" spans="53:56" ht="21">
      <c r="BA348" s="32" ph="1"/>
      <c r="BC348" s="32" ph="1"/>
      <c r="BD348" s="32" ph="1"/>
    </row>
    <row r="349" spans="53:56" ht="21">
      <c r="BA349" s="32" ph="1"/>
      <c r="BC349" s="32" ph="1"/>
      <c r="BD349" s="32" ph="1"/>
    </row>
    <row r="350" spans="53:56" ht="21">
      <c r="BC350" s="32" ph="1"/>
    </row>
    <row r="352" spans="53:56" ht="21">
      <c r="BA352" s="32" ph="1"/>
      <c r="BC352" s="32" ph="1"/>
      <c r="BD352" s="32" ph="1"/>
    </row>
    <row r="354" spans="53:56" ht="21">
      <c r="BA354" s="32" ph="1"/>
      <c r="BC354" s="32" ph="1"/>
      <c r="BD354" s="32" ph="1"/>
    </row>
    <row r="355" spans="53:56" ht="21">
      <c r="BA355" s="32" ph="1"/>
      <c r="BC355" s="32" ph="1"/>
      <c r="BD355" s="32" ph="1"/>
    </row>
    <row r="356" spans="53:56" ht="21">
      <c r="BA356" s="32" ph="1"/>
      <c r="BC356" s="32" ph="1"/>
      <c r="BD356" s="32" ph="1"/>
    </row>
    <row r="357" spans="53:56" ht="21">
      <c r="BA357" s="32" ph="1"/>
      <c r="BC357" s="32" ph="1"/>
      <c r="BD357" s="32" ph="1"/>
    </row>
    <row r="358" spans="53:56" ht="21">
      <c r="BA358" s="32" ph="1"/>
      <c r="BC358" s="32" ph="1"/>
      <c r="BD358" s="32" ph="1"/>
    </row>
    <row r="359" spans="53:56" ht="21">
      <c r="BA359" s="32" ph="1"/>
      <c r="BC359" s="32" ph="1"/>
      <c r="BD359" s="32" ph="1"/>
    </row>
    <row r="360" spans="53:56" ht="21">
      <c r="BA360" s="32" ph="1"/>
      <c r="BC360" s="32" ph="1"/>
      <c r="BD360" s="32" ph="1"/>
    </row>
    <row r="362" spans="53:56" ht="21">
      <c r="BA362" s="32" ph="1"/>
      <c r="BC362" s="32" ph="1"/>
      <c r="BD362" s="32" ph="1"/>
    </row>
    <row r="363" spans="53:56" ht="21">
      <c r="BA363" s="32" ph="1"/>
      <c r="BC363" s="32" ph="1"/>
      <c r="BD363" s="32" ph="1"/>
    </row>
    <row r="364" spans="53:56" ht="21">
      <c r="BA364" s="32" ph="1"/>
      <c r="BC364" s="32" ph="1"/>
      <c r="BD364" s="32" ph="1"/>
    </row>
    <row r="365" spans="53:56" ht="21">
      <c r="BC365" s="32" ph="1"/>
    </row>
    <row r="367" spans="53:56" ht="21">
      <c r="BA367" s="32" ph="1"/>
      <c r="BC367" s="32" ph="1"/>
      <c r="BD367" s="32" ph="1"/>
    </row>
    <row r="369" spans="53:56" ht="21">
      <c r="BA369" s="32" ph="1"/>
      <c r="BC369" s="32" ph="1"/>
      <c r="BD369" s="32" ph="1"/>
    </row>
    <row r="370" spans="53:56" ht="21">
      <c r="BA370" s="32" ph="1"/>
      <c r="BC370" s="32" ph="1"/>
      <c r="BD370" s="32" ph="1"/>
    </row>
    <row r="371" spans="53:56" ht="21">
      <c r="BA371" s="32" ph="1"/>
      <c r="BC371" s="32" ph="1"/>
      <c r="BD371" s="32" ph="1"/>
    </row>
    <row r="372" spans="53:56" ht="21">
      <c r="BA372" s="32" ph="1"/>
      <c r="BC372" s="32" ph="1"/>
      <c r="BD372" s="32" ph="1"/>
    </row>
    <row r="373" spans="53:56" ht="21">
      <c r="BA373" s="32" ph="1"/>
      <c r="BC373" s="32" ph="1"/>
      <c r="BD373" s="32" ph="1"/>
    </row>
    <row r="374" spans="53:56" ht="21">
      <c r="BA374" s="32" ph="1"/>
      <c r="BC374" s="32" ph="1"/>
      <c r="BD374" s="32" ph="1"/>
    </row>
    <row r="375" spans="53:56" ht="21">
      <c r="BA375" s="32" ph="1"/>
      <c r="BC375" s="32" ph="1"/>
      <c r="BD375" s="32" ph="1"/>
    </row>
    <row r="376" spans="53:56" ht="21">
      <c r="BA376" s="32" ph="1"/>
      <c r="BC376" s="32" ph="1"/>
      <c r="BD376" s="32" ph="1"/>
    </row>
    <row r="377" spans="53:56" ht="21">
      <c r="BA377" s="32" ph="1"/>
      <c r="BC377" s="32" ph="1"/>
      <c r="BD377" s="32" ph="1"/>
    </row>
    <row r="378" spans="53:56" ht="21">
      <c r="BA378" s="32" ph="1"/>
      <c r="BC378" s="32" ph="1"/>
      <c r="BD378" s="32" ph="1"/>
    </row>
    <row r="380" spans="53:56" ht="21">
      <c r="BA380" s="32" ph="1"/>
      <c r="BC380" s="32" ph="1"/>
      <c r="BD380" s="32" ph="1"/>
    </row>
    <row r="381" spans="53:56" ht="21">
      <c r="BA381" s="32" ph="1"/>
      <c r="BC381" s="32" ph="1"/>
      <c r="BD381" s="32" ph="1"/>
    </row>
    <row r="382" spans="53:56" ht="21">
      <c r="BA382" s="32" ph="1"/>
      <c r="BC382" s="32" ph="1"/>
      <c r="BD382" s="32" ph="1"/>
    </row>
    <row r="383" spans="53:56" ht="21">
      <c r="BC383" s="32" ph="1"/>
    </row>
    <row r="385" spans="53:56" ht="21">
      <c r="BA385" s="32" ph="1"/>
      <c r="BC385" s="32" ph="1"/>
      <c r="BD385" s="32" ph="1"/>
    </row>
    <row r="387" spans="53:56" ht="21">
      <c r="BA387" s="32" ph="1"/>
      <c r="BC387" s="32" ph="1"/>
      <c r="BD387" s="32" ph="1"/>
    </row>
    <row r="388" spans="53:56" ht="21">
      <c r="BA388" s="32" ph="1"/>
      <c r="BC388" s="32" ph="1"/>
      <c r="BD388" s="32" ph="1"/>
    </row>
    <row r="389" spans="53:56" ht="21">
      <c r="BA389" s="32" ph="1"/>
      <c r="BC389" s="32" ph="1"/>
      <c r="BD389" s="32" ph="1"/>
    </row>
    <row r="390" spans="53:56" ht="21">
      <c r="BA390" s="32" ph="1"/>
      <c r="BC390" s="32" ph="1"/>
      <c r="BD390" s="32" ph="1"/>
    </row>
    <row r="391" spans="53:56" ht="21">
      <c r="BA391" s="32" ph="1"/>
      <c r="BC391" s="32" ph="1"/>
      <c r="BD391" s="32" ph="1"/>
    </row>
    <row r="392" spans="53:56" ht="21">
      <c r="BA392" s="32" ph="1"/>
      <c r="BC392" s="32" ph="1"/>
      <c r="BD392" s="32" ph="1"/>
    </row>
    <row r="393" spans="53:56" ht="21">
      <c r="BA393" s="32" ph="1"/>
      <c r="BC393" s="32" ph="1"/>
      <c r="BD393" s="32" ph="1"/>
    </row>
    <row r="394" spans="53:56" ht="21">
      <c r="BA394" s="32" ph="1"/>
      <c r="BC394" s="32" ph="1"/>
      <c r="BD394" s="32" ph="1"/>
    </row>
    <row r="396" spans="53:56" ht="21">
      <c r="BA396" s="32" ph="1"/>
      <c r="BC396" s="32" ph="1"/>
      <c r="BD396" s="32" ph="1"/>
    </row>
    <row r="397" spans="53:56" ht="21">
      <c r="BA397" s="32" ph="1"/>
      <c r="BC397" s="32" ph="1"/>
      <c r="BD397" s="32" ph="1"/>
    </row>
    <row r="398" spans="53:56" ht="21">
      <c r="BA398" s="32" ph="1"/>
      <c r="BC398" s="32" ph="1"/>
      <c r="BD398" s="32" ph="1"/>
    </row>
    <row r="399" spans="53:56" ht="21">
      <c r="BC399" s="32" ph="1"/>
    </row>
    <row r="401" spans="53:56" ht="21">
      <c r="BA401" s="32" ph="1"/>
      <c r="BC401" s="32" ph="1"/>
      <c r="BD401" s="32" ph="1"/>
    </row>
    <row r="403" spans="53:56" ht="21">
      <c r="BA403" s="32" ph="1"/>
      <c r="BC403" s="32" ph="1"/>
      <c r="BD403" s="32" ph="1"/>
    </row>
    <row r="404" spans="53:56" ht="21">
      <c r="BA404" s="32" ph="1"/>
      <c r="BC404" s="32" ph="1"/>
      <c r="BD404" s="32" ph="1"/>
    </row>
    <row r="405" spans="53:56" ht="21">
      <c r="BA405" s="32" ph="1"/>
      <c r="BC405" s="32" ph="1"/>
      <c r="BD405" s="32" ph="1"/>
    </row>
    <row r="406" spans="53:56" ht="21">
      <c r="BA406" s="32" ph="1"/>
      <c r="BC406" s="32" ph="1"/>
      <c r="BD406" s="32" ph="1"/>
    </row>
    <row r="407" spans="53:56" ht="21">
      <c r="BA407" s="32" ph="1"/>
      <c r="BC407" s="32" ph="1"/>
      <c r="BD407" s="32" ph="1"/>
    </row>
    <row r="408" spans="53:56" ht="21">
      <c r="BA408" s="32" ph="1"/>
      <c r="BC408" s="32" ph="1"/>
      <c r="BD408" s="32" ph="1"/>
    </row>
    <row r="409" spans="53:56" ht="21">
      <c r="BA409" s="32" ph="1"/>
      <c r="BC409" s="32" ph="1"/>
      <c r="BD409" s="32" ph="1"/>
    </row>
    <row r="410" spans="53:56" ht="21">
      <c r="BA410" s="32" ph="1"/>
      <c r="BC410" s="32" ph="1"/>
      <c r="BD410" s="32" ph="1"/>
    </row>
    <row r="412" spans="53:56" ht="21">
      <c r="BA412" s="32" ph="1"/>
      <c r="BC412" s="32" ph="1"/>
      <c r="BD412" s="32" ph="1"/>
    </row>
    <row r="413" spans="53:56" ht="21">
      <c r="BA413" s="32" ph="1"/>
      <c r="BC413" s="32" ph="1"/>
      <c r="BD413" s="32" ph="1"/>
    </row>
    <row r="414" spans="53:56" ht="21">
      <c r="BA414" s="32" ph="1"/>
      <c r="BC414" s="32" ph="1"/>
      <c r="BD414" s="32" ph="1"/>
    </row>
    <row r="415" spans="53:56" ht="21">
      <c r="BA415" s="32" ph="1"/>
      <c r="BC415" s="32" ph="1"/>
      <c r="BD415" s="32" ph="1"/>
    </row>
    <row r="416" spans="53:56" ht="21">
      <c r="BA416" s="32" ph="1"/>
      <c r="BC416" s="32" ph="1"/>
      <c r="BD416" s="32" ph="1"/>
    </row>
    <row r="418" spans="53:56" ht="21">
      <c r="BA418" s="32" ph="1"/>
      <c r="BC418" s="32" ph="1"/>
      <c r="BD418" s="32" ph="1"/>
    </row>
    <row r="420" spans="53:56" ht="21">
      <c r="BA420" s="32" ph="1"/>
      <c r="BC420" s="32" ph="1"/>
      <c r="BD420" s="32" ph="1"/>
    </row>
    <row r="421" spans="53:56" ht="21">
      <c r="BA421" s="32" ph="1"/>
      <c r="BC421" s="32" ph="1"/>
      <c r="BD421" s="32" ph="1"/>
    </row>
    <row r="422" spans="53:56" ht="21">
      <c r="BA422" s="32" ph="1"/>
      <c r="BC422" s="32" ph="1"/>
      <c r="BD422" s="32" ph="1"/>
    </row>
    <row r="423" spans="53:56" ht="21">
      <c r="BA423" s="32" ph="1"/>
      <c r="BC423" s="32" ph="1"/>
      <c r="BD423" s="32" ph="1"/>
    </row>
    <row r="424" spans="53:56" ht="21">
      <c r="BA424" s="32" ph="1"/>
      <c r="BC424" s="32" ph="1"/>
      <c r="BD424" s="32" ph="1"/>
    </row>
    <row r="425" spans="53:56" ht="21">
      <c r="BA425" s="32" ph="1"/>
      <c r="BC425" s="32" ph="1"/>
      <c r="BD425" s="32" ph="1"/>
    </row>
    <row r="426" spans="53:56" ht="21">
      <c r="BA426" s="32" ph="1"/>
      <c r="BC426" s="32" ph="1"/>
      <c r="BD426" s="32" ph="1"/>
    </row>
    <row r="428" spans="53:56" ht="21">
      <c r="BA428" s="32" ph="1"/>
      <c r="BC428" s="32" ph="1"/>
      <c r="BD428" s="32" ph="1"/>
    </row>
    <row r="429" spans="53:56" ht="21">
      <c r="BA429" s="32" ph="1"/>
      <c r="BC429" s="32" ph="1"/>
      <c r="BD429" s="32" ph="1"/>
    </row>
    <row r="430" spans="53:56" ht="21">
      <c r="BA430" s="32" ph="1"/>
      <c r="BC430" s="32" ph="1"/>
      <c r="BD430" s="32" ph="1"/>
    </row>
    <row r="431" spans="53:56" ht="21">
      <c r="BC431" s="32" ph="1"/>
    </row>
    <row r="433" spans="53:56" ht="21">
      <c r="BA433" s="32" ph="1"/>
      <c r="BC433" s="32" ph="1"/>
      <c r="BD433" s="32" ph="1"/>
    </row>
    <row r="435" spans="53:56" ht="21">
      <c r="BA435" s="32" ph="1"/>
      <c r="BC435" s="32" ph="1"/>
      <c r="BD435" s="32" ph="1"/>
    </row>
    <row r="436" spans="53:56" ht="21">
      <c r="BA436" s="32" ph="1"/>
      <c r="BC436" s="32" ph="1"/>
      <c r="BD436" s="32" ph="1"/>
    </row>
    <row r="437" spans="53:56" ht="21">
      <c r="BA437" s="32" ph="1"/>
      <c r="BC437" s="32" ph="1"/>
      <c r="BD437" s="32" ph="1"/>
    </row>
    <row r="438" spans="53:56" ht="21">
      <c r="BA438" s="32" ph="1"/>
      <c r="BC438" s="32" ph="1"/>
      <c r="BD438" s="32" ph="1"/>
    </row>
    <row r="439" spans="53:56" ht="21">
      <c r="BA439" s="32" ph="1"/>
      <c r="BC439" s="32" ph="1"/>
      <c r="BD439" s="32" ph="1"/>
    </row>
    <row r="440" spans="53:56" ht="21">
      <c r="BA440" s="32" ph="1"/>
      <c r="BC440" s="32" ph="1"/>
      <c r="BD440" s="32" ph="1"/>
    </row>
    <row r="441" spans="53:56" ht="21">
      <c r="BA441" s="32" ph="1"/>
      <c r="BC441" s="32" ph="1"/>
      <c r="BD441" s="32" ph="1"/>
    </row>
    <row r="442" spans="53:56" ht="21">
      <c r="BA442" s="32" ph="1"/>
      <c r="BC442" s="32" ph="1"/>
      <c r="BD442" s="32" ph="1"/>
    </row>
    <row r="443" spans="53:56" ht="21">
      <c r="BA443" s="32" ph="1"/>
      <c r="BC443" s="32" ph="1"/>
      <c r="BD443" s="32" ph="1"/>
    </row>
    <row r="444" spans="53:56" ht="21">
      <c r="BA444" s="32" ph="1"/>
      <c r="BC444" s="32" ph="1"/>
      <c r="BD444" s="32" ph="1"/>
    </row>
    <row r="446" spans="53:56" ht="21">
      <c r="BA446" s="32" ph="1"/>
      <c r="BC446" s="32" ph="1"/>
      <c r="BD446" s="32" ph="1"/>
    </row>
    <row r="447" spans="53:56" ht="21">
      <c r="BA447" s="32" ph="1"/>
      <c r="BC447" s="32" ph="1"/>
      <c r="BD447" s="32" ph="1"/>
    </row>
    <row r="448" spans="53:56" ht="21">
      <c r="BA448" s="32" ph="1"/>
      <c r="BC448" s="32" ph="1"/>
      <c r="BD448" s="32" ph="1"/>
    </row>
    <row r="449" spans="53:56" ht="21">
      <c r="BC449" s="32" ph="1"/>
    </row>
    <row r="451" spans="53:56" ht="21">
      <c r="BA451" s="32" ph="1"/>
      <c r="BC451" s="32" ph="1"/>
      <c r="BD451" s="32" ph="1"/>
    </row>
    <row r="453" spans="53:56" ht="21">
      <c r="BA453" s="32" ph="1"/>
      <c r="BC453" s="32" ph="1"/>
      <c r="BD453" s="32" ph="1"/>
    </row>
    <row r="454" spans="53:56" ht="21">
      <c r="BA454" s="32" ph="1"/>
      <c r="BC454" s="32" ph="1"/>
      <c r="BD454" s="32" ph="1"/>
    </row>
    <row r="455" spans="53:56" ht="21">
      <c r="BA455" s="32" ph="1"/>
      <c r="BC455" s="32" ph="1"/>
      <c r="BD455" s="32" ph="1"/>
    </row>
    <row r="456" spans="53:56" ht="21">
      <c r="BA456" s="32" ph="1"/>
      <c r="BC456" s="32" ph="1"/>
      <c r="BD456" s="32" ph="1"/>
    </row>
    <row r="457" spans="53:56" ht="21">
      <c r="BA457" s="32" ph="1"/>
      <c r="BC457" s="32" ph="1"/>
      <c r="BD457" s="32" ph="1"/>
    </row>
    <row r="458" spans="53:56" ht="21">
      <c r="BA458" s="32" ph="1"/>
      <c r="BC458" s="32" ph="1"/>
      <c r="BD458" s="32" ph="1"/>
    </row>
    <row r="459" spans="53:56" ht="21">
      <c r="BA459" s="32" ph="1"/>
      <c r="BC459" s="32" ph="1"/>
      <c r="BD459" s="32" ph="1"/>
    </row>
    <row r="460" spans="53:56" ht="21">
      <c r="BA460" s="32" ph="1"/>
      <c r="BC460" s="32" ph="1"/>
      <c r="BD460" s="32" ph="1"/>
    </row>
    <row r="462" spans="53:56" ht="21">
      <c r="BA462" s="32" ph="1"/>
      <c r="BC462" s="32" ph="1"/>
      <c r="BD462" s="32" ph="1"/>
    </row>
    <row r="463" spans="53:56" ht="21">
      <c r="BA463" s="32" ph="1"/>
      <c r="BC463" s="32" ph="1"/>
      <c r="BD463" s="32" ph="1"/>
    </row>
    <row r="464" spans="53:56" ht="21">
      <c r="BA464" s="32" ph="1"/>
      <c r="BC464" s="32" ph="1"/>
      <c r="BD464" s="32" ph="1"/>
    </row>
    <row r="465" spans="53:56" ht="21">
      <c r="BC465" s="32" ph="1"/>
    </row>
    <row r="467" spans="53:56" ht="21">
      <c r="BA467" s="32" ph="1"/>
      <c r="BC467" s="32" ph="1"/>
      <c r="BD467" s="32" ph="1"/>
    </row>
    <row r="469" spans="53:56" ht="21">
      <c r="BA469" s="32" ph="1"/>
      <c r="BC469" s="32" ph="1"/>
      <c r="BD469" s="32" ph="1"/>
    </row>
    <row r="470" spans="53:56" ht="21">
      <c r="BA470" s="32" ph="1"/>
      <c r="BC470" s="32" ph="1"/>
      <c r="BD470" s="32" ph="1"/>
    </row>
    <row r="471" spans="53:56" ht="21">
      <c r="BA471" s="32" ph="1"/>
      <c r="BC471" s="32" ph="1"/>
      <c r="BD471" s="32" ph="1"/>
    </row>
    <row r="472" spans="53:56" ht="21">
      <c r="BA472" s="32" ph="1"/>
      <c r="BC472" s="32" ph="1"/>
      <c r="BD472" s="32" ph="1"/>
    </row>
    <row r="473" spans="53:56" ht="21">
      <c r="BA473" s="32" ph="1"/>
      <c r="BC473" s="32" ph="1"/>
      <c r="BD473" s="32" ph="1"/>
    </row>
    <row r="474" spans="53:56" ht="21">
      <c r="BA474" s="32" ph="1"/>
      <c r="BC474" s="32" ph="1"/>
      <c r="BD474" s="32" ph="1"/>
    </row>
    <row r="475" spans="53:56" ht="21">
      <c r="BA475" s="32" ph="1"/>
      <c r="BC475" s="32" ph="1"/>
      <c r="BD475" s="32" ph="1"/>
    </row>
    <row r="476" spans="53:56" ht="21">
      <c r="BA476" s="32" ph="1"/>
      <c r="BC476" s="32" ph="1"/>
      <c r="BD476" s="32" ph="1"/>
    </row>
    <row r="478" spans="53:56" ht="21">
      <c r="BA478" s="32" ph="1"/>
      <c r="BC478" s="32" ph="1"/>
      <c r="BD478" s="32" ph="1"/>
    </row>
    <row r="479" spans="53:56" ht="21">
      <c r="BA479" s="32" ph="1"/>
      <c r="BC479" s="32" ph="1"/>
      <c r="BD479" s="32" ph="1"/>
    </row>
    <row r="480" spans="53:56" ht="21">
      <c r="BA480" s="32" ph="1"/>
      <c r="BC480" s="32" ph="1"/>
      <c r="BD480" s="32" ph="1"/>
    </row>
    <row r="481" spans="53:56" ht="21">
      <c r="BA481" s="32" ph="1"/>
      <c r="BC481" s="32" ph="1"/>
      <c r="BD481" s="32" ph="1"/>
    </row>
    <row r="482" spans="53:56" ht="21">
      <c r="BA482" s="32" ph="1"/>
      <c r="BC482" s="32" ph="1"/>
      <c r="BD482" s="32" ph="1"/>
    </row>
    <row r="483" spans="53:56" ht="21">
      <c r="BA483" s="32" ph="1"/>
      <c r="BC483" s="32" ph="1"/>
      <c r="BD483" s="32" ph="1"/>
    </row>
    <row r="484" spans="53:56" ht="21">
      <c r="BA484" s="32" ph="1"/>
      <c r="BC484" s="32" ph="1"/>
      <c r="BD484" s="32" ph="1"/>
    </row>
    <row r="485" spans="53:56" ht="21">
      <c r="BA485" s="32" ph="1"/>
      <c r="BC485" s="32" ph="1"/>
      <c r="BD485" s="32" ph="1"/>
    </row>
    <row r="486" spans="53:56" ht="21">
      <c r="BA486" s="32" ph="1"/>
      <c r="BC486" s="32" ph="1"/>
      <c r="BD486" s="32" ph="1"/>
    </row>
    <row r="487" spans="53:56" ht="21">
      <c r="BA487" s="32" ph="1"/>
      <c r="BC487" s="32" ph="1"/>
      <c r="BD487" s="32" ph="1"/>
    </row>
    <row r="488" spans="53:56" ht="21">
      <c r="BA488" s="32" ph="1"/>
      <c r="BC488" s="32" ph="1"/>
      <c r="BD488" s="32" ph="1"/>
    </row>
    <row r="489" spans="53:56" ht="21">
      <c r="BA489" s="32" ph="1"/>
      <c r="BC489" s="32" ph="1"/>
      <c r="BD489" s="32" ph="1"/>
    </row>
    <row r="490" spans="53:56" ht="21">
      <c r="BA490" s="32" ph="1"/>
      <c r="BC490" s="32" ph="1"/>
      <c r="BD490" s="32" ph="1"/>
    </row>
    <row r="491" spans="53:56" ht="21">
      <c r="BA491" s="32" ph="1"/>
      <c r="BC491" s="32" ph="1"/>
      <c r="BD491" s="32" ph="1"/>
    </row>
    <row r="492" spans="53:56" ht="21">
      <c r="BA492" s="32" ph="1"/>
      <c r="BC492" s="32" ph="1"/>
      <c r="BD492" s="32" ph="1"/>
    </row>
    <row r="493" spans="53:56" ht="21">
      <c r="BA493" s="32" ph="1"/>
      <c r="BC493" s="32" ph="1"/>
      <c r="BD493" s="32" ph="1"/>
    </row>
    <row r="494" spans="53:56" ht="21">
      <c r="BA494" s="32" ph="1"/>
      <c r="BC494" s="32" ph="1"/>
      <c r="BD494" s="32" ph="1"/>
    </row>
    <row r="495" spans="53:56" ht="21">
      <c r="BA495" s="32" ph="1"/>
      <c r="BC495" s="32" ph="1"/>
      <c r="BD495" s="32" ph="1"/>
    </row>
    <row r="496" spans="53:56" ht="21">
      <c r="BA496" s="32" ph="1"/>
      <c r="BC496" s="32" ph="1"/>
      <c r="BD496" s="32" ph="1"/>
    </row>
    <row r="497" spans="53:56" ht="21">
      <c r="BA497" s="32" ph="1"/>
      <c r="BC497" s="32" ph="1"/>
      <c r="BD497" s="32" ph="1"/>
    </row>
    <row r="498" spans="53:56" ht="21">
      <c r="BA498" s="32" ph="1"/>
      <c r="BC498" s="32" ph="1"/>
      <c r="BD498" s="32" ph="1"/>
    </row>
    <row r="499" spans="53:56" ht="21">
      <c r="BA499" s="32" ph="1"/>
      <c r="BC499" s="32" ph="1"/>
      <c r="BD499" s="32" ph="1"/>
    </row>
    <row r="500" spans="53:56" ht="21">
      <c r="BA500" s="32" ph="1"/>
      <c r="BC500" s="32" ph="1"/>
      <c r="BD500" s="32" ph="1"/>
    </row>
    <row r="501" spans="53:56" ht="21">
      <c r="BA501" s="32" ph="1"/>
      <c r="BC501" s="32" ph="1"/>
      <c r="BD501" s="32" ph="1"/>
    </row>
    <row r="502" spans="53:56" ht="21">
      <c r="BA502" s="32" ph="1"/>
      <c r="BC502" s="32" ph="1"/>
      <c r="BD502" s="32" ph="1"/>
    </row>
    <row r="503" spans="53:56" ht="21">
      <c r="BA503" s="32" ph="1"/>
      <c r="BC503" s="32" ph="1"/>
      <c r="BD503" s="32" ph="1"/>
    </row>
    <row r="504" spans="53:56" ht="21">
      <c r="BA504" s="32" ph="1"/>
      <c r="BC504" s="32" ph="1"/>
      <c r="BD504" s="32" ph="1"/>
    </row>
    <row r="505" spans="53:56" ht="21">
      <c r="BA505" s="32" ph="1"/>
      <c r="BC505" s="32" ph="1"/>
      <c r="BD505" s="32" ph="1"/>
    </row>
    <row r="506" spans="53:56" ht="21">
      <c r="BA506" s="32" ph="1"/>
      <c r="BC506" s="32" ph="1"/>
      <c r="BD506" s="32" ph="1"/>
    </row>
    <row r="507" spans="53:56" ht="21">
      <c r="BA507" s="32" ph="1"/>
      <c r="BC507" s="32" ph="1"/>
      <c r="BD507" s="32" ph="1"/>
    </row>
    <row r="508" spans="53:56" ht="21">
      <c r="BA508" s="32" ph="1"/>
      <c r="BC508" s="32" ph="1"/>
      <c r="BD508" s="32" ph="1"/>
    </row>
    <row r="509" spans="53:56" ht="21">
      <c r="BA509" s="32" ph="1"/>
      <c r="BC509" s="32" ph="1"/>
      <c r="BD509" s="32" ph="1"/>
    </row>
    <row r="510" spans="53:56" ht="21">
      <c r="BA510" s="32" ph="1"/>
      <c r="BC510" s="32" ph="1"/>
      <c r="BD510" s="32" ph="1"/>
    </row>
    <row r="511" spans="53:56" ht="21">
      <c r="BA511" s="32" ph="1"/>
      <c r="BC511" s="32" ph="1"/>
      <c r="BD511" s="32" ph="1"/>
    </row>
    <row r="512" spans="53:56" ht="21">
      <c r="BA512" s="32" ph="1"/>
      <c r="BC512" s="32" ph="1"/>
      <c r="BD512" s="32" ph="1"/>
    </row>
    <row r="513" spans="53:56" ht="21">
      <c r="BA513" s="32" ph="1"/>
      <c r="BC513" s="32" ph="1"/>
      <c r="BD513" s="32" ph="1"/>
    </row>
    <row r="514" spans="53:56" ht="21">
      <c r="BA514" s="32" ph="1"/>
      <c r="BC514" s="32" ph="1"/>
      <c r="BD514" s="32" ph="1"/>
    </row>
    <row r="515" spans="53:56" ht="21">
      <c r="BA515" s="32" ph="1"/>
      <c r="BC515" s="32" ph="1"/>
      <c r="BD515" s="32" ph="1"/>
    </row>
    <row r="516" spans="53:56" ht="21">
      <c r="BA516" s="32" ph="1"/>
      <c r="BC516" s="32" ph="1"/>
      <c r="BD516" s="32" ph="1"/>
    </row>
    <row r="517" spans="53:56" ht="21">
      <c r="BA517" s="32" ph="1"/>
      <c r="BC517" s="32" ph="1"/>
      <c r="BD517" s="32" ph="1"/>
    </row>
    <row r="518" spans="53:56" ht="21">
      <c r="BA518" s="32" ph="1"/>
      <c r="BC518" s="32" ph="1"/>
      <c r="BD518" s="32" ph="1"/>
    </row>
    <row r="519" spans="53:56" ht="21">
      <c r="BA519" s="32" ph="1"/>
      <c r="BC519" s="32" ph="1"/>
      <c r="BD519" s="32" ph="1"/>
    </row>
    <row r="520" spans="53:56" ht="21">
      <c r="BA520" s="32" ph="1"/>
      <c r="BC520" s="32" ph="1"/>
      <c r="BD520" s="32" ph="1"/>
    </row>
    <row r="521" spans="53:56" ht="21">
      <c r="BA521" s="32" ph="1"/>
      <c r="BC521" s="32" ph="1"/>
      <c r="BD521" s="32" ph="1"/>
    </row>
    <row r="522" spans="53:56" ht="21">
      <c r="BA522" s="32" ph="1"/>
      <c r="BC522" s="32" ph="1"/>
      <c r="BD522" s="32" ph="1"/>
    </row>
    <row r="523" spans="53:56" ht="21">
      <c r="BA523" s="32" ph="1"/>
      <c r="BC523" s="32" ph="1"/>
      <c r="BD523" s="32" ph="1"/>
    </row>
    <row r="524" spans="53:56" ht="21">
      <c r="BA524" s="32" ph="1"/>
      <c r="BC524" s="32" ph="1"/>
      <c r="BD524" s="32" ph="1"/>
    </row>
    <row r="525" spans="53:56" ht="21">
      <c r="BA525" s="32" ph="1"/>
      <c r="BC525" s="32" ph="1"/>
      <c r="BD525" s="32" ph="1"/>
    </row>
    <row r="526" spans="53:56" ht="21">
      <c r="BA526" s="32" ph="1"/>
      <c r="BC526" s="32" ph="1"/>
      <c r="BD526" s="32" ph="1"/>
    </row>
    <row r="527" spans="53:56" ht="21">
      <c r="BA527" s="32" ph="1"/>
      <c r="BC527" s="32" ph="1"/>
      <c r="BD527" s="32" ph="1"/>
    </row>
    <row r="528" spans="53:56" ht="21">
      <c r="BA528" s="32" ph="1"/>
      <c r="BC528" s="32" ph="1"/>
      <c r="BD528" s="32" ph="1"/>
    </row>
    <row r="529" spans="53:56" ht="21">
      <c r="BA529" s="32" ph="1"/>
      <c r="BC529" s="32" ph="1"/>
      <c r="BD529" s="32" ph="1"/>
    </row>
    <row r="530" spans="53:56" ht="21">
      <c r="BA530" s="32" ph="1"/>
      <c r="BC530" s="32" ph="1"/>
      <c r="BD530" s="32" ph="1"/>
    </row>
    <row r="531" spans="53:56" ht="21">
      <c r="BA531" s="32" ph="1"/>
      <c r="BC531" s="32" ph="1"/>
      <c r="BD531" s="32" ph="1"/>
    </row>
    <row r="532" spans="53:56" ht="21">
      <c r="BA532" s="32" ph="1"/>
      <c r="BC532" s="32" ph="1"/>
      <c r="BD532" s="32" ph="1"/>
    </row>
    <row r="533" spans="53:56" ht="21">
      <c r="BA533" s="32" ph="1"/>
      <c r="BC533" s="32" ph="1"/>
      <c r="BD533" s="32" ph="1"/>
    </row>
    <row r="534" spans="53:56" ht="21">
      <c r="BA534" s="32" ph="1"/>
      <c r="BC534" s="32" ph="1"/>
      <c r="BD534" s="32" ph="1"/>
    </row>
    <row r="535" spans="53:56" ht="21">
      <c r="BA535" s="32" ph="1"/>
      <c r="BC535" s="32" ph="1"/>
      <c r="BD535" s="32" ph="1"/>
    </row>
    <row r="536" spans="53:56" ht="21">
      <c r="BA536" s="32" ph="1"/>
      <c r="BC536" s="32" ph="1"/>
      <c r="BD536" s="32" ph="1"/>
    </row>
    <row r="537" spans="53:56" ht="21">
      <c r="BA537" s="32" ph="1"/>
      <c r="BC537" s="32" ph="1"/>
      <c r="BD537" s="32" ph="1"/>
    </row>
    <row r="538" spans="53:56" ht="21">
      <c r="BA538" s="32" ph="1"/>
      <c r="BC538" s="32" ph="1"/>
      <c r="BD538" s="32" ph="1"/>
    </row>
    <row r="539" spans="53:56" ht="21">
      <c r="BA539" s="32" ph="1"/>
      <c r="BC539" s="32" ph="1"/>
      <c r="BD539" s="32" ph="1"/>
    </row>
    <row r="540" spans="53:56" ht="21">
      <c r="BA540" s="32" ph="1"/>
      <c r="BC540" s="32" ph="1"/>
      <c r="BD540" s="32" ph="1"/>
    </row>
    <row r="541" spans="53:56" ht="21">
      <c r="BA541" s="32" ph="1"/>
      <c r="BC541" s="32" ph="1"/>
      <c r="BD541" s="32" ph="1"/>
    </row>
    <row r="542" spans="53:56" ht="21">
      <c r="BA542" s="32" ph="1"/>
      <c r="BC542" s="32" ph="1"/>
      <c r="BD542" s="32" ph="1"/>
    </row>
    <row r="543" spans="53:56" ht="21">
      <c r="BA543" s="32" ph="1"/>
      <c r="BC543" s="32" ph="1"/>
      <c r="BD543" s="32" ph="1"/>
    </row>
    <row r="544" spans="53:56" ht="21">
      <c r="BA544" s="32" ph="1"/>
      <c r="BC544" s="32" ph="1"/>
      <c r="BD544" s="32" ph="1"/>
    </row>
    <row r="545" spans="53:56" ht="21">
      <c r="BA545" s="32" ph="1"/>
      <c r="BC545" s="32" ph="1"/>
      <c r="BD545" s="32" ph="1"/>
    </row>
    <row r="546" spans="53:56" ht="21">
      <c r="BA546" s="32" ph="1"/>
      <c r="BC546" s="32" ph="1"/>
      <c r="BD546" s="32" ph="1"/>
    </row>
    <row r="547" spans="53:56" ht="21">
      <c r="BA547" s="32" ph="1"/>
      <c r="BC547" s="32" ph="1"/>
      <c r="BD547" s="32" ph="1"/>
    </row>
    <row r="548" spans="53:56" ht="21">
      <c r="BA548" s="32" ph="1"/>
      <c r="BC548" s="32" ph="1"/>
      <c r="BD548" s="32" ph="1"/>
    </row>
    <row r="549" spans="53:56" ht="21">
      <c r="BA549" s="32" ph="1"/>
      <c r="BC549" s="32" ph="1"/>
      <c r="BD549" s="32" ph="1"/>
    </row>
    <row r="550" spans="53:56" ht="21">
      <c r="BA550" s="32" ph="1"/>
      <c r="BC550" s="32" ph="1"/>
      <c r="BD550" s="32" ph="1"/>
    </row>
    <row r="551" spans="53:56" ht="21">
      <c r="BA551" s="32" ph="1"/>
      <c r="BC551" s="32" ph="1"/>
      <c r="BD551" s="32" ph="1"/>
    </row>
    <row r="552" spans="53:56" ht="21">
      <c r="BA552" s="32" ph="1"/>
      <c r="BC552" s="32" ph="1"/>
      <c r="BD552" s="32" ph="1"/>
    </row>
    <row r="553" spans="53:56" ht="21">
      <c r="BA553" s="32" ph="1"/>
      <c r="BC553" s="32" ph="1"/>
      <c r="BD553" s="32" ph="1"/>
    </row>
    <row r="554" spans="53:56" ht="21">
      <c r="BA554" s="32" ph="1"/>
      <c r="BC554" s="32" ph="1"/>
      <c r="BD554" s="32" ph="1"/>
    </row>
    <row r="555" spans="53:56" ht="21">
      <c r="BA555" s="32" ph="1"/>
      <c r="BC555" s="32" ph="1"/>
      <c r="BD555" s="32" ph="1"/>
    </row>
    <row r="556" spans="53:56" ht="21">
      <c r="BA556" s="32" ph="1"/>
      <c r="BC556" s="32" ph="1"/>
      <c r="BD556" s="32" ph="1"/>
    </row>
    <row r="557" spans="53:56" ht="21">
      <c r="BA557" s="32" ph="1"/>
      <c r="BC557" s="32" ph="1"/>
      <c r="BD557" s="32" ph="1"/>
    </row>
    <row r="558" spans="53:56" ht="21">
      <c r="BA558" s="32" ph="1"/>
      <c r="BC558" s="32" ph="1"/>
      <c r="BD558" s="32" ph="1"/>
    </row>
    <row r="559" spans="53:56" ht="21">
      <c r="BA559" s="32" ph="1"/>
      <c r="BC559" s="32" ph="1"/>
      <c r="BD559" s="32" ph="1"/>
    </row>
    <row r="560" spans="53:56" ht="21">
      <c r="BA560" s="32" ph="1"/>
      <c r="BC560" s="32" ph="1"/>
      <c r="BD560" s="32" ph="1"/>
    </row>
    <row r="561" spans="53:56" ht="21">
      <c r="BA561" s="32" ph="1"/>
      <c r="BC561" s="32" ph="1"/>
      <c r="BD561" s="32" ph="1"/>
    </row>
    <row r="562" spans="53:56" ht="21">
      <c r="BA562" s="32" ph="1"/>
      <c r="BC562" s="32" ph="1"/>
      <c r="BD562" s="32" ph="1"/>
    </row>
    <row r="563" spans="53:56" ht="21">
      <c r="BA563" s="32" ph="1"/>
      <c r="BC563" s="32" ph="1"/>
      <c r="BD563" s="32" ph="1"/>
    </row>
    <row r="564" spans="53:56" ht="21">
      <c r="BA564" s="32" ph="1"/>
      <c r="BC564" s="32" ph="1"/>
      <c r="BD564" s="32" ph="1"/>
    </row>
    <row r="565" spans="53:56" ht="21">
      <c r="BA565" s="32" ph="1"/>
      <c r="BC565" s="32" ph="1"/>
      <c r="BD565" s="32" ph="1"/>
    </row>
    <row r="566" spans="53:56" ht="21">
      <c r="BA566" s="32" ph="1"/>
      <c r="BC566" s="32" ph="1"/>
      <c r="BD566" s="32" ph="1"/>
    </row>
    <row r="567" spans="53:56" ht="21">
      <c r="BA567" s="32" ph="1"/>
      <c r="BC567" s="32" ph="1"/>
      <c r="BD567" s="32" ph="1"/>
    </row>
    <row r="568" spans="53:56" ht="21">
      <c r="BA568" s="32" ph="1"/>
      <c r="BC568" s="32" ph="1"/>
      <c r="BD568" s="32" ph="1"/>
    </row>
    <row r="569" spans="53:56" ht="21">
      <c r="BA569" s="32" ph="1"/>
      <c r="BC569" s="32" ph="1"/>
      <c r="BD569" s="32" ph="1"/>
    </row>
    <row r="570" spans="53:56" ht="21">
      <c r="BA570" s="32" ph="1"/>
      <c r="BC570" s="32" ph="1"/>
      <c r="BD570" s="32" ph="1"/>
    </row>
    <row r="571" spans="53:56" ht="21">
      <c r="BA571" s="32" ph="1"/>
      <c r="BC571" s="32" ph="1"/>
      <c r="BD571" s="32" ph="1"/>
    </row>
    <row r="572" spans="53:56" ht="21">
      <c r="BA572" s="32" ph="1"/>
      <c r="BC572" s="32" ph="1"/>
      <c r="BD572" s="32" ph="1"/>
    </row>
    <row r="573" spans="53:56" ht="21">
      <c r="BA573" s="32" ph="1"/>
      <c r="BC573" s="32" ph="1"/>
      <c r="BD573" s="32" ph="1"/>
    </row>
    <row r="574" spans="53:56" ht="21">
      <c r="BA574" s="32" ph="1"/>
      <c r="BC574" s="32" ph="1"/>
      <c r="BD574" s="32" ph="1"/>
    </row>
    <row r="575" spans="53:56" ht="21">
      <c r="BA575" s="32" ph="1"/>
      <c r="BC575" s="32" ph="1"/>
      <c r="BD575" s="32" ph="1"/>
    </row>
    <row r="576" spans="53:56" ht="21">
      <c r="BA576" s="32" ph="1"/>
      <c r="BC576" s="32" ph="1"/>
      <c r="BD576" s="32" ph="1"/>
    </row>
    <row r="577" spans="53:56" ht="21">
      <c r="BA577" s="32" ph="1"/>
      <c r="BC577" s="32" ph="1"/>
      <c r="BD577" s="32" ph="1"/>
    </row>
    <row r="578" spans="53:56" ht="21">
      <c r="BA578" s="32" ph="1"/>
      <c r="BC578" s="32" ph="1"/>
      <c r="BD578" s="32" ph="1"/>
    </row>
    <row r="579" spans="53:56" ht="21">
      <c r="BA579" s="32" ph="1"/>
      <c r="BC579" s="32" ph="1"/>
      <c r="BD579" s="32" ph="1"/>
    </row>
    <row r="580" spans="53:56" ht="21">
      <c r="BA580" s="32" ph="1"/>
      <c r="BC580" s="32" ph="1"/>
      <c r="BD580" s="32" ph="1"/>
    </row>
    <row r="581" spans="53:56" ht="21">
      <c r="BA581" s="32" ph="1"/>
      <c r="BC581" s="32" ph="1"/>
      <c r="BD581" s="32" ph="1"/>
    </row>
    <row r="582" spans="53:56" ht="21">
      <c r="BA582" s="32" ph="1"/>
      <c r="BC582" s="32" ph="1"/>
      <c r="BD582" s="32" ph="1"/>
    </row>
    <row r="583" spans="53:56" ht="21">
      <c r="BA583" s="32" ph="1"/>
      <c r="BC583" s="32" ph="1"/>
      <c r="BD583" s="32" ph="1"/>
    </row>
    <row r="584" spans="53:56" ht="21">
      <c r="BA584" s="32" ph="1"/>
      <c r="BC584" s="32" ph="1"/>
      <c r="BD584" s="32" ph="1"/>
    </row>
    <row r="585" spans="53:56" ht="21">
      <c r="BA585" s="32" ph="1"/>
      <c r="BC585" s="32" ph="1"/>
      <c r="BD585" s="32" ph="1"/>
    </row>
    <row r="586" spans="53:56" ht="21">
      <c r="BA586" s="32" ph="1"/>
      <c r="BC586" s="32" ph="1"/>
      <c r="BD586" s="32" ph="1"/>
    </row>
    <row r="587" spans="53:56" ht="21">
      <c r="BA587" s="32" ph="1"/>
      <c r="BC587" s="32" ph="1"/>
      <c r="BD587" s="32" ph="1"/>
    </row>
    <row r="588" spans="53:56" ht="21">
      <c r="BA588" s="32" ph="1"/>
      <c r="BC588" s="32" ph="1"/>
      <c r="BD588" s="32" ph="1"/>
    </row>
    <row r="589" spans="53:56" ht="21">
      <c r="BA589" s="32" ph="1"/>
      <c r="BC589" s="32" ph="1"/>
      <c r="BD589" s="32" ph="1"/>
    </row>
    <row r="590" spans="53:56" ht="21">
      <c r="BA590" s="32" ph="1"/>
      <c r="BC590" s="32" ph="1"/>
      <c r="BD590" s="32" ph="1"/>
    </row>
    <row r="591" spans="53:56" ht="21">
      <c r="BA591" s="32" ph="1"/>
      <c r="BC591" s="32" ph="1"/>
      <c r="BD591" s="32" ph="1"/>
    </row>
    <row r="592" spans="53:56" ht="21">
      <c r="BA592" s="32" ph="1"/>
      <c r="BC592" s="32" ph="1"/>
      <c r="BD592" s="32" ph="1"/>
    </row>
    <row r="594" spans="53:56" ht="21">
      <c r="BA594" s="32" ph="1"/>
      <c r="BC594" s="32" ph="1"/>
      <c r="BD594" s="32" ph="1"/>
    </row>
    <row r="595" spans="53:56" ht="21">
      <c r="BA595" s="32" ph="1"/>
      <c r="BC595" s="32" ph="1"/>
      <c r="BD595" s="32" ph="1"/>
    </row>
    <row r="596" spans="53:56" ht="21">
      <c r="BA596" s="32" ph="1"/>
      <c r="BC596" s="32" ph="1"/>
      <c r="BD596" s="32" ph="1"/>
    </row>
    <row r="597" spans="53:56" ht="21">
      <c r="BC597" s="32" ph="1"/>
    </row>
    <row r="599" spans="53:56" ht="21">
      <c r="BA599" s="32" ph="1"/>
      <c r="BC599" s="32" ph="1"/>
      <c r="BD599" s="32" ph="1"/>
    </row>
    <row r="601" spans="53:56" ht="21">
      <c r="BA601" s="32" ph="1"/>
      <c r="BC601" s="32" ph="1"/>
      <c r="BD601" s="32" ph="1"/>
    </row>
    <row r="602" spans="53:56" ht="21">
      <c r="BA602" s="32" ph="1"/>
      <c r="BC602" s="32" ph="1"/>
      <c r="BD602" s="32" ph="1"/>
    </row>
    <row r="603" spans="53:56" ht="21">
      <c r="BA603" s="32" ph="1"/>
      <c r="BC603" s="32" ph="1"/>
      <c r="BD603" s="32" ph="1"/>
    </row>
    <row r="604" spans="53:56" ht="21">
      <c r="BA604" s="32" ph="1"/>
      <c r="BC604" s="32" ph="1"/>
      <c r="BD604" s="32" ph="1"/>
    </row>
    <row r="605" spans="53:56" ht="21">
      <c r="BA605" s="32" ph="1"/>
      <c r="BC605" s="32" ph="1"/>
      <c r="BD605" s="32" ph="1"/>
    </row>
    <row r="606" spans="53:56" ht="21">
      <c r="BA606" s="32" ph="1"/>
      <c r="BC606" s="32" ph="1"/>
      <c r="BD606" s="32" ph="1"/>
    </row>
    <row r="607" spans="53:56" ht="21">
      <c r="BA607" s="32" ph="1"/>
      <c r="BC607" s="32" ph="1"/>
      <c r="BD607" s="32" ph="1"/>
    </row>
    <row r="608" spans="53:56" ht="21">
      <c r="BA608" s="32" ph="1"/>
      <c r="BC608" s="32" ph="1"/>
      <c r="BD608" s="32" ph="1"/>
    </row>
    <row r="610" spans="53:56" ht="21">
      <c r="BA610" s="32" ph="1"/>
      <c r="BC610" s="32" ph="1"/>
      <c r="BD610" s="32" ph="1"/>
    </row>
    <row r="611" spans="53:56" ht="21">
      <c r="BA611" s="32" ph="1"/>
      <c r="BC611" s="32" ph="1"/>
      <c r="BD611" s="32" ph="1"/>
    </row>
    <row r="612" spans="53:56" ht="21">
      <c r="BA612" s="32" ph="1"/>
      <c r="BC612" s="32" ph="1"/>
      <c r="BD612" s="32" ph="1"/>
    </row>
    <row r="613" spans="53:56" ht="21">
      <c r="BA613" s="32" ph="1"/>
      <c r="BC613" s="32" ph="1"/>
      <c r="BD613" s="32" ph="1"/>
    </row>
    <row r="614" spans="53:56" ht="21">
      <c r="BA614" s="32" ph="1"/>
      <c r="BC614" s="32" ph="1"/>
      <c r="BD614" s="32" ph="1"/>
    </row>
    <row r="615" spans="53:56" ht="21">
      <c r="BA615" s="32" ph="1"/>
      <c r="BC615" s="32" ph="1"/>
      <c r="BD615" s="32" ph="1"/>
    </row>
    <row r="616" spans="53:56" ht="21">
      <c r="BA616" s="32" ph="1"/>
      <c r="BC616" s="32" ph="1"/>
      <c r="BD616" s="32" ph="1"/>
    </row>
    <row r="617" spans="53:56" ht="21">
      <c r="BA617" s="32" ph="1"/>
      <c r="BC617" s="32" ph="1"/>
      <c r="BD617" s="32" ph="1"/>
    </row>
    <row r="618" spans="53:56" ht="21">
      <c r="BA618" s="32" ph="1"/>
      <c r="BC618" s="32" ph="1"/>
      <c r="BD618" s="32" ph="1"/>
    </row>
    <row r="619" spans="53:56" ht="21">
      <c r="BA619" s="32" ph="1"/>
      <c r="BC619" s="32" ph="1"/>
      <c r="BD619" s="32" ph="1"/>
    </row>
    <row r="620" spans="53:56" ht="21">
      <c r="BA620" s="32" ph="1"/>
      <c r="BC620" s="32" ph="1"/>
      <c r="BD620" s="32" ph="1"/>
    </row>
    <row r="621" spans="53:56" ht="21">
      <c r="BA621" s="32" ph="1"/>
      <c r="BC621" s="32" ph="1"/>
      <c r="BD621" s="32" ph="1"/>
    </row>
    <row r="622" spans="53:56" ht="21">
      <c r="BA622" s="32" ph="1"/>
      <c r="BC622" s="32" ph="1"/>
      <c r="BD622" s="32" ph="1"/>
    </row>
    <row r="623" spans="53:56" ht="21">
      <c r="BA623" s="32" ph="1"/>
      <c r="BC623" s="32" ph="1"/>
      <c r="BD623" s="32" ph="1"/>
    </row>
    <row r="624" spans="53:56" ht="21">
      <c r="BA624" s="32" ph="1"/>
      <c r="BC624" s="32" ph="1"/>
      <c r="BD624" s="32" ph="1"/>
    </row>
    <row r="625" spans="53:56" ht="21">
      <c r="BA625" s="32" ph="1"/>
      <c r="BC625" s="32" ph="1"/>
      <c r="BD625" s="32" ph="1"/>
    </row>
    <row r="626" spans="53:56" ht="21">
      <c r="BA626" s="32" ph="1"/>
      <c r="BC626" s="32" ph="1"/>
      <c r="BD626" s="32" ph="1"/>
    </row>
    <row r="627" spans="53:56" ht="21">
      <c r="BA627" s="32" ph="1"/>
      <c r="BC627" s="32" ph="1"/>
      <c r="BD627" s="32" ph="1"/>
    </row>
    <row r="628" spans="53:56" ht="21">
      <c r="BA628" s="32" ph="1"/>
      <c r="BC628" s="32" ph="1"/>
      <c r="BD628" s="32" ph="1"/>
    </row>
    <row r="629" spans="53:56" ht="21">
      <c r="BA629" s="32" ph="1"/>
      <c r="BC629" s="32" ph="1"/>
      <c r="BD629" s="32" ph="1"/>
    </row>
    <row r="630" spans="53:56" ht="21">
      <c r="BA630" s="32" ph="1"/>
      <c r="BC630" s="32" ph="1"/>
      <c r="BD630" s="32" ph="1"/>
    </row>
    <row r="631" spans="53:56" ht="21">
      <c r="BA631" s="32" ph="1"/>
      <c r="BC631" s="32" ph="1"/>
      <c r="BD631" s="32" ph="1"/>
    </row>
    <row r="632" spans="53:56" ht="21">
      <c r="BA632" s="32" ph="1"/>
      <c r="BC632" s="32" ph="1"/>
      <c r="BD632" s="32" ph="1"/>
    </row>
    <row r="633" spans="53:56" ht="21">
      <c r="BA633" s="32" ph="1"/>
      <c r="BC633" s="32" ph="1"/>
      <c r="BD633" s="32" ph="1"/>
    </row>
    <row r="634" spans="53:56" ht="21">
      <c r="BA634" s="32" ph="1"/>
      <c r="BC634" s="32" ph="1"/>
      <c r="BD634" s="32" ph="1"/>
    </row>
    <row r="635" spans="53:56" ht="21">
      <c r="BA635" s="32" ph="1"/>
      <c r="BC635" s="32" ph="1"/>
      <c r="BD635" s="32" ph="1"/>
    </row>
    <row r="636" spans="53:56" ht="21">
      <c r="BA636" s="32" ph="1"/>
      <c r="BC636" s="32" ph="1"/>
      <c r="BD636" s="32" ph="1"/>
    </row>
    <row r="637" spans="53:56" ht="21">
      <c r="BA637" s="32" ph="1"/>
      <c r="BC637" s="32" ph="1"/>
      <c r="BD637" s="32" ph="1"/>
    </row>
    <row r="638" spans="53:56" ht="21">
      <c r="BA638" s="32" ph="1"/>
      <c r="BC638" s="32" ph="1"/>
      <c r="BD638" s="32" ph="1"/>
    </row>
    <row r="639" spans="53:56" ht="21">
      <c r="BA639" s="32" ph="1"/>
      <c r="BC639" s="32" ph="1"/>
      <c r="BD639" s="32" ph="1"/>
    </row>
    <row r="640" spans="53:56" ht="21">
      <c r="BA640" s="32" ph="1"/>
      <c r="BC640" s="32" ph="1"/>
      <c r="BD640" s="32" ph="1"/>
    </row>
    <row r="641" spans="53:56" ht="21">
      <c r="BA641" s="32" ph="1"/>
      <c r="BC641" s="32" ph="1"/>
      <c r="BD641" s="32" ph="1"/>
    </row>
    <row r="642" spans="53:56" ht="21">
      <c r="BA642" s="32" ph="1"/>
      <c r="BC642" s="32" ph="1"/>
      <c r="BD642" s="32" ph="1"/>
    </row>
    <row r="643" spans="53:56" ht="21">
      <c r="BA643" s="32" ph="1"/>
      <c r="BC643" s="32" ph="1"/>
      <c r="BD643" s="32" ph="1"/>
    </row>
    <row r="644" spans="53:56" ht="21">
      <c r="BA644" s="32" ph="1"/>
      <c r="BC644" s="32" ph="1"/>
      <c r="BD644" s="32" ph="1"/>
    </row>
    <row r="645" spans="53:56" ht="21">
      <c r="BA645" s="32" ph="1"/>
      <c r="BC645" s="32" ph="1"/>
      <c r="BD645" s="32" ph="1"/>
    </row>
    <row r="646" spans="53:56" ht="21">
      <c r="BA646" s="32" ph="1"/>
      <c r="BC646" s="32" ph="1"/>
      <c r="BD646" s="32" ph="1"/>
    </row>
    <row r="647" spans="53:56" ht="21">
      <c r="BA647" s="32" ph="1"/>
      <c r="BC647" s="32" ph="1"/>
      <c r="BD647" s="32" ph="1"/>
    </row>
    <row r="648" spans="53:56" ht="21">
      <c r="BA648" s="32" ph="1"/>
      <c r="BC648" s="32" ph="1"/>
      <c r="BD648" s="32" ph="1"/>
    </row>
    <row r="649" spans="53:56" ht="21">
      <c r="BA649" s="32" ph="1"/>
      <c r="BC649" s="32" ph="1"/>
      <c r="BD649" s="32" ph="1"/>
    </row>
    <row r="650" spans="53:56" ht="21">
      <c r="BA650" s="32" ph="1"/>
      <c r="BC650" s="32" ph="1"/>
      <c r="BD650" s="32" ph="1"/>
    </row>
    <row r="651" spans="53:56" ht="21">
      <c r="BA651" s="32" ph="1"/>
      <c r="BC651" s="32" ph="1"/>
      <c r="BD651" s="32" ph="1"/>
    </row>
    <row r="652" spans="53:56" ht="21">
      <c r="BA652" s="32" ph="1"/>
      <c r="BC652" s="32" ph="1"/>
      <c r="BD652" s="32" ph="1"/>
    </row>
    <row r="653" spans="53:56" ht="21">
      <c r="BA653" s="32" ph="1"/>
      <c r="BC653" s="32" ph="1"/>
      <c r="BD653" s="32" ph="1"/>
    </row>
    <row r="654" spans="53:56" ht="21">
      <c r="BA654" s="32" ph="1"/>
      <c r="BC654" s="32" ph="1"/>
      <c r="BD654" s="32" ph="1"/>
    </row>
    <row r="655" spans="53:56" ht="21">
      <c r="BA655" s="32" ph="1"/>
      <c r="BC655" s="32" ph="1"/>
      <c r="BD655" s="32" ph="1"/>
    </row>
    <row r="656" spans="53:56" ht="21">
      <c r="BA656" s="32" ph="1"/>
      <c r="BC656" s="32" ph="1"/>
      <c r="BD656" s="32" ph="1"/>
    </row>
    <row r="657" spans="53:56" ht="21">
      <c r="BA657" s="32" ph="1"/>
      <c r="BC657" s="32" ph="1"/>
      <c r="BD657" s="32" ph="1"/>
    </row>
    <row r="658" spans="53:56" ht="21">
      <c r="BA658" s="32" ph="1"/>
      <c r="BC658" s="32" ph="1"/>
      <c r="BD658" s="32" ph="1"/>
    </row>
    <row r="659" spans="53:56" ht="21">
      <c r="BA659" s="32" ph="1"/>
      <c r="BC659" s="32" ph="1"/>
      <c r="BD659" s="32" ph="1"/>
    </row>
    <row r="660" spans="53:56" ht="21">
      <c r="BA660" s="32" ph="1"/>
      <c r="BC660" s="32" ph="1"/>
      <c r="BD660" s="32" ph="1"/>
    </row>
    <row r="661" spans="53:56" ht="21">
      <c r="BA661" s="32" ph="1"/>
      <c r="BC661" s="32" ph="1"/>
      <c r="BD661" s="32" ph="1"/>
    </row>
    <row r="662" spans="53:56" ht="21">
      <c r="BA662" s="32" ph="1"/>
      <c r="BC662" s="32" ph="1"/>
      <c r="BD662" s="32" ph="1"/>
    </row>
    <row r="663" spans="53:56" ht="21">
      <c r="BA663" s="32" ph="1"/>
      <c r="BC663" s="32" ph="1"/>
      <c r="BD663" s="32" ph="1"/>
    </row>
    <row r="664" spans="53:56" ht="21">
      <c r="BA664" s="32" ph="1"/>
      <c r="BC664" s="32" ph="1"/>
      <c r="BD664" s="32" ph="1"/>
    </row>
    <row r="665" spans="53:56" ht="21">
      <c r="BA665" s="32" ph="1"/>
      <c r="BC665" s="32" ph="1"/>
      <c r="BD665" s="32" ph="1"/>
    </row>
    <row r="666" spans="53:56" ht="21">
      <c r="BA666" s="32" ph="1"/>
      <c r="BC666" s="32" ph="1"/>
      <c r="BD666" s="32" ph="1"/>
    </row>
    <row r="667" spans="53:56" ht="21">
      <c r="BA667" s="32" ph="1"/>
      <c r="BC667" s="32" ph="1"/>
      <c r="BD667" s="32" ph="1"/>
    </row>
    <row r="668" spans="53:56" ht="21">
      <c r="BA668" s="32" ph="1"/>
      <c r="BC668" s="32" ph="1"/>
      <c r="BD668" s="32" ph="1"/>
    </row>
    <row r="669" spans="53:56" ht="21">
      <c r="BA669" s="32" ph="1"/>
      <c r="BC669" s="32" ph="1"/>
      <c r="BD669" s="32" ph="1"/>
    </row>
    <row r="670" spans="53:56" ht="21">
      <c r="BA670" s="32" ph="1"/>
      <c r="BC670" s="32" ph="1"/>
      <c r="BD670" s="32" ph="1"/>
    </row>
    <row r="671" spans="53:56" ht="21">
      <c r="BA671" s="32" ph="1"/>
      <c r="BC671" s="32" ph="1"/>
      <c r="BD671" s="32" ph="1"/>
    </row>
    <row r="672" spans="53:56" ht="21">
      <c r="BA672" s="32" ph="1"/>
      <c r="BC672" s="32" ph="1"/>
      <c r="BD672" s="32" ph="1"/>
    </row>
    <row r="673" spans="53:56" ht="21">
      <c r="BA673" s="32" ph="1"/>
      <c r="BC673" s="32" ph="1"/>
      <c r="BD673" s="32" ph="1"/>
    </row>
    <row r="674" spans="53:56" ht="21">
      <c r="BA674" s="32" ph="1"/>
      <c r="BC674" s="32" ph="1"/>
      <c r="BD674" s="32" ph="1"/>
    </row>
    <row r="675" spans="53:56" ht="21">
      <c r="BA675" s="32" ph="1"/>
      <c r="BC675" s="32" ph="1"/>
      <c r="BD675" s="32" ph="1"/>
    </row>
    <row r="676" spans="53:56" ht="21">
      <c r="BA676" s="32" ph="1"/>
      <c r="BC676" s="32" ph="1"/>
      <c r="BD676" s="32" ph="1"/>
    </row>
    <row r="677" spans="53:56" ht="21">
      <c r="BA677" s="32" ph="1"/>
      <c r="BC677" s="32" ph="1"/>
      <c r="BD677" s="32" ph="1"/>
    </row>
    <row r="678" spans="53:56" ht="21">
      <c r="BA678" s="32" ph="1"/>
      <c r="BC678" s="32" ph="1"/>
      <c r="BD678" s="32" ph="1"/>
    </row>
    <row r="679" spans="53:56" ht="21">
      <c r="BA679" s="32" ph="1"/>
      <c r="BC679" s="32" ph="1"/>
      <c r="BD679" s="32" ph="1"/>
    </row>
    <row r="680" spans="53:56" ht="21">
      <c r="BA680" s="32" ph="1"/>
      <c r="BC680" s="32" ph="1"/>
      <c r="BD680" s="32" ph="1"/>
    </row>
    <row r="681" spans="53:56" ht="21">
      <c r="BA681" s="32" ph="1"/>
      <c r="BC681" s="32" ph="1"/>
      <c r="BD681" s="32" ph="1"/>
    </row>
    <row r="682" spans="53:56" ht="21">
      <c r="BA682" s="32" ph="1"/>
      <c r="BC682" s="32" ph="1"/>
      <c r="BD682" s="32" ph="1"/>
    </row>
    <row r="683" spans="53:56" ht="21">
      <c r="BA683" s="32" ph="1"/>
      <c r="BC683" s="32" ph="1"/>
      <c r="BD683" s="32" ph="1"/>
    </row>
    <row r="684" spans="53:56" ht="21">
      <c r="BA684" s="32" ph="1"/>
      <c r="BC684" s="32" ph="1"/>
      <c r="BD684" s="32" ph="1"/>
    </row>
    <row r="685" spans="53:56" ht="21">
      <c r="BA685" s="32" ph="1"/>
      <c r="BC685" s="32" ph="1"/>
      <c r="BD685" s="32" ph="1"/>
    </row>
    <row r="686" spans="53:56" ht="21">
      <c r="BA686" s="32" ph="1"/>
      <c r="BC686" s="32" ph="1"/>
      <c r="BD686" s="32" ph="1"/>
    </row>
    <row r="687" spans="53:56" ht="21">
      <c r="BA687" s="32" ph="1"/>
      <c r="BC687" s="32" ph="1"/>
      <c r="BD687" s="32" ph="1"/>
    </row>
    <row r="688" spans="53:56" ht="21">
      <c r="BA688" s="32" ph="1"/>
      <c r="BC688" s="32" ph="1"/>
      <c r="BD688" s="32" ph="1"/>
    </row>
    <row r="689" spans="53:56" ht="21">
      <c r="BA689" s="32" ph="1"/>
      <c r="BC689" s="32" ph="1"/>
      <c r="BD689" s="32" ph="1"/>
    </row>
    <row r="690" spans="53:56" ht="21">
      <c r="BA690" s="32" ph="1"/>
      <c r="BC690" s="32" ph="1"/>
      <c r="BD690" s="32" ph="1"/>
    </row>
    <row r="691" spans="53:56" ht="21">
      <c r="BA691" s="32" ph="1"/>
      <c r="BC691" s="32" ph="1"/>
      <c r="BD691" s="32" ph="1"/>
    </row>
    <row r="692" spans="53:56" ht="21">
      <c r="BA692" s="32" ph="1"/>
      <c r="BC692" s="32" ph="1"/>
      <c r="BD692" s="32" ph="1"/>
    </row>
    <row r="693" spans="53:56" ht="21">
      <c r="BA693" s="32" ph="1"/>
      <c r="BC693" s="32" ph="1"/>
      <c r="BD693" s="32" ph="1"/>
    </row>
    <row r="694" spans="53:56" ht="21">
      <c r="BA694" s="32" ph="1"/>
      <c r="BC694" s="32" ph="1"/>
      <c r="BD694" s="32" ph="1"/>
    </row>
    <row r="695" spans="53:56" ht="21">
      <c r="BA695" s="32" ph="1"/>
      <c r="BC695" s="32" ph="1"/>
      <c r="BD695" s="32" ph="1"/>
    </row>
    <row r="696" spans="53:56" ht="21">
      <c r="BA696" s="32" ph="1"/>
      <c r="BC696" s="32" ph="1"/>
      <c r="BD696" s="32" ph="1"/>
    </row>
    <row r="697" spans="53:56" ht="21">
      <c r="BA697" s="32" ph="1"/>
      <c r="BC697" s="32" ph="1"/>
      <c r="BD697" s="32" ph="1"/>
    </row>
    <row r="698" spans="53:56" ht="21">
      <c r="BA698" s="32" ph="1"/>
      <c r="BC698" s="32" ph="1"/>
      <c r="BD698" s="32" ph="1"/>
    </row>
    <row r="699" spans="53:56" ht="21">
      <c r="BA699" s="32" ph="1"/>
      <c r="BC699" s="32" ph="1"/>
      <c r="BD699" s="32" ph="1"/>
    </row>
    <row r="700" spans="53:56" ht="21">
      <c r="BA700" s="32" ph="1"/>
      <c r="BC700" s="32" ph="1"/>
      <c r="BD700" s="32" ph="1"/>
    </row>
    <row r="701" spans="53:56" ht="21">
      <c r="BA701" s="32" ph="1"/>
      <c r="BC701" s="32" ph="1"/>
      <c r="BD701" s="32" ph="1"/>
    </row>
    <row r="702" spans="53:56" ht="21">
      <c r="BA702" s="32" ph="1"/>
      <c r="BC702" s="32" ph="1"/>
      <c r="BD702" s="32" ph="1"/>
    </row>
    <row r="703" spans="53:56" ht="21">
      <c r="BA703" s="32" ph="1"/>
      <c r="BC703" s="32" ph="1"/>
      <c r="BD703" s="32" ph="1"/>
    </row>
    <row r="704" spans="53:56" ht="21">
      <c r="BA704" s="32" ph="1"/>
      <c r="BC704" s="32" ph="1"/>
      <c r="BD704" s="32" ph="1"/>
    </row>
    <row r="705" spans="53:56" ht="21">
      <c r="BA705" s="32" ph="1"/>
      <c r="BC705" s="32" ph="1"/>
      <c r="BD705" s="32" ph="1"/>
    </row>
    <row r="706" spans="53:56" ht="21">
      <c r="BA706" s="32" ph="1"/>
      <c r="BC706" s="32" ph="1"/>
      <c r="BD706" s="32" ph="1"/>
    </row>
    <row r="707" spans="53:56" ht="21">
      <c r="BA707" s="32" ph="1"/>
      <c r="BC707" s="32" ph="1"/>
      <c r="BD707" s="32" ph="1"/>
    </row>
    <row r="708" spans="53:56" ht="21">
      <c r="BA708" s="32" ph="1"/>
      <c r="BC708" s="32" ph="1"/>
      <c r="BD708" s="32" ph="1"/>
    </row>
    <row r="709" spans="53:56" ht="21">
      <c r="BA709" s="32" ph="1"/>
      <c r="BC709" s="32" ph="1"/>
      <c r="BD709" s="32" ph="1"/>
    </row>
    <row r="710" spans="53:56" ht="21">
      <c r="BA710" s="32" ph="1"/>
      <c r="BC710" s="32" ph="1"/>
      <c r="BD710" s="32" ph="1"/>
    </row>
    <row r="711" spans="53:56" ht="21">
      <c r="BA711" s="32" ph="1"/>
      <c r="BC711" s="32" ph="1"/>
      <c r="BD711" s="32" ph="1"/>
    </row>
    <row r="712" spans="53:56" ht="21">
      <c r="BA712" s="32" ph="1"/>
      <c r="BC712" s="32" ph="1"/>
      <c r="BD712" s="32" ph="1"/>
    </row>
    <row r="713" spans="53:56" ht="21">
      <c r="BA713" s="32" ph="1"/>
      <c r="BC713" s="32" ph="1"/>
      <c r="BD713" s="32" ph="1"/>
    </row>
    <row r="714" spans="53:56" ht="21">
      <c r="BA714" s="32" ph="1"/>
      <c r="BC714" s="32" ph="1"/>
      <c r="BD714" s="32" ph="1"/>
    </row>
    <row r="715" spans="53:56" ht="21">
      <c r="BA715" s="32" ph="1"/>
      <c r="BC715" s="32" ph="1"/>
      <c r="BD715" s="32" ph="1"/>
    </row>
    <row r="716" spans="53:56" ht="21">
      <c r="BA716" s="32" ph="1"/>
      <c r="BC716" s="32" ph="1"/>
      <c r="BD716" s="32" ph="1"/>
    </row>
    <row r="717" spans="53:56" ht="21">
      <c r="BA717" s="32" ph="1"/>
      <c r="BC717" s="32" ph="1"/>
      <c r="BD717" s="32" ph="1"/>
    </row>
    <row r="718" spans="53:56" ht="21">
      <c r="BA718" s="32" ph="1"/>
      <c r="BC718" s="32" ph="1"/>
      <c r="BD718" s="32" ph="1"/>
    </row>
    <row r="719" spans="53:56" ht="21">
      <c r="BA719" s="32" ph="1"/>
      <c r="BC719" s="32" ph="1"/>
      <c r="BD719" s="32" ph="1"/>
    </row>
    <row r="720" spans="53:56" ht="21">
      <c r="BA720" s="32" ph="1"/>
      <c r="BC720" s="32" ph="1"/>
      <c r="BD720" s="32" ph="1"/>
    </row>
    <row r="721" spans="53:56" ht="21">
      <c r="BA721" s="32" ph="1"/>
      <c r="BC721" s="32" ph="1"/>
      <c r="BD721" s="32" ph="1"/>
    </row>
    <row r="722" spans="53:56" ht="21">
      <c r="BA722" s="32" ph="1"/>
      <c r="BC722" s="32" ph="1"/>
      <c r="BD722" s="32" ph="1"/>
    </row>
    <row r="723" spans="53:56" ht="21">
      <c r="BA723" s="32" ph="1"/>
      <c r="BC723" s="32" ph="1"/>
      <c r="BD723" s="32" ph="1"/>
    </row>
    <row r="724" spans="53:56" ht="21">
      <c r="BA724" s="32" ph="1"/>
      <c r="BC724" s="32" ph="1"/>
      <c r="BD724" s="32" ph="1"/>
    </row>
    <row r="725" spans="53:56" ht="21">
      <c r="BA725" s="32" ph="1"/>
      <c r="BC725" s="32" ph="1"/>
      <c r="BD725" s="32" ph="1"/>
    </row>
    <row r="726" spans="53:56" ht="21">
      <c r="BA726" s="32" ph="1"/>
      <c r="BC726" s="32" ph="1"/>
      <c r="BD726" s="32" ph="1"/>
    </row>
    <row r="727" spans="53:56" ht="21">
      <c r="BA727" s="32" ph="1"/>
      <c r="BC727" s="32" ph="1"/>
      <c r="BD727" s="32" ph="1"/>
    </row>
    <row r="728" spans="53:56" ht="21">
      <c r="BA728" s="32" ph="1"/>
      <c r="BC728" s="32" ph="1"/>
      <c r="BD728" s="32" ph="1"/>
    </row>
    <row r="729" spans="53:56" ht="21">
      <c r="BA729" s="32" ph="1"/>
      <c r="BC729" s="32" ph="1"/>
      <c r="BD729" s="32" ph="1"/>
    </row>
    <row r="730" spans="53:56" ht="21">
      <c r="BA730" s="32" ph="1"/>
      <c r="BC730" s="32" ph="1"/>
      <c r="BD730" s="32" ph="1"/>
    </row>
    <row r="731" spans="53:56" ht="21">
      <c r="BA731" s="32" ph="1"/>
      <c r="BC731" s="32" ph="1"/>
      <c r="BD731" s="32" ph="1"/>
    </row>
    <row r="732" spans="53:56" ht="21">
      <c r="BA732" s="32" ph="1"/>
      <c r="BC732" s="32" ph="1"/>
      <c r="BD732" s="32" ph="1"/>
    </row>
    <row r="733" spans="53:56" ht="21">
      <c r="BA733" s="32" ph="1"/>
      <c r="BC733" s="32" ph="1"/>
      <c r="BD733" s="32" ph="1"/>
    </row>
    <row r="734" spans="53:56" ht="21">
      <c r="BA734" s="32" ph="1"/>
      <c r="BC734" s="32" ph="1"/>
      <c r="BD734" s="32" ph="1"/>
    </row>
    <row r="735" spans="53:56" ht="21">
      <c r="BA735" s="32" ph="1"/>
      <c r="BC735" s="32" ph="1"/>
      <c r="BD735" s="32" ph="1"/>
    </row>
    <row r="736" spans="53:56" ht="21">
      <c r="BA736" s="32" ph="1"/>
      <c r="BC736" s="32" ph="1"/>
      <c r="BD736" s="32" ph="1"/>
    </row>
    <row r="737" spans="53:56" ht="21">
      <c r="BA737" s="32" ph="1"/>
      <c r="BC737" s="32" ph="1"/>
      <c r="BD737" s="32" ph="1"/>
    </row>
    <row r="738" spans="53:56" ht="21">
      <c r="BA738" s="32" ph="1"/>
      <c r="BC738" s="32" ph="1"/>
      <c r="BD738" s="32" ph="1"/>
    </row>
    <row r="739" spans="53:56" ht="21">
      <c r="BA739" s="32" ph="1"/>
      <c r="BC739" s="32" ph="1"/>
      <c r="BD739" s="32" ph="1"/>
    </row>
    <row r="740" spans="53:56" ht="21">
      <c r="BA740" s="32" ph="1"/>
      <c r="BC740" s="32" ph="1"/>
      <c r="BD740" s="32" ph="1"/>
    </row>
  </sheetData>
  <sheetProtection selectLockedCells="1" selectUnlockedCells="1"/>
  <dataConsolidate/>
  <mergeCells count="284">
    <mergeCell ref="B2:AR2"/>
    <mergeCell ref="H22:N22"/>
    <mergeCell ref="AJ9:AQ10"/>
    <mergeCell ref="C9:I10"/>
    <mergeCell ref="J9:O10"/>
    <mergeCell ref="P9:U10"/>
    <mergeCell ref="V9:AA10"/>
    <mergeCell ref="AB9:AI10"/>
    <mergeCell ref="C6:I8"/>
    <mergeCell ref="J6:O8"/>
    <mergeCell ref="P6:U8"/>
    <mergeCell ref="V6:AA8"/>
    <mergeCell ref="AB6:AI8"/>
    <mergeCell ref="AJ6:AQ8"/>
    <mergeCell ref="B23:G26"/>
    <mergeCell ref="H23:N23"/>
    <mergeCell ref="H24:L26"/>
    <mergeCell ref="N24:N26"/>
    <mergeCell ref="B27:D30"/>
    <mergeCell ref="E27:G28"/>
    <mergeCell ref="H27:N28"/>
    <mergeCell ref="E29:G30"/>
    <mergeCell ref="H29:N30"/>
    <mergeCell ref="AG38:AQ39"/>
    <mergeCell ref="AG40:AQ41"/>
    <mergeCell ref="AG42:AQ43"/>
    <mergeCell ref="B35:X35"/>
    <mergeCell ref="Y35:AB35"/>
    <mergeCell ref="AC35:AF35"/>
    <mergeCell ref="D36:D37"/>
    <mergeCell ref="Y36:AB37"/>
    <mergeCell ref="AC36:AF37"/>
    <mergeCell ref="AG35:AQ35"/>
    <mergeCell ref="AG36:AQ37"/>
    <mergeCell ref="E36:X37"/>
    <mergeCell ref="E38:X39"/>
    <mergeCell ref="E40:X40"/>
    <mergeCell ref="E42:X43"/>
    <mergeCell ref="D42:D43"/>
    <mergeCell ref="Y42:AB43"/>
    <mergeCell ref="D38:D39"/>
    <mergeCell ref="Y38:AB39"/>
    <mergeCell ref="AC42:AF43"/>
    <mergeCell ref="AC38:AF39"/>
    <mergeCell ref="D40:D41"/>
    <mergeCell ref="Y40:AB41"/>
    <mergeCell ref="AC40:AF41"/>
    <mergeCell ref="E41:G41"/>
    <mergeCell ref="H41:U41"/>
    <mergeCell ref="AG48:AQ49"/>
    <mergeCell ref="AG50:AQ51"/>
    <mergeCell ref="D44:D46"/>
    <mergeCell ref="E44:X46"/>
    <mergeCell ref="Y44:AB44"/>
    <mergeCell ref="AC44:AF44"/>
    <mergeCell ref="Y45:AB46"/>
    <mergeCell ref="AC45:AF46"/>
    <mergeCell ref="B47:X47"/>
    <mergeCell ref="Y47:AB47"/>
    <mergeCell ref="AC47:AF47"/>
    <mergeCell ref="AG44:AQ44"/>
    <mergeCell ref="AG45:AQ46"/>
    <mergeCell ref="AG47:AQ47"/>
    <mergeCell ref="E48:X49"/>
    <mergeCell ref="D48:D49"/>
    <mergeCell ref="Y48:AB49"/>
    <mergeCell ref="AC48:AF49"/>
    <mergeCell ref="D50:D51"/>
    <mergeCell ref="E50:X51"/>
    <mergeCell ref="Y50:AB51"/>
    <mergeCell ref="AC50:AF51"/>
    <mergeCell ref="C54:I54"/>
    <mergeCell ref="J54:N54"/>
    <mergeCell ref="O54:S54"/>
    <mergeCell ref="T54:X54"/>
    <mergeCell ref="Y54:AC54"/>
    <mergeCell ref="AI54:AM54"/>
    <mergeCell ref="AN54:AR54"/>
    <mergeCell ref="C55:I55"/>
    <mergeCell ref="J55:L55"/>
    <mergeCell ref="O55:Q55"/>
    <mergeCell ref="T55:V55"/>
    <mergeCell ref="Y55:AA55"/>
    <mergeCell ref="AI55:AK55"/>
    <mergeCell ref="AL55:AM55"/>
    <mergeCell ref="AN55:AP55"/>
    <mergeCell ref="AQ55:AR55"/>
    <mergeCell ref="AD54:AH54"/>
    <mergeCell ref="AD55:AF55"/>
    <mergeCell ref="C56:D58"/>
    <mergeCell ref="E56:I56"/>
    <mergeCell ref="J56:L56"/>
    <mergeCell ref="O56:Q56"/>
    <mergeCell ref="T56:V56"/>
    <mergeCell ref="Y56:AA56"/>
    <mergeCell ref="AI56:AK56"/>
    <mergeCell ref="AL56:AM56"/>
    <mergeCell ref="E58:I58"/>
    <mergeCell ref="J58:L58"/>
    <mergeCell ref="O58:Q58"/>
    <mergeCell ref="T58:V58"/>
    <mergeCell ref="Y58:AA58"/>
    <mergeCell ref="AI58:AK58"/>
    <mergeCell ref="AL58:AM58"/>
    <mergeCell ref="AD56:AF56"/>
    <mergeCell ref="AD57:AF57"/>
    <mergeCell ref="AD58:AF58"/>
    <mergeCell ref="AN56:AP56"/>
    <mergeCell ref="AQ56:AR56"/>
    <mergeCell ref="E57:I57"/>
    <mergeCell ref="J57:L57"/>
    <mergeCell ref="O57:Q57"/>
    <mergeCell ref="T57:V57"/>
    <mergeCell ref="Y57:AA57"/>
    <mergeCell ref="AI57:AK57"/>
    <mergeCell ref="AL57:AM57"/>
    <mergeCell ref="C62:BM62"/>
    <mergeCell ref="D65:X65"/>
    <mergeCell ref="Y65:AB65"/>
    <mergeCell ref="AC65:AF65"/>
    <mergeCell ref="Y66:AB68"/>
    <mergeCell ref="AC66:AF68"/>
    <mergeCell ref="AI59:AK59"/>
    <mergeCell ref="AR59:AT59"/>
    <mergeCell ref="AU59:AV59"/>
    <mergeCell ref="AG65:AQ65"/>
    <mergeCell ref="AG66:AQ68"/>
    <mergeCell ref="E66:X68"/>
    <mergeCell ref="AG72:AQ73"/>
    <mergeCell ref="AG74:AQ75"/>
    <mergeCell ref="AG80:AQ80"/>
    <mergeCell ref="AG81:AQ82"/>
    <mergeCell ref="Z76:AP77"/>
    <mergeCell ref="AQ76:AQ77"/>
    <mergeCell ref="C69:AB69"/>
    <mergeCell ref="D71:X71"/>
    <mergeCell ref="Y71:AB71"/>
    <mergeCell ref="AC71:AF71"/>
    <mergeCell ref="Y72:AB73"/>
    <mergeCell ref="AC72:AF73"/>
    <mergeCell ref="D74:D75"/>
    <mergeCell ref="AG71:AQ71"/>
    <mergeCell ref="E72:X73"/>
    <mergeCell ref="E74:X75"/>
    <mergeCell ref="E76:X77"/>
    <mergeCell ref="E81:X82"/>
    <mergeCell ref="Y76:Y77"/>
    <mergeCell ref="AS76:AS77"/>
    <mergeCell ref="D80:X80"/>
    <mergeCell ref="Y80:AB80"/>
    <mergeCell ref="AC80:AF80"/>
    <mergeCell ref="Y81:AB82"/>
    <mergeCell ref="AC81:AF82"/>
    <mergeCell ref="Y74:AB75"/>
    <mergeCell ref="AC74:AF75"/>
    <mergeCell ref="D76:D77"/>
    <mergeCell ref="D83:D84"/>
    <mergeCell ref="Y83:AB84"/>
    <mergeCell ref="AC83:AF84"/>
    <mergeCell ref="D85:D86"/>
    <mergeCell ref="Y85:AB86"/>
    <mergeCell ref="AC85:AF86"/>
    <mergeCell ref="AG83:AQ84"/>
    <mergeCell ref="AG85:AQ86"/>
    <mergeCell ref="E83:X84"/>
    <mergeCell ref="E85:X86"/>
    <mergeCell ref="AG91:BF92"/>
    <mergeCell ref="D94:X94"/>
    <mergeCell ref="Y94:AB94"/>
    <mergeCell ref="AC94:AF94"/>
    <mergeCell ref="D87:D88"/>
    <mergeCell ref="Y87:AB88"/>
    <mergeCell ref="AC87:AF88"/>
    <mergeCell ref="D89:D90"/>
    <mergeCell ref="Y89:Y90"/>
    <mergeCell ref="AG87:AQ88"/>
    <mergeCell ref="AG94:AQ94"/>
    <mergeCell ref="Z89:AP90"/>
    <mergeCell ref="AQ89:AQ90"/>
    <mergeCell ref="E87:X88"/>
    <mergeCell ref="E89:X90"/>
    <mergeCell ref="E95:X96"/>
    <mergeCell ref="Y95:AB96"/>
    <mergeCell ref="AC95:AF96"/>
    <mergeCell ref="D97:D98"/>
    <mergeCell ref="E97:X97"/>
    <mergeCell ref="Y97:AB98"/>
    <mergeCell ref="AC97:AF98"/>
    <mergeCell ref="AG95:AQ96"/>
    <mergeCell ref="AG97:AQ98"/>
    <mergeCell ref="E98:H98"/>
    <mergeCell ref="I98:X98"/>
    <mergeCell ref="D101:D103"/>
    <mergeCell ref="Y101:AB101"/>
    <mergeCell ref="AC101:AF101"/>
    <mergeCell ref="E102:X102"/>
    <mergeCell ref="Y102:AB103"/>
    <mergeCell ref="AC102:AF103"/>
    <mergeCell ref="AG101:AQ101"/>
    <mergeCell ref="AG102:AQ103"/>
    <mergeCell ref="D99:D100"/>
    <mergeCell ref="E99:X99"/>
    <mergeCell ref="Y99:AB100"/>
    <mergeCell ref="AC99:AF100"/>
    <mergeCell ref="AG99:AQ100"/>
    <mergeCell ref="E100:H100"/>
    <mergeCell ref="I100:X100"/>
    <mergeCell ref="E103:H103"/>
    <mergeCell ref="I103:X103"/>
    <mergeCell ref="AC111:AF112"/>
    <mergeCell ref="D104:D105"/>
    <mergeCell ref="E104:X105"/>
    <mergeCell ref="Y104:AB105"/>
    <mergeCell ref="AC104:AF105"/>
    <mergeCell ref="D106:D107"/>
    <mergeCell ref="E106:U107"/>
    <mergeCell ref="Y106:Y107"/>
    <mergeCell ref="AG104:AQ105"/>
    <mergeCell ref="AG110:AQ110"/>
    <mergeCell ref="AG111:AQ112"/>
    <mergeCell ref="Z106:AP107"/>
    <mergeCell ref="AQ106:AQ107"/>
    <mergeCell ref="D128:D129"/>
    <mergeCell ref="E128:X129"/>
    <mergeCell ref="Y128:AB129"/>
    <mergeCell ref="AC128:AF129"/>
    <mergeCell ref="AG125:AQ125"/>
    <mergeCell ref="AG126:AQ127"/>
    <mergeCell ref="AG128:AQ129"/>
    <mergeCell ref="D121:D122"/>
    <mergeCell ref="Y121:Y122"/>
    <mergeCell ref="D125:X125"/>
    <mergeCell ref="Y125:AB125"/>
    <mergeCell ref="AC125:AF125"/>
    <mergeCell ref="E121:X122"/>
    <mergeCell ref="Z121:AP122"/>
    <mergeCell ref="AQ121:AQ122"/>
    <mergeCell ref="E126:X127"/>
    <mergeCell ref="Y126:AB127"/>
    <mergeCell ref="AC126:AF127"/>
    <mergeCell ref="AV138:BO139"/>
    <mergeCell ref="D135:D136"/>
    <mergeCell ref="Y135:Y136"/>
    <mergeCell ref="C138:H139"/>
    <mergeCell ref="I138:AR139"/>
    <mergeCell ref="AS138:AU139"/>
    <mergeCell ref="D130:D131"/>
    <mergeCell ref="E130:X131"/>
    <mergeCell ref="Y130:AB131"/>
    <mergeCell ref="AC130:AF131"/>
    <mergeCell ref="E132:X133"/>
    <mergeCell ref="Y132:AB134"/>
    <mergeCell ref="AC132:AF134"/>
    <mergeCell ref="E134:L134"/>
    <mergeCell ref="AG130:AQ131"/>
    <mergeCell ref="AG132:AQ132"/>
    <mergeCell ref="D132:D134"/>
    <mergeCell ref="E135:X136"/>
    <mergeCell ref="AQ135:AQ136"/>
    <mergeCell ref="Z135:AP136"/>
    <mergeCell ref="AG117:AQ117"/>
    <mergeCell ref="AG119:AQ120"/>
    <mergeCell ref="AG113:AQ114"/>
    <mergeCell ref="AG115:AQ116"/>
    <mergeCell ref="D110:X110"/>
    <mergeCell ref="Y110:AB110"/>
    <mergeCell ref="AC110:AF110"/>
    <mergeCell ref="E111:X112"/>
    <mergeCell ref="Y111:AB112"/>
    <mergeCell ref="D119:D120"/>
    <mergeCell ref="Y119:AB120"/>
    <mergeCell ref="AC119:AF120"/>
    <mergeCell ref="D113:D114"/>
    <mergeCell ref="E113:U114"/>
    <mergeCell ref="Y113:AB114"/>
    <mergeCell ref="AC113:AF114"/>
    <mergeCell ref="D115:D116"/>
    <mergeCell ref="Y115:AB116"/>
    <mergeCell ref="AC115:AF116"/>
    <mergeCell ref="E115:X116"/>
    <mergeCell ref="E117:X118"/>
    <mergeCell ref="E119:X120"/>
    <mergeCell ref="Y117:AB118"/>
    <mergeCell ref="AC117:AF118"/>
  </mergeCells>
  <phoneticPr fontId="4"/>
  <dataValidations count="2">
    <dataValidation type="list" allowBlank="1" showInputMessage="1" showErrorMessage="1" sqref="Y126:AF134 Y36:AF43 Y45:AF46 Y48:AF51 Y66:AF68 Y72:AF75 Y81:AF88 Y95:AF100 Y102:AF105 Y111:AF120">
      <formula1>$BN$2:$BN$5</formula1>
    </dataValidation>
    <dataValidation type="list" allowBlank="1" showInputMessage="1" showErrorMessage="1" sqref="Y52:Z52 AS138:AU139 V52:W52 BA52:BB52 BD52:BE52">
      <formula1>#REF!</formula1>
    </dataValidation>
  </dataValidations>
  <printOptions horizontalCentered="1"/>
  <pageMargins left="0.70866141732283472" right="0.70866141732283472" top="0.74803149606299213" bottom="0.74803149606299213" header="0.51181102362204722" footer="0.51181102362204722"/>
  <pageSetup paperSize="9" scale="75" firstPageNumber="0" fitToHeight="0" orientation="portrait" verticalDpi="300" r:id="rId1"/>
  <headerFooter alignWithMargins="0"/>
  <rowBreaks count="2" manualBreakCount="2">
    <brk id="52" min="1" max="43" man="1"/>
    <brk id="92" min="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0"/>
  <sheetViews>
    <sheetView view="pageBreakPreview" zoomScaleNormal="100" zoomScaleSheetLayoutView="100" workbookViewId="0">
      <selection sqref="A1:XFD1048576"/>
    </sheetView>
  </sheetViews>
  <sheetFormatPr defaultColWidth="9" defaultRowHeight="14.25"/>
  <cols>
    <col min="1" max="2" width="9" style="149"/>
    <col min="3" max="3" width="6.875" style="149" customWidth="1"/>
    <col min="4" max="5" width="9" style="149"/>
    <col min="6" max="6" width="7.875" style="149" customWidth="1"/>
    <col min="7" max="7" width="12.125" style="149" customWidth="1"/>
    <col min="8" max="8" width="11" style="149" customWidth="1"/>
    <col min="9" max="9" width="10.625" style="149" customWidth="1"/>
    <col min="10" max="10" width="2.5" style="149" customWidth="1"/>
    <col min="11" max="16384" width="9" style="149"/>
  </cols>
  <sheetData>
    <row r="1" spans="1:16" ht="18.75" customHeight="1">
      <c r="A1" s="26" t="s">
        <v>458</v>
      </c>
      <c r="B1" s="148"/>
      <c r="C1" s="148"/>
      <c r="D1" s="148"/>
      <c r="E1" s="148"/>
      <c r="F1" s="148"/>
      <c r="G1" s="148"/>
      <c r="H1" s="148"/>
      <c r="I1" s="148"/>
      <c r="J1" s="148"/>
    </row>
    <row r="2" spans="1:16" ht="18.75" customHeight="1">
      <c r="A2" s="148"/>
      <c r="B2" s="148"/>
      <c r="C2" s="148"/>
      <c r="D2" s="148"/>
      <c r="E2" s="148"/>
      <c r="F2" s="148"/>
      <c r="G2" s="148"/>
      <c r="H2" s="148"/>
      <c r="I2" s="1112" t="s">
        <v>319</v>
      </c>
      <c r="J2" s="1112"/>
    </row>
    <row r="3" spans="1:16" ht="18.75" customHeight="1">
      <c r="A3" s="148"/>
      <c r="B3" s="148"/>
      <c r="C3" s="148"/>
      <c r="D3" s="148"/>
      <c r="E3" s="148"/>
      <c r="F3" s="148"/>
      <c r="G3" s="148"/>
      <c r="H3" s="148"/>
      <c r="I3" s="148"/>
      <c r="J3" s="150" t="s">
        <v>361</v>
      </c>
    </row>
    <row r="4" spans="1:16" ht="18.75" customHeight="1">
      <c r="A4" s="26" t="s">
        <v>432</v>
      </c>
      <c r="B4" s="148"/>
      <c r="C4" s="148"/>
      <c r="D4" s="148"/>
      <c r="E4" s="148"/>
      <c r="F4" s="148"/>
      <c r="G4" s="148"/>
      <c r="H4" s="148"/>
      <c r="I4" s="148"/>
      <c r="J4" s="148"/>
    </row>
    <row r="5" spans="1:16">
      <c r="A5" s="148"/>
      <c r="B5" s="148"/>
      <c r="C5" s="148"/>
      <c r="D5" s="148"/>
      <c r="E5" s="148"/>
      <c r="F5" s="148"/>
      <c r="G5" s="148"/>
      <c r="H5" s="148"/>
      <c r="I5" s="148"/>
      <c r="J5" s="148"/>
    </row>
    <row r="6" spans="1:16" ht="18.75" customHeight="1">
      <c r="A6" s="26" t="s">
        <v>358</v>
      </c>
      <c r="B6" s="148"/>
      <c r="C6" s="148"/>
      <c r="D6" s="148"/>
      <c r="E6" s="148"/>
      <c r="F6" s="148"/>
      <c r="G6" s="148"/>
      <c r="H6" s="148"/>
      <c r="I6" s="150" t="s">
        <v>431</v>
      </c>
      <c r="J6" s="148"/>
    </row>
    <row r="8" spans="1:16">
      <c r="A8" s="1114" t="s">
        <v>430</v>
      </c>
      <c r="B8" s="1113"/>
      <c r="C8" s="1113"/>
      <c r="D8" s="1113"/>
      <c r="E8" s="1113"/>
      <c r="F8" s="1113"/>
      <c r="G8" s="1113"/>
      <c r="H8" s="1113"/>
      <c r="I8" s="1113"/>
      <c r="J8" s="1113"/>
    </row>
    <row r="9" spans="1:16">
      <c r="A9" s="148"/>
      <c r="B9" s="148"/>
      <c r="C9" s="148"/>
      <c r="D9" s="148"/>
      <c r="E9" s="148"/>
      <c r="F9" s="148"/>
      <c r="G9" s="148"/>
      <c r="H9" s="148"/>
      <c r="I9" s="148"/>
      <c r="J9" s="148"/>
    </row>
    <row r="10" spans="1:16" ht="45.75" customHeight="1">
      <c r="A10" s="1556" t="s">
        <v>429</v>
      </c>
      <c r="B10" s="1556"/>
      <c r="C10" s="1556"/>
      <c r="D10" s="1556"/>
      <c r="E10" s="1556"/>
      <c r="F10" s="1556"/>
      <c r="G10" s="1556"/>
      <c r="H10" s="1556"/>
      <c r="I10" s="1556"/>
      <c r="J10" s="1556"/>
    </row>
    <row r="11" spans="1:16" ht="9" customHeight="1"/>
    <row r="12" spans="1:16" ht="15.75" customHeight="1">
      <c r="A12" s="1539" t="s">
        <v>346</v>
      </c>
      <c r="B12" s="1539"/>
      <c r="C12" s="1539"/>
      <c r="D12" s="1539"/>
      <c r="E12" s="1539"/>
      <c r="F12" s="1539"/>
      <c r="G12" s="1539"/>
      <c r="H12" s="1539"/>
      <c r="I12" s="1539"/>
      <c r="J12" s="1539"/>
    </row>
    <row r="13" spans="1:16" ht="9.75" customHeight="1"/>
    <row r="14" spans="1:16" ht="24" customHeight="1">
      <c r="A14" s="148"/>
      <c r="B14" s="1551" t="s">
        <v>428</v>
      </c>
      <c r="C14" s="269" t="s">
        <v>427</v>
      </c>
      <c r="D14" s="1554"/>
      <c r="E14" s="1554"/>
      <c r="F14" s="270" t="s">
        <v>426</v>
      </c>
      <c r="G14" s="1554"/>
      <c r="H14" s="1554"/>
      <c r="I14" s="1554"/>
      <c r="J14" s="148"/>
    </row>
    <row r="15" spans="1:16" ht="79.5" customHeight="1">
      <c r="A15" s="148"/>
      <c r="B15" s="1552"/>
      <c r="C15" s="271" t="s">
        <v>425</v>
      </c>
      <c r="D15" s="1544"/>
      <c r="E15" s="1555"/>
      <c r="F15" s="271" t="s">
        <v>424</v>
      </c>
      <c r="G15" s="1545"/>
      <c r="H15" s="1560"/>
      <c r="I15" s="1560"/>
      <c r="J15" s="148"/>
      <c r="L15" s="1557"/>
      <c r="M15" s="1558"/>
      <c r="N15" s="1558"/>
      <c r="O15" s="1558"/>
      <c r="P15" s="1559"/>
    </row>
    <row r="16" spans="1:16" ht="36" customHeight="1">
      <c r="A16" s="148"/>
      <c r="B16" s="1561" t="s">
        <v>423</v>
      </c>
      <c r="C16" s="1561"/>
      <c r="D16" s="1561"/>
      <c r="E16" s="1561"/>
      <c r="F16" s="1561"/>
      <c r="G16" s="272" t="s">
        <v>422</v>
      </c>
      <c r="H16" s="273" t="s">
        <v>421</v>
      </c>
      <c r="I16" s="274" t="s">
        <v>420</v>
      </c>
      <c r="J16" s="148"/>
    </row>
    <row r="17" spans="1:10" ht="30" customHeight="1">
      <c r="A17" s="26"/>
      <c r="B17" s="1547" t="s">
        <v>419</v>
      </c>
      <c r="C17" s="1548"/>
      <c r="D17" s="1545" t="s">
        <v>418</v>
      </c>
      <c r="E17" s="1545"/>
      <c r="F17" s="1546"/>
      <c r="G17" s="273" t="s">
        <v>401</v>
      </c>
      <c r="H17" s="273" t="s">
        <v>401</v>
      </c>
      <c r="I17" s="275" t="s">
        <v>400</v>
      </c>
      <c r="J17" s="26"/>
    </row>
    <row r="18" spans="1:10" ht="30" customHeight="1">
      <c r="A18" s="26"/>
      <c r="B18" s="1540" t="s">
        <v>417</v>
      </c>
      <c r="C18" s="1540" t="s">
        <v>99</v>
      </c>
      <c r="D18" s="1562" t="s">
        <v>416</v>
      </c>
      <c r="E18" s="1562"/>
      <c r="F18" s="1563"/>
      <c r="G18" s="273" t="s">
        <v>401</v>
      </c>
      <c r="H18" s="273" t="s">
        <v>409</v>
      </c>
      <c r="I18" s="275" t="s">
        <v>400</v>
      </c>
      <c r="J18" s="26"/>
    </row>
    <row r="19" spans="1:10" ht="30" customHeight="1">
      <c r="A19" s="26"/>
      <c r="B19" s="1541"/>
      <c r="C19" s="1542"/>
      <c r="D19" s="1545" t="s">
        <v>415</v>
      </c>
      <c r="E19" s="1545"/>
      <c r="F19" s="1546"/>
      <c r="G19" s="273" t="s">
        <v>401</v>
      </c>
      <c r="H19" s="273" t="s">
        <v>409</v>
      </c>
      <c r="I19" s="275" t="s">
        <v>400</v>
      </c>
      <c r="J19" s="26"/>
    </row>
    <row r="20" spans="1:10" ht="30" customHeight="1">
      <c r="A20" s="26"/>
      <c r="B20" s="1541"/>
      <c r="C20" s="1551" t="s">
        <v>414</v>
      </c>
      <c r="D20" s="1545" t="s">
        <v>413</v>
      </c>
      <c r="E20" s="1545"/>
      <c r="F20" s="1546"/>
      <c r="G20" s="273" t="s">
        <v>401</v>
      </c>
      <c r="H20" s="273" t="s">
        <v>409</v>
      </c>
      <c r="I20" s="275" t="s">
        <v>400</v>
      </c>
      <c r="J20" s="26"/>
    </row>
    <row r="21" spans="1:10" ht="30" customHeight="1">
      <c r="A21" s="26"/>
      <c r="B21" s="1541"/>
      <c r="C21" s="1552"/>
      <c r="D21" s="1545" t="s">
        <v>412</v>
      </c>
      <c r="E21" s="1545"/>
      <c r="F21" s="1546"/>
      <c r="G21" s="273" t="s">
        <v>401</v>
      </c>
      <c r="H21" s="273" t="s">
        <v>401</v>
      </c>
      <c r="I21" s="275" t="s">
        <v>400</v>
      </c>
      <c r="J21" s="26"/>
    </row>
    <row r="22" spans="1:10" ht="30" customHeight="1">
      <c r="A22" s="26"/>
      <c r="B22" s="1541"/>
      <c r="C22" s="1552"/>
      <c r="D22" s="1545" t="s">
        <v>411</v>
      </c>
      <c r="E22" s="1545"/>
      <c r="F22" s="1546"/>
      <c r="G22" s="273" t="s">
        <v>401</v>
      </c>
      <c r="H22" s="273" t="s">
        <v>409</v>
      </c>
      <c r="I22" s="275" t="s">
        <v>400</v>
      </c>
      <c r="J22" s="26"/>
    </row>
    <row r="23" spans="1:10" ht="30" customHeight="1">
      <c r="A23" s="26"/>
      <c r="B23" s="1541"/>
      <c r="C23" s="1553"/>
      <c r="D23" s="1546" t="s">
        <v>410</v>
      </c>
      <c r="E23" s="1549"/>
      <c r="F23" s="1550"/>
      <c r="G23" s="273" t="s">
        <v>401</v>
      </c>
      <c r="H23" s="273" t="s">
        <v>409</v>
      </c>
      <c r="I23" s="275" t="s">
        <v>400</v>
      </c>
      <c r="J23" s="26"/>
    </row>
    <row r="24" spans="1:10" ht="30" customHeight="1">
      <c r="A24" s="26"/>
      <c r="B24" s="1541"/>
      <c r="C24" s="1540" t="s">
        <v>408</v>
      </c>
      <c r="D24" s="1545" t="s">
        <v>407</v>
      </c>
      <c r="E24" s="1545"/>
      <c r="F24" s="1546"/>
      <c r="G24" s="273" t="s">
        <v>401</v>
      </c>
      <c r="H24" s="273" t="s">
        <v>401</v>
      </c>
      <c r="I24" s="275" t="s">
        <v>400</v>
      </c>
      <c r="J24" s="26"/>
    </row>
    <row r="25" spans="1:10" ht="30" hidden="1" customHeight="1">
      <c r="A25" s="26"/>
      <c r="B25" s="1541"/>
      <c r="C25" s="1541"/>
      <c r="D25" s="1545" t="s">
        <v>406</v>
      </c>
      <c r="E25" s="1545"/>
      <c r="F25" s="1546"/>
      <c r="G25" s="273" t="s">
        <v>401</v>
      </c>
      <c r="H25" s="273" t="s">
        <v>401</v>
      </c>
      <c r="I25" s="275" t="s">
        <v>400</v>
      </c>
      <c r="J25" s="26"/>
    </row>
    <row r="26" spans="1:10" ht="30" customHeight="1">
      <c r="A26" s="26"/>
      <c r="B26" s="1541"/>
      <c r="C26" s="1542"/>
      <c r="D26" s="1545" t="s">
        <v>405</v>
      </c>
      <c r="E26" s="1545"/>
      <c r="F26" s="1546"/>
      <c r="G26" s="273" t="s">
        <v>401</v>
      </c>
      <c r="H26" s="273" t="s">
        <v>401</v>
      </c>
      <c r="I26" s="275" t="s">
        <v>400</v>
      </c>
      <c r="J26" s="26"/>
    </row>
    <row r="27" spans="1:10" ht="30" customHeight="1">
      <c r="A27" s="26"/>
      <c r="B27" s="1541"/>
      <c r="C27" s="1540" t="s">
        <v>404</v>
      </c>
      <c r="D27" s="1545" t="s">
        <v>403</v>
      </c>
      <c r="E27" s="1545"/>
      <c r="F27" s="1546"/>
      <c r="G27" s="273" t="s">
        <v>401</v>
      </c>
      <c r="H27" s="273" t="s">
        <v>401</v>
      </c>
      <c r="I27" s="275" t="s">
        <v>400</v>
      </c>
      <c r="J27" s="26"/>
    </row>
    <row r="28" spans="1:10" ht="30" customHeight="1" thickBot="1">
      <c r="A28" s="26"/>
      <c r="B28" s="1541"/>
      <c r="C28" s="1541"/>
      <c r="D28" s="1543" t="s">
        <v>402</v>
      </c>
      <c r="E28" s="1543"/>
      <c r="F28" s="1544"/>
      <c r="G28" s="276" t="s">
        <v>401</v>
      </c>
      <c r="H28" s="276" t="s">
        <v>401</v>
      </c>
      <c r="I28" s="277" t="s">
        <v>400</v>
      </c>
      <c r="J28" s="26"/>
    </row>
    <row r="29" spans="1:10" ht="15" thickTop="1">
      <c r="B29" s="1529" t="s">
        <v>399</v>
      </c>
      <c r="C29" s="1530"/>
      <c r="D29" s="1533"/>
      <c r="E29" s="1534"/>
      <c r="F29" s="1534"/>
      <c r="G29" s="1534"/>
      <c r="H29" s="1534"/>
      <c r="I29" s="1535"/>
    </row>
    <row r="30" spans="1:10" ht="47.25" customHeight="1">
      <c r="B30" s="1531"/>
      <c r="C30" s="1532"/>
      <c r="D30" s="1536"/>
      <c r="E30" s="1537"/>
      <c r="F30" s="1537"/>
      <c r="G30" s="1537"/>
      <c r="H30" s="1537"/>
      <c r="I30" s="1538"/>
    </row>
  </sheetData>
  <sheetProtection selectLockedCells="1" selectUnlockedCells="1"/>
  <mergeCells count="31">
    <mergeCell ref="L15:P15"/>
    <mergeCell ref="G15:I15"/>
    <mergeCell ref="B16:F16"/>
    <mergeCell ref="D27:F27"/>
    <mergeCell ref="D22:F22"/>
    <mergeCell ref="D21:F21"/>
    <mergeCell ref="D24:F24"/>
    <mergeCell ref="D17:F17"/>
    <mergeCell ref="D18:F18"/>
    <mergeCell ref="D19:F19"/>
    <mergeCell ref="D25:F25"/>
    <mergeCell ref="D26:F26"/>
    <mergeCell ref="I2:J2"/>
    <mergeCell ref="A8:J8"/>
    <mergeCell ref="B14:B15"/>
    <mergeCell ref="D14:E14"/>
    <mergeCell ref="G14:I14"/>
    <mergeCell ref="D15:E15"/>
    <mergeCell ref="A10:J10"/>
    <mergeCell ref="B29:C30"/>
    <mergeCell ref="D29:I30"/>
    <mergeCell ref="A12:J12"/>
    <mergeCell ref="C24:C26"/>
    <mergeCell ref="D28:F28"/>
    <mergeCell ref="C27:C28"/>
    <mergeCell ref="B18:B28"/>
    <mergeCell ref="D20:F20"/>
    <mergeCell ref="B17:C17"/>
    <mergeCell ref="C18:C19"/>
    <mergeCell ref="D23:F23"/>
    <mergeCell ref="C20:C23"/>
  </mergeCells>
  <phoneticPr fontId="4"/>
  <printOptions horizontalCentered="1"/>
  <pageMargins left="0.78749999999999998" right="0.62986111111111109" top="0.78749999999999998" bottom="0.98402777777777772" header="0.51180555555555551" footer="0.51180555555555551"/>
  <pageSetup paperSize="9" scale="95"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sqref="A1:XFD1048576"/>
    </sheetView>
  </sheetViews>
  <sheetFormatPr defaultColWidth="9" defaultRowHeight="14.25"/>
  <cols>
    <col min="1" max="1" width="7.375" style="149" customWidth="1"/>
    <col min="2" max="2" width="9.375" style="149" customWidth="1"/>
    <col min="3" max="3" width="6.875" style="149" customWidth="1"/>
    <col min="4" max="5" width="9" style="149"/>
    <col min="6" max="6" width="7.875" style="149" customWidth="1"/>
    <col min="7" max="7" width="12.125" style="149" customWidth="1"/>
    <col min="8" max="8" width="11" style="149" customWidth="1"/>
    <col min="9" max="9" width="10.625" style="149" customWidth="1"/>
    <col min="10" max="10" width="7.5" style="149" customWidth="1"/>
    <col min="11" max="16384" width="9" style="149"/>
  </cols>
  <sheetData>
    <row r="1" spans="1:10" ht="18.75" customHeight="1">
      <c r="A1" s="26" t="s">
        <v>459</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ht="18.75" customHeight="1">
      <c r="A4" s="26" t="s">
        <v>432</v>
      </c>
      <c r="B4" s="148"/>
      <c r="C4" s="148"/>
      <c r="D4" s="148"/>
      <c r="E4" s="148"/>
      <c r="F4" s="148"/>
      <c r="G4" s="148"/>
      <c r="H4" s="148"/>
      <c r="I4" s="148"/>
      <c r="J4" s="148"/>
    </row>
    <row r="5" spans="1:10">
      <c r="A5" s="148"/>
      <c r="B5" s="148"/>
      <c r="C5" s="148"/>
      <c r="D5" s="148"/>
      <c r="E5" s="148"/>
      <c r="F5" s="148"/>
      <c r="G5" s="148"/>
      <c r="H5" s="148"/>
      <c r="I5" s="148"/>
      <c r="J5" s="148"/>
    </row>
    <row r="6" spans="1:10" ht="18.75" customHeight="1">
      <c r="A6" s="26" t="s">
        <v>358</v>
      </c>
      <c r="B6" s="148"/>
      <c r="C6" s="148"/>
      <c r="D6" s="148"/>
      <c r="E6" s="148"/>
      <c r="F6" s="148"/>
      <c r="G6" s="148"/>
      <c r="H6" s="148"/>
      <c r="I6" s="150" t="s">
        <v>431</v>
      </c>
      <c r="J6" s="148"/>
    </row>
    <row r="8" spans="1:10">
      <c r="A8" s="1114" t="s">
        <v>442</v>
      </c>
      <c r="B8" s="1113"/>
      <c r="C8" s="1113"/>
      <c r="D8" s="1113"/>
      <c r="E8" s="1113"/>
      <c r="F8" s="1113"/>
      <c r="G8" s="1113"/>
      <c r="H8" s="1113"/>
      <c r="I8" s="1113"/>
      <c r="J8" s="1113"/>
    </row>
    <row r="9" spans="1:10">
      <c r="A9" s="148"/>
      <c r="B9" s="148"/>
      <c r="C9" s="148"/>
      <c r="D9" s="148"/>
      <c r="E9" s="148"/>
      <c r="F9" s="148"/>
      <c r="G9" s="148"/>
      <c r="H9" s="148"/>
      <c r="I9" s="148"/>
      <c r="J9" s="148"/>
    </row>
    <row r="10" spans="1:10" ht="59.25" customHeight="1">
      <c r="A10" s="1556" t="s">
        <v>460</v>
      </c>
      <c r="B10" s="1556"/>
      <c r="C10" s="1556"/>
      <c r="D10" s="1556"/>
      <c r="E10" s="1556"/>
      <c r="F10" s="1556"/>
      <c r="G10" s="1556"/>
      <c r="H10" s="1556"/>
      <c r="I10" s="1556"/>
      <c r="J10" s="1556"/>
    </row>
    <row r="11" spans="1:10" ht="9" customHeight="1"/>
    <row r="12" spans="1:10" ht="15.75" customHeight="1">
      <c r="A12" s="1539" t="s">
        <v>346</v>
      </c>
      <c r="B12" s="1539"/>
      <c r="C12" s="1539"/>
      <c r="D12" s="1539"/>
      <c r="E12" s="1539"/>
      <c r="F12" s="1539"/>
      <c r="G12" s="1539"/>
      <c r="H12" s="1539"/>
      <c r="I12" s="1539"/>
      <c r="J12" s="1539"/>
    </row>
    <row r="13" spans="1:10" ht="9.75" customHeight="1"/>
    <row r="14" spans="1:10" ht="24" customHeight="1">
      <c r="A14" s="148"/>
      <c r="B14" s="278" t="s">
        <v>441</v>
      </c>
      <c r="C14" s="269" t="s">
        <v>427</v>
      </c>
      <c r="D14" s="1554"/>
      <c r="E14" s="1554"/>
      <c r="F14" s="270" t="s">
        <v>426</v>
      </c>
      <c r="G14" s="1554"/>
      <c r="H14" s="1554"/>
      <c r="I14" s="1554"/>
      <c r="J14" s="148"/>
    </row>
    <row r="15" spans="1:10" ht="36" customHeight="1">
      <c r="A15" s="148"/>
      <c r="B15" s="1561" t="s">
        <v>423</v>
      </c>
      <c r="C15" s="1561"/>
      <c r="D15" s="1561"/>
      <c r="E15" s="1561"/>
      <c r="F15" s="1561"/>
      <c r="G15" s="272" t="s">
        <v>422</v>
      </c>
      <c r="H15" s="273" t="s">
        <v>421</v>
      </c>
      <c r="I15" s="274" t="s">
        <v>420</v>
      </c>
      <c r="J15" s="148"/>
    </row>
    <row r="16" spans="1:10" ht="44.25" customHeight="1">
      <c r="A16" s="26"/>
      <c r="B16" s="1541"/>
      <c r="C16" s="279" t="s">
        <v>99</v>
      </c>
      <c r="D16" s="1545" t="s">
        <v>440</v>
      </c>
      <c r="E16" s="1545"/>
      <c r="F16" s="1546"/>
      <c r="G16" s="273" t="s">
        <v>401</v>
      </c>
      <c r="H16" s="273" t="s">
        <v>409</v>
      </c>
      <c r="I16" s="275" t="s">
        <v>400</v>
      </c>
      <c r="J16" s="26"/>
    </row>
    <row r="17" spans="1:10" ht="44.25" customHeight="1">
      <c r="A17" s="26"/>
      <c r="B17" s="1541"/>
      <c r="C17" s="1551" t="s">
        <v>414</v>
      </c>
      <c r="D17" s="1545" t="s">
        <v>439</v>
      </c>
      <c r="E17" s="1545"/>
      <c r="F17" s="1546"/>
      <c r="G17" s="273" t="s">
        <v>401</v>
      </c>
      <c r="H17" s="273" t="s">
        <v>409</v>
      </c>
      <c r="I17" s="275" t="s">
        <v>400</v>
      </c>
      <c r="J17" s="26"/>
    </row>
    <row r="18" spans="1:10" ht="44.25" customHeight="1">
      <c r="A18" s="26"/>
      <c r="B18" s="1541"/>
      <c r="C18" s="1552"/>
      <c r="D18" s="1546" t="s">
        <v>438</v>
      </c>
      <c r="E18" s="1549"/>
      <c r="F18" s="1550"/>
      <c r="G18" s="273" t="s">
        <v>201</v>
      </c>
      <c r="H18" s="273" t="s">
        <v>409</v>
      </c>
      <c r="I18" s="275" t="s">
        <v>400</v>
      </c>
      <c r="J18" s="26"/>
    </row>
    <row r="19" spans="1:10" ht="44.25" customHeight="1">
      <c r="A19" s="26"/>
      <c r="B19" s="1541"/>
      <c r="C19" s="1553"/>
      <c r="D19" s="1546" t="s">
        <v>437</v>
      </c>
      <c r="E19" s="1549"/>
      <c r="F19" s="1550"/>
      <c r="G19" s="273" t="s">
        <v>401</v>
      </c>
      <c r="H19" s="273" t="s">
        <v>409</v>
      </c>
      <c r="I19" s="275" t="s">
        <v>400</v>
      </c>
      <c r="J19" s="26"/>
    </row>
    <row r="20" spans="1:10" ht="30" hidden="1" customHeight="1">
      <c r="A20" s="26"/>
      <c r="B20" s="1541"/>
      <c r="C20" s="280"/>
      <c r="D20" s="1545" t="s">
        <v>406</v>
      </c>
      <c r="E20" s="1545"/>
      <c r="F20" s="1546"/>
      <c r="G20" s="273" t="s">
        <v>401</v>
      </c>
      <c r="H20" s="273" t="s">
        <v>401</v>
      </c>
      <c r="I20" s="275" t="s">
        <v>400</v>
      </c>
      <c r="J20" s="26"/>
    </row>
    <row r="21" spans="1:10" ht="30" customHeight="1">
      <c r="A21" s="26"/>
      <c r="B21" s="1541"/>
      <c r="C21" s="1540" t="s">
        <v>404</v>
      </c>
      <c r="D21" s="1545" t="s">
        <v>436</v>
      </c>
      <c r="E21" s="1545"/>
      <c r="F21" s="1546"/>
      <c r="G21" s="273" t="s">
        <v>401</v>
      </c>
      <c r="H21" s="273" t="s">
        <v>401</v>
      </c>
      <c r="I21" s="275" t="s">
        <v>400</v>
      </c>
      <c r="J21" s="26"/>
    </row>
    <row r="22" spans="1:10" ht="48.75" customHeight="1" thickBot="1">
      <c r="A22" s="26"/>
      <c r="B22" s="1541"/>
      <c r="C22" s="1541"/>
      <c r="D22" s="1543" t="s">
        <v>435</v>
      </c>
      <c r="E22" s="1543"/>
      <c r="F22" s="1544"/>
      <c r="G22" s="276" t="s">
        <v>401</v>
      </c>
      <c r="H22" s="276" t="s">
        <v>401</v>
      </c>
      <c r="I22" s="277" t="s">
        <v>400</v>
      </c>
      <c r="J22" s="26"/>
    </row>
    <row r="23" spans="1:10" ht="15" thickTop="1">
      <c r="B23" s="1529" t="s">
        <v>434</v>
      </c>
      <c r="C23" s="1530"/>
      <c r="D23" s="1533" t="s">
        <v>433</v>
      </c>
      <c r="E23" s="1534"/>
      <c r="F23" s="1534"/>
      <c r="G23" s="1534"/>
      <c r="H23" s="1534"/>
      <c r="I23" s="1535"/>
    </row>
    <row r="24" spans="1:10" ht="126.75" customHeight="1">
      <c r="B24" s="1531"/>
      <c r="C24" s="1532"/>
      <c r="D24" s="1536"/>
      <c r="E24" s="1537"/>
      <c r="F24" s="1537"/>
      <c r="G24" s="1537"/>
      <c r="H24" s="1537"/>
      <c r="I24" s="1538"/>
    </row>
  </sheetData>
  <sheetProtection selectLockedCells="1" selectUnlockedCells="1"/>
  <mergeCells count="19">
    <mergeCell ref="I2:J2"/>
    <mergeCell ref="A8:J8"/>
    <mergeCell ref="A12:J12"/>
    <mergeCell ref="D14:E14"/>
    <mergeCell ref="G14:I14"/>
    <mergeCell ref="A10:J10"/>
    <mergeCell ref="B15:F15"/>
    <mergeCell ref="B16:B22"/>
    <mergeCell ref="D16:F16"/>
    <mergeCell ref="C17:C19"/>
    <mergeCell ref="D17:F17"/>
    <mergeCell ref="C21:C22"/>
    <mergeCell ref="D21:F21"/>
    <mergeCell ref="D22:F22"/>
    <mergeCell ref="B23:C24"/>
    <mergeCell ref="D23:I24"/>
    <mergeCell ref="D18:F18"/>
    <mergeCell ref="D19:F19"/>
    <mergeCell ref="D20:F20"/>
  </mergeCells>
  <phoneticPr fontId="4"/>
  <printOptions horizontalCentered="1"/>
  <pageMargins left="0.78749999999999998" right="0.62986111111111109" top="0.78749999999999998" bottom="0.98402777777777772" header="0.51180555555555551" footer="0.51180555555555551"/>
  <pageSetup paperSize="9" scale="95"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F374"/>
  <sheetViews>
    <sheetView view="pageBreakPreview" topLeftCell="A211" zoomScale="98" zoomScaleNormal="100" zoomScaleSheetLayoutView="98" workbookViewId="0">
      <selection activeCell="U28" sqref="U28"/>
    </sheetView>
  </sheetViews>
  <sheetFormatPr defaultColWidth="8.625" defaultRowHeight="13.5"/>
  <cols>
    <col min="1" max="1" width="8.625" style="32"/>
    <col min="2" max="2" width="1.875" style="32" customWidth="1"/>
    <col min="3" max="3" width="3.375" style="32" customWidth="1"/>
    <col min="4" max="8" width="2.75" style="32" customWidth="1"/>
    <col min="9" max="9" width="4" style="32" customWidth="1"/>
    <col min="10" max="14" width="2.75" style="32" customWidth="1"/>
    <col min="15" max="15" width="4.375" style="32" customWidth="1"/>
    <col min="16" max="40" width="2.75" style="32" customWidth="1"/>
    <col min="41" max="51" width="8.625" style="32"/>
    <col min="52" max="52" width="8.625" style="32" customWidth="1"/>
    <col min="53" max="16384" width="8.625" style="32"/>
  </cols>
  <sheetData>
    <row r="1" spans="2:56" ht="14.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1"/>
      <c r="AI1" s="31"/>
      <c r="AJ1" s="31"/>
      <c r="AK1" s="31"/>
      <c r="AL1" s="31"/>
      <c r="AM1" s="31"/>
      <c r="BA1" s="33"/>
      <c r="BB1" s="34"/>
      <c r="BC1" s="34"/>
      <c r="BD1" s="35"/>
    </row>
    <row r="2" spans="2:56">
      <c r="B2" s="36"/>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1"/>
      <c r="AI2" s="31"/>
      <c r="AJ2" s="31"/>
      <c r="AK2" s="31"/>
      <c r="AL2" s="31"/>
      <c r="AM2" s="31"/>
      <c r="BA2" s="37"/>
      <c r="BB2" s="38" t="s">
        <v>197</v>
      </c>
      <c r="BC2" s="38" t="s">
        <v>197</v>
      </c>
      <c r="BD2" s="39" t="s">
        <v>201</v>
      </c>
    </row>
    <row r="3" spans="2:56" ht="14.25">
      <c r="B3" s="350" t="s">
        <v>77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BA3" s="37"/>
      <c r="BB3" s="38"/>
      <c r="BC3" s="38"/>
      <c r="BD3" s="39" t="s">
        <v>202</v>
      </c>
    </row>
    <row r="4" spans="2:56" ht="14.2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BA4" s="37"/>
      <c r="BB4" s="38"/>
      <c r="BC4" s="38"/>
      <c r="BD4" s="39"/>
    </row>
    <row r="5" spans="2:56" ht="15" thickBot="1">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30"/>
      <c r="AH5" s="31"/>
      <c r="AI5" s="31"/>
      <c r="AJ5" s="31"/>
      <c r="AK5" s="31"/>
      <c r="AL5" s="31"/>
      <c r="AM5" s="31"/>
      <c r="BA5" s="43"/>
      <c r="BB5" s="44"/>
      <c r="BC5" s="44"/>
      <c r="BD5" s="45"/>
    </row>
    <row r="6" spans="2:56" ht="14.25">
      <c r="B6" s="42"/>
      <c r="C6" s="352" t="s">
        <v>78</v>
      </c>
      <c r="D6" s="352"/>
      <c r="E6" s="352"/>
      <c r="F6" s="352"/>
      <c r="G6" s="353" t="s">
        <v>79</v>
      </c>
      <c r="H6" s="353"/>
      <c r="I6" s="46" t="s">
        <v>80</v>
      </c>
      <c r="J6" s="46"/>
      <c r="K6" s="46"/>
      <c r="L6" s="46"/>
      <c r="M6" s="46"/>
      <c r="N6" s="46"/>
      <c r="O6" s="46"/>
      <c r="P6" s="46"/>
      <c r="Q6" s="46"/>
      <c r="R6" s="46"/>
      <c r="S6" s="46"/>
      <c r="T6" s="46"/>
      <c r="U6" s="46"/>
      <c r="V6" s="46"/>
      <c r="W6" s="46"/>
      <c r="X6" s="46"/>
      <c r="Y6" s="46"/>
      <c r="Z6" s="46"/>
      <c r="AA6" s="46"/>
      <c r="AB6" s="46"/>
      <c r="AC6" s="46"/>
      <c r="AD6" s="46"/>
      <c r="AE6" s="46"/>
      <c r="AF6" s="42"/>
      <c r="AG6" s="30"/>
      <c r="AH6" s="31"/>
      <c r="AI6" s="31"/>
      <c r="AJ6" s="31"/>
      <c r="AK6" s="31"/>
      <c r="AL6" s="31"/>
      <c r="AM6" s="31"/>
      <c r="BA6" s="32" t="s">
        <v>229</v>
      </c>
    </row>
    <row r="7" spans="2:56" ht="14.25">
      <c r="B7" s="42"/>
      <c r="C7" s="354" t="s">
        <v>81</v>
      </c>
      <c r="D7" s="354"/>
      <c r="E7" s="354"/>
      <c r="F7" s="354"/>
      <c r="G7" s="353" t="s">
        <v>79</v>
      </c>
      <c r="H7" s="353"/>
      <c r="I7" s="46" t="s">
        <v>82</v>
      </c>
      <c r="J7" s="46"/>
      <c r="K7" s="46"/>
      <c r="L7" s="46"/>
      <c r="M7" s="46"/>
      <c r="N7" s="46"/>
      <c r="O7" s="46"/>
      <c r="P7" s="46"/>
      <c r="Q7" s="46"/>
      <c r="R7" s="46"/>
      <c r="S7" s="46"/>
      <c r="T7" s="46"/>
      <c r="U7" s="46"/>
      <c r="V7" s="46"/>
      <c r="W7" s="46"/>
      <c r="X7" s="46"/>
      <c r="Y7" s="46"/>
      <c r="Z7" s="46"/>
      <c r="AA7" s="46"/>
      <c r="AB7" s="46"/>
      <c r="AC7" s="46"/>
      <c r="AD7" s="46"/>
      <c r="AE7" s="46"/>
      <c r="AF7" s="42"/>
      <c r="AG7" s="30"/>
      <c r="AH7" s="31"/>
      <c r="AI7" s="31"/>
      <c r="AJ7" s="31"/>
      <c r="AK7" s="31"/>
      <c r="AL7" s="31"/>
      <c r="AM7" s="31"/>
    </row>
    <row r="8" spans="2:5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30"/>
      <c r="AH8" s="31"/>
      <c r="AI8" s="31"/>
      <c r="AJ8" s="31"/>
      <c r="AK8" s="31"/>
      <c r="AL8" s="31"/>
      <c r="AM8" s="31"/>
    </row>
    <row r="9" spans="2:56">
      <c r="B9" s="36" t="s">
        <v>83</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1"/>
      <c r="AI9" s="31"/>
      <c r="AJ9" s="31"/>
      <c r="AK9" s="31"/>
      <c r="AL9" s="31"/>
      <c r="AM9" s="31"/>
    </row>
    <row r="10" spans="2:56" ht="18.75" customHeight="1">
      <c r="B10" s="36"/>
      <c r="C10" s="779" t="str">
        <f>"現状（"&amp;G8&amp;"年度）"</f>
        <v>現状（年度）</v>
      </c>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1"/>
    </row>
    <row r="11" spans="2:56" ht="16.5" customHeight="1">
      <c r="B11" s="36"/>
      <c r="C11" s="758" t="s">
        <v>120</v>
      </c>
      <c r="D11" s="758"/>
      <c r="E11" s="758"/>
      <c r="F11" s="758"/>
      <c r="G11" s="758"/>
      <c r="H11" s="758"/>
      <c r="I11" s="758"/>
      <c r="J11" s="760" t="s">
        <v>119</v>
      </c>
      <c r="K11" s="760"/>
      <c r="L11" s="760"/>
      <c r="M11" s="760"/>
      <c r="N11" s="760"/>
      <c r="O11" s="760"/>
      <c r="P11" s="749" t="s">
        <v>118</v>
      </c>
      <c r="Q11" s="744"/>
      <c r="R11" s="744"/>
      <c r="S11" s="749" t="s">
        <v>274</v>
      </c>
      <c r="T11" s="744"/>
      <c r="U11" s="752"/>
      <c r="V11" s="756" t="s">
        <v>117</v>
      </c>
      <c r="W11" s="757"/>
      <c r="X11" s="757"/>
      <c r="Y11" s="757"/>
      <c r="Z11" s="757"/>
      <c r="AA11" s="757"/>
      <c r="AB11" s="757"/>
      <c r="AC11" s="757"/>
      <c r="AD11" s="757"/>
      <c r="AE11" s="757"/>
      <c r="AF11" s="757"/>
      <c r="AG11" s="757"/>
      <c r="AH11" s="757"/>
      <c r="AI11" s="757"/>
      <c r="AJ11" s="757"/>
      <c r="AK11" s="757"/>
      <c r="AL11" s="744"/>
      <c r="AM11" s="744"/>
      <c r="AN11" s="745"/>
    </row>
    <row r="12" spans="2:56" ht="16.5" customHeight="1">
      <c r="B12" s="36"/>
      <c r="C12" s="759"/>
      <c r="D12" s="759"/>
      <c r="E12" s="759"/>
      <c r="F12" s="759"/>
      <c r="G12" s="759"/>
      <c r="H12" s="759"/>
      <c r="I12" s="759"/>
      <c r="J12" s="761"/>
      <c r="K12" s="761"/>
      <c r="L12" s="761"/>
      <c r="M12" s="761"/>
      <c r="N12" s="761"/>
      <c r="O12" s="761"/>
      <c r="P12" s="750"/>
      <c r="Q12" s="751"/>
      <c r="R12" s="751"/>
      <c r="S12" s="750"/>
      <c r="T12" s="751"/>
      <c r="U12" s="753"/>
      <c r="V12" s="739" t="s">
        <v>116</v>
      </c>
      <c r="W12" s="740"/>
      <c r="X12" s="740"/>
      <c r="Y12" s="754"/>
      <c r="Z12" s="762" t="s">
        <v>115</v>
      </c>
      <c r="AA12" s="762"/>
      <c r="AB12" s="762"/>
      <c r="AC12" s="762"/>
      <c r="AD12" s="739" t="s">
        <v>114</v>
      </c>
      <c r="AE12" s="740"/>
      <c r="AF12" s="740"/>
      <c r="AG12" s="754"/>
      <c r="AH12" s="739" t="s">
        <v>113</v>
      </c>
      <c r="AI12" s="740"/>
      <c r="AJ12" s="740"/>
      <c r="AK12" s="740"/>
      <c r="AL12" s="743" t="s">
        <v>112</v>
      </c>
      <c r="AM12" s="744"/>
      <c r="AN12" s="745"/>
    </row>
    <row r="13" spans="2:56" ht="23.25" customHeight="1">
      <c r="B13" s="36"/>
      <c r="C13" s="748" t="s">
        <v>109</v>
      </c>
      <c r="D13" s="748"/>
      <c r="E13" s="748"/>
      <c r="F13" s="748"/>
      <c r="G13" s="748"/>
      <c r="H13" s="748"/>
      <c r="I13" s="748"/>
      <c r="J13" s="748" t="s">
        <v>109</v>
      </c>
      <c r="K13" s="748"/>
      <c r="L13" s="748"/>
      <c r="M13" s="748"/>
      <c r="N13" s="748"/>
      <c r="O13" s="748"/>
      <c r="P13" s="741"/>
      <c r="Q13" s="742"/>
      <c r="R13" s="742"/>
      <c r="S13" s="750"/>
      <c r="T13" s="751"/>
      <c r="U13" s="753"/>
      <c r="V13" s="741"/>
      <c r="W13" s="742"/>
      <c r="X13" s="742"/>
      <c r="Y13" s="755"/>
      <c r="Z13" s="762"/>
      <c r="AA13" s="762"/>
      <c r="AB13" s="762"/>
      <c r="AC13" s="762"/>
      <c r="AD13" s="741"/>
      <c r="AE13" s="742"/>
      <c r="AF13" s="742"/>
      <c r="AG13" s="755"/>
      <c r="AH13" s="741"/>
      <c r="AI13" s="742"/>
      <c r="AJ13" s="742"/>
      <c r="AK13" s="742"/>
      <c r="AL13" s="746"/>
      <c r="AM13" s="742"/>
      <c r="AN13" s="747"/>
    </row>
    <row r="14" spans="2:56" ht="16.5" customHeight="1">
      <c r="B14" s="36"/>
      <c r="C14" s="720"/>
      <c r="D14" s="720"/>
      <c r="E14" s="720"/>
      <c r="F14" s="720"/>
      <c r="G14" s="720"/>
      <c r="H14" s="720"/>
      <c r="I14" s="736" t="s">
        <v>106</v>
      </c>
      <c r="J14" s="720"/>
      <c r="K14" s="720"/>
      <c r="L14" s="720"/>
      <c r="M14" s="720"/>
      <c r="N14" s="720"/>
      <c r="O14" s="736" t="s">
        <v>106</v>
      </c>
      <c r="P14" s="782"/>
      <c r="Q14" s="783"/>
      <c r="R14" s="783"/>
      <c r="S14" s="782"/>
      <c r="T14" s="783"/>
      <c r="U14" s="788"/>
      <c r="V14" s="48"/>
      <c r="W14" s="48"/>
      <c r="X14" s="48"/>
      <c r="Y14" s="736" t="s">
        <v>111</v>
      </c>
      <c r="Z14" s="720"/>
      <c r="AA14" s="721"/>
      <c r="AB14" s="721"/>
      <c r="AC14" s="736" t="s">
        <v>106</v>
      </c>
      <c r="AD14" s="720"/>
      <c r="AE14" s="721"/>
      <c r="AF14" s="721"/>
      <c r="AG14" s="736" t="s">
        <v>106</v>
      </c>
      <c r="AH14" s="720"/>
      <c r="AI14" s="721"/>
      <c r="AJ14" s="721"/>
      <c r="AK14" s="726" t="s">
        <v>106</v>
      </c>
      <c r="AL14" s="729"/>
      <c r="AM14" s="721"/>
      <c r="AN14" s="733" t="s">
        <v>106</v>
      </c>
    </row>
    <row r="15" spans="2:56" ht="16.5" customHeight="1">
      <c r="B15" s="36"/>
      <c r="C15" s="720"/>
      <c r="D15" s="720"/>
      <c r="E15" s="720"/>
      <c r="F15" s="720"/>
      <c r="G15" s="720"/>
      <c r="H15" s="720"/>
      <c r="I15" s="736"/>
      <c r="J15" s="720"/>
      <c r="K15" s="720"/>
      <c r="L15" s="720"/>
      <c r="M15" s="720"/>
      <c r="N15" s="720"/>
      <c r="O15" s="736"/>
      <c r="P15" s="784"/>
      <c r="Q15" s="785"/>
      <c r="R15" s="785"/>
      <c r="S15" s="784"/>
      <c r="T15" s="785"/>
      <c r="U15" s="789"/>
      <c r="V15" s="49"/>
      <c r="W15" s="49"/>
      <c r="X15" s="49"/>
      <c r="Y15" s="737"/>
      <c r="Z15" s="722"/>
      <c r="AA15" s="723"/>
      <c r="AB15" s="723"/>
      <c r="AC15" s="737"/>
      <c r="AD15" s="722"/>
      <c r="AE15" s="723"/>
      <c r="AF15" s="723"/>
      <c r="AG15" s="737"/>
      <c r="AH15" s="722"/>
      <c r="AI15" s="723"/>
      <c r="AJ15" s="723"/>
      <c r="AK15" s="727"/>
      <c r="AL15" s="730"/>
      <c r="AM15" s="723"/>
      <c r="AN15" s="734"/>
    </row>
    <row r="16" spans="2:56" ht="16.5" customHeight="1">
      <c r="B16" s="36"/>
      <c r="C16" s="763" t="s">
        <v>108</v>
      </c>
      <c r="D16" s="765"/>
      <c r="E16" s="765"/>
      <c r="F16" s="765"/>
      <c r="G16" s="765"/>
      <c r="H16" s="765"/>
      <c r="I16" s="766" t="s">
        <v>107</v>
      </c>
      <c r="J16" s="767" t="s">
        <v>108</v>
      </c>
      <c r="K16" s="765"/>
      <c r="L16" s="765"/>
      <c r="M16" s="765"/>
      <c r="N16" s="765"/>
      <c r="O16" s="766" t="s">
        <v>107</v>
      </c>
      <c r="P16" s="784"/>
      <c r="Q16" s="785"/>
      <c r="R16" s="785"/>
      <c r="S16" s="784"/>
      <c r="T16" s="785"/>
      <c r="U16" s="789"/>
      <c r="V16" s="49"/>
      <c r="W16" s="49"/>
      <c r="X16" s="49"/>
      <c r="Y16" s="737"/>
      <c r="Z16" s="722"/>
      <c r="AA16" s="723"/>
      <c r="AB16" s="723"/>
      <c r="AC16" s="737"/>
      <c r="AD16" s="722"/>
      <c r="AE16" s="723"/>
      <c r="AF16" s="723"/>
      <c r="AG16" s="737"/>
      <c r="AH16" s="722"/>
      <c r="AI16" s="723"/>
      <c r="AJ16" s="723"/>
      <c r="AK16" s="727"/>
      <c r="AL16" s="730"/>
      <c r="AM16" s="723"/>
      <c r="AN16" s="734"/>
      <c r="AO16" s="719"/>
      <c r="AP16" s="719"/>
      <c r="AQ16" s="719"/>
    </row>
    <row r="17" spans="2:84" ht="16.5" customHeight="1">
      <c r="B17" s="36"/>
      <c r="C17" s="764"/>
      <c r="D17" s="725"/>
      <c r="E17" s="725"/>
      <c r="F17" s="725"/>
      <c r="G17" s="725"/>
      <c r="H17" s="725"/>
      <c r="I17" s="738"/>
      <c r="J17" s="768"/>
      <c r="K17" s="725"/>
      <c r="L17" s="725"/>
      <c r="M17" s="725"/>
      <c r="N17" s="725"/>
      <c r="O17" s="738"/>
      <c r="P17" s="786"/>
      <c r="Q17" s="787"/>
      <c r="R17" s="787"/>
      <c r="S17" s="786"/>
      <c r="T17" s="787"/>
      <c r="U17" s="790"/>
      <c r="V17" s="50"/>
      <c r="W17" s="50"/>
      <c r="X17" s="50"/>
      <c r="Y17" s="738"/>
      <c r="Z17" s="724"/>
      <c r="AA17" s="725"/>
      <c r="AB17" s="725"/>
      <c r="AC17" s="738"/>
      <c r="AD17" s="724"/>
      <c r="AE17" s="725"/>
      <c r="AF17" s="725"/>
      <c r="AG17" s="738"/>
      <c r="AH17" s="724"/>
      <c r="AI17" s="725"/>
      <c r="AJ17" s="725"/>
      <c r="AK17" s="728"/>
      <c r="AL17" s="731"/>
      <c r="AM17" s="732"/>
      <c r="AN17" s="735"/>
    </row>
    <row r="18" spans="2:84">
      <c r="B18" s="36"/>
      <c r="C18" s="51" t="s">
        <v>91</v>
      </c>
      <c r="D18" s="47"/>
      <c r="E18" s="47"/>
      <c r="F18" s="47"/>
      <c r="G18" s="47"/>
      <c r="H18" s="47"/>
      <c r="I18" s="47"/>
      <c r="J18" s="47"/>
      <c r="K18" s="349" t="s">
        <v>276</v>
      </c>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1"/>
    </row>
    <row r="19" spans="2:84">
      <c r="B19" s="36"/>
      <c r="C19" s="51"/>
      <c r="D19" s="47"/>
      <c r="E19" s="47"/>
      <c r="F19" s="47"/>
      <c r="G19" s="47"/>
      <c r="H19" s="47"/>
      <c r="I19" s="47"/>
      <c r="J19" s="47"/>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1"/>
    </row>
    <row r="20" spans="2:84" ht="21.75" customHeight="1">
      <c r="B20" s="36"/>
      <c r="C20" s="793" t="str">
        <f>"目標（"&amp;G9&amp;"年度）"</f>
        <v>目標（年度）</v>
      </c>
      <c r="D20" s="793"/>
      <c r="E20" s="793"/>
      <c r="F20" s="793"/>
      <c r="G20" s="793"/>
      <c r="H20" s="793"/>
      <c r="I20" s="793"/>
      <c r="J20" s="47"/>
      <c r="K20" s="349" t="s">
        <v>277</v>
      </c>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1"/>
    </row>
    <row r="21" spans="2:84" ht="13.5" customHeight="1">
      <c r="B21" s="36"/>
      <c r="C21" s="793"/>
      <c r="D21" s="793"/>
      <c r="E21" s="793"/>
      <c r="F21" s="793"/>
      <c r="G21" s="793"/>
      <c r="H21" s="793"/>
      <c r="I21" s="793"/>
      <c r="J21" s="47"/>
      <c r="K21" s="794" t="s">
        <v>110</v>
      </c>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31"/>
    </row>
    <row r="22" spans="2:84" ht="21.75" customHeight="1">
      <c r="B22" s="36"/>
      <c r="C22" s="748" t="s">
        <v>109</v>
      </c>
      <c r="D22" s="748"/>
      <c r="E22" s="748"/>
      <c r="F22" s="748"/>
      <c r="G22" s="748"/>
      <c r="H22" s="748"/>
      <c r="I22" s="748"/>
      <c r="J22" s="47"/>
      <c r="K22" s="349" t="s">
        <v>278</v>
      </c>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1"/>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row>
    <row r="23" spans="2:84" ht="13.5" customHeight="1">
      <c r="B23" s="36"/>
      <c r="C23" s="791"/>
      <c r="D23" s="791"/>
      <c r="E23" s="791"/>
      <c r="F23" s="791"/>
      <c r="G23" s="791"/>
      <c r="H23" s="791"/>
      <c r="I23" s="736" t="s">
        <v>106</v>
      </c>
      <c r="J23" s="47"/>
      <c r="K23" s="349" t="s">
        <v>279</v>
      </c>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1"/>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row>
    <row r="24" spans="2:84">
      <c r="B24" s="36"/>
      <c r="C24" s="791"/>
      <c r="D24" s="791"/>
      <c r="E24" s="791"/>
      <c r="F24" s="791"/>
      <c r="G24" s="791"/>
      <c r="H24" s="791"/>
      <c r="I24" s="736"/>
      <c r="J24" s="47"/>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1"/>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row>
    <row r="25" spans="2:84" ht="13.5" customHeight="1">
      <c r="B25" s="36"/>
      <c r="C25" s="768" t="s">
        <v>108</v>
      </c>
      <c r="D25" s="792"/>
      <c r="E25" s="792"/>
      <c r="F25" s="792"/>
      <c r="G25" s="792"/>
      <c r="H25" s="792"/>
      <c r="I25" s="738" t="s">
        <v>107</v>
      </c>
      <c r="J25" s="47"/>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1"/>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row>
    <row r="26" spans="2:84">
      <c r="B26" s="36"/>
      <c r="C26" s="768"/>
      <c r="D26" s="792"/>
      <c r="E26" s="792"/>
      <c r="F26" s="792"/>
      <c r="G26" s="792"/>
      <c r="H26" s="792"/>
      <c r="I26" s="738"/>
      <c r="J26" s="47"/>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31"/>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row>
    <row r="27" spans="2:84">
      <c r="B27" s="36"/>
      <c r="C27" s="47"/>
      <c r="D27" s="47"/>
      <c r="E27" s="47"/>
      <c r="F27" s="47"/>
      <c r="G27" s="47"/>
      <c r="H27" s="47"/>
      <c r="I27" s="47"/>
      <c r="J27" s="47"/>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row>
    <row r="28" spans="2:84" s="56" customFormat="1" ht="15" customHeight="1">
      <c r="B28" s="36" t="s">
        <v>85</v>
      </c>
      <c r="C28" s="53"/>
      <c r="D28" s="53"/>
      <c r="E28" s="54"/>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5" t="s">
        <v>144</v>
      </c>
      <c r="AK28" s="53"/>
    </row>
    <row r="29" spans="2:84" s="56" customFormat="1" ht="21" customHeight="1">
      <c r="B29" s="53"/>
      <c r="C29" s="53"/>
      <c r="D29" s="53"/>
      <c r="E29" s="476" t="s">
        <v>145</v>
      </c>
      <c r="F29" s="477"/>
      <c r="G29" s="477"/>
      <c r="H29" s="477"/>
      <c r="I29" s="477"/>
      <c r="J29" s="477"/>
      <c r="K29" s="477"/>
      <c r="L29" s="478"/>
      <c r="M29" s="476" t="s">
        <v>136</v>
      </c>
      <c r="N29" s="477"/>
      <c r="O29" s="478"/>
      <c r="P29" s="484" t="s">
        <v>146</v>
      </c>
      <c r="Q29" s="485"/>
      <c r="R29" s="485"/>
      <c r="S29" s="485"/>
      <c r="T29" s="485"/>
      <c r="U29" s="485"/>
      <c r="V29" s="485"/>
      <c r="W29" s="485"/>
      <c r="X29" s="485"/>
      <c r="Y29" s="485"/>
      <c r="Z29" s="485"/>
      <c r="AA29" s="485"/>
      <c r="AB29" s="485"/>
      <c r="AC29" s="485"/>
      <c r="AD29" s="486"/>
      <c r="AE29" s="489" t="s">
        <v>147</v>
      </c>
      <c r="AF29" s="490"/>
      <c r="AG29" s="491"/>
      <c r="AH29" s="489" t="s">
        <v>148</v>
      </c>
      <c r="AI29" s="490"/>
      <c r="AJ29" s="490"/>
      <c r="AK29" s="491"/>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7"/>
      <c r="BQ29" s="347"/>
      <c r="BR29" s="347"/>
      <c r="BS29" s="347"/>
      <c r="BT29" s="347"/>
      <c r="BU29" s="347"/>
      <c r="BV29" s="347"/>
    </row>
    <row r="30" spans="2:84" s="56" customFormat="1" ht="21" customHeight="1">
      <c r="B30" s="53"/>
      <c r="C30" s="53"/>
      <c r="D30" s="53"/>
      <c r="E30" s="479"/>
      <c r="F30" s="346"/>
      <c r="G30" s="346"/>
      <c r="H30" s="346"/>
      <c r="I30" s="346"/>
      <c r="J30" s="346"/>
      <c r="K30" s="346"/>
      <c r="L30" s="480"/>
      <c r="M30" s="479"/>
      <c r="N30" s="346"/>
      <c r="O30" s="480"/>
      <c r="P30" s="497" t="s">
        <v>137</v>
      </c>
      <c r="Q30" s="411"/>
      <c r="R30" s="411"/>
      <c r="S30" s="411" t="s">
        <v>138</v>
      </c>
      <c r="T30" s="411"/>
      <c r="U30" s="411"/>
      <c r="V30" s="411" t="s">
        <v>139</v>
      </c>
      <c r="W30" s="411"/>
      <c r="X30" s="411"/>
      <c r="Y30" s="411" t="s">
        <v>140</v>
      </c>
      <c r="Z30" s="411"/>
      <c r="AA30" s="411"/>
      <c r="AB30" s="411" t="s">
        <v>141</v>
      </c>
      <c r="AC30" s="411"/>
      <c r="AD30" s="487"/>
      <c r="AE30" s="492"/>
      <c r="AF30" s="347"/>
      <c r="AG30" s="493"/>
      <c r="AH30" s="492"/>
      <c r="AI30" s="347"/>
      <c r="AJ30" s="347"/>
      <c r="AK30" s="493"/>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7"/>
      <c r="BQ30" s="347"/>
      <c r="BR30" s="347"/>
      <c r="BS30" s="347"/>
      <c r="BT30" s="347"/>
      <c r="BU30" s="347"/>
      <c r="BV30" s="347"/>
    </row>
    <row r="31" spans="2:84" s="56" customFormat="1" ht="21" customHeight="1">
      <c r="B31" s="53"/>
      <c r="C31" s="53"/>
      <c r="D31" s="53"/>
      <c r="E31" s="481"/>
      <c r="F31" s="482"/>
      <c r="G31" s="482"/>
      <c r="H31" s="482"/>
      <c r="I31" s="482"/>
      <c r="J31" s="482"/>
      <c r="K31" s="482"/>
      <c r="L31" s="483"/>
      <c r="M31" s="481"/>
      <c r="N31" s="482"/>
      <c r="O31" s="483"/>
      <c r="P31" s="464">
        <v>2023</v>
      </c>
      <c r="Q31" s="465"/>
      <c r="R31" s="465"/>
      <c r="S31" s="466">
        <f>P31+1</f>
        <v>2024</v>
      </c>
      <c r="T31" s="466"/>
      <c r="U31" s="466"/>
      <c r="V31" s="466">
        <f>S31+1</f>
        <v>2025</v>
      </c>
      <c r="W31" s="466"/>
      <c r="X31" s="466"/>
      <c r="Y31" s="466">
        <f>V31+1</f>
        <v>2026</v>
      </c>
      <c r="Z31" s="466"/>
      <c r="AA31" s="466"/>
      <c r="AB31" s="466">
        <f>Y31+1</f>
        <v>2027</v>
      </c>
      <c r="AC31" s="466"/>
      <c r="AD31" s="467"/>
      <c r="AE31" s="494"/>
      <c r="AF31" s="495"/>
      <c r="AG31" s="496"/>
      <c r="AH31" s="494"/>
      <c r="AI31" s="495"/>
      <c r="AJ31" s="495"/>
      <c r="AK31" s="496"/>
      <c r="AP31" s="346"/>
      <c r="AQ31" s="346"/>
      <c r="AR31" s="346"/>
      <c r="AS31" s="346"/>
      <c r="AT31" s="346"/>
      <c r="AU31" s="346"/>
      <c r="AV31" s="346"/>
      <c r="AW31" s="346"/>
      <c r="AX31" s="346"/>
      <c r="AY31" s="346"/>
      <c r="AZ31" s="346"/>
      <c r="BA31" s="348"/>
      <c r="BB31" s="348"/>
      <c r="BC31" s="348"/>
      <c r="BD31" s="348"/>
      <c r="BE31" s="348"/>
      <c r="BF31" s="348"/>
      <c r="BG31" s="348"/>
      <c r="BH31" s="348"/>
      <c r="BI31" s="348"/>
      <c r="BJ31" s="348"/>
      <c r="BK31" s="348"/>
      <c r="BL31" s="348"/>
      <c r="BM31" s="348"/>
      <c r="BN31" s="348"/>
      <c r="BO31" s="348"/>
      <c r="BP31" s="347"/>
      <c r="BQ31" s="347"/>
      <c r="BR31" s="347"/>
      <c r="BS31" s="347"/>
      <c r="BT31" s="347"/>
      <c r="BU31" s="347"/>
      <c r="BV31" s="347"/>
    </row>
    <row r="32" spans="2:84" s="56" customFormat="1" ht="31.5" customHeight="1">
      <c r="B32" s="53"/>
      <c r="C32" s="53"/>
      <c r="D32" s="53"/>
      <c r="E32" s="468" t="s">
        <v>150</v>
      </c>
      <c r="F32" s="469"/>
      <c r="G32" s="469"/>
      <c r="H32" s="469"/>
      <c r="I32" s="469"/>
      <c r="J32" s="469"/>
      <c r="K32" s="469"/>
      <c r="L32" s="470"/>
      <c r="M32" s="471"/>
      <c r="N32" s="472"/>
      <c r="O32" s="473"/>
      <c r="P32" s="474"/>
      <c r="Q32" s="475"/>
      <c r="R32" s="475"/>
      <c r="S32" s="475"/>
      <c r="T32" s="475"/>
      <c r="U32" s="475"/>
      <c r="V32" s="475"/>
      <c r="W32" s="475"/>
      <c r="X32" s="475"/>
      <c r="Y32" s="475"/>
      <c r="Z32" s="475"/>
      <c r="AA32" s="475"/>
      <c r="AB32" s="475"/>
      <c r="AC32" s="475"/>
      <c r="AD32" s="488"/>
      <c r="AE32" s="458"/>
      <c r="AF32" s="459"/>
      <c r="AG32" s="460"/>
      <c r="AH32" s="461" t="str">
        <f>IF(SUM(M32:AD32)-AE32=0,"",SUM(M32:AD32)-AE32)</f>
        <v/>
      </c>
      <c r="AI32" s="462"/>
      <c r="AJ32" s="462"/>
      <c r="AK32" s="463"/>
      <c r="AP32" s="304"/>
      <c r="AQ32" s="304"/>
      <c r="AR32" s="304"/>
      <c r="AS32" s="304"/>
      <c r="AT32" s="304"/>
      <c r="AU32" s="304"/>
      <c r="AV32" s="304"/>
      <c r="AW32" s="304"/>
      <c r="AX32" s="305"/>
      <c r="AY32" s="306"/>
      <c r="AZ32" s="306"/>
      <c r="BA32" s="307"/>
      <c r="BB32" s="307"/>
      <c r="BC32" s="307"/>
      <c r="BD32" s="307"/>
      <c r="BE32" s="307"/>
      <c r="BF32" s="307"/>
      <c r="BG32" s="307"/>
      <c r="BH32" s="307"/>
      <c r="BI32" s="307"/>
      <c r="BJ32" s="307"/>
      <c r="BK32" s="307"/>
      <c r="BL32" s="307"/>
      <c r="BM32" s="307"/>
      <c r="BN32" s="307"/>
      <c r="BO32" s="307"/>
      <c r="BP32" s="307"/>
      <c r="BQ32" s="307"/>
      <c r="BR32" s="307"/>
      <c r="BS32" s="341"/>
      <c r="BT32" s="342"/>
      <c r="BU32" s="342"/>
      <c r="BV32" s="342"/>
    </row>
    <row r="33" spans="2:74" s="56" customFormat="1" ht="31.5" customHeight="1">
      <c r="B33" s="53"/>
      <c r="C33" s="53"/>
      <c r="D33" s="53"/>
      <c r="E33" s="375" t="s">
        <v>151</v>
      </c>
      <c r="F33" s="376"/>
      <c r="G33" s="376"/>
      <c r="H33" s="376"/>
      <c r="I33" s="376"/>
      <c r="J33" s="376"/>
      <c r="K33" s="376"/>
      <c r="L33" s="377"/>
      <c r="M33" s="378"/>
      <c r="N33" s="379"/>
      <c r="O33" s="380"/>
      <c r="P33" s="381"/>
      <c r="Q33" s="382"/>
      <c r="R33" s="382"/>
      <c r="S33" s="382"/>
      <c r="T33" s="382"/>
      <c r="U33" s="382"/>
      <c r="V33" s="382"/>
      <c r="W33" s="382"/>
      <c r="X33" s="382"/>
      <c r="Y33" s="382"/>
      <c r="Z33" s="382"/>
      <c r="AA33" s="382"/>
      <c r="AB33" s="382"/>
      <c r="AC33" s="382"/>
      <c r="AD33" s="386"/>
      <c r="AE33" s="387"/>
      <c r="AF33" s="388"/>
      <c r="AG33" s="389"/>
      <c r="AH33" s="383" t="str">
        <f>IF(SUM(M33:AD33)-AE33=0,"",SUM(M33:AD33)-AE33)</f>
        <v/>
      </c>
      <c r="AI33" s="384"/>
      <c r="AJ33" s="384"/>
      <c r="AK33" s="385"/>
      <c r="AP33" s="304"/>
      <c r="AQ33" s="304"/>
      <c r="AR33" s="304"/>
      <c r="AS33" s="304"/>
      <c r="AT33" s="304"/>
      <c r="AU33" s="304"/>
      <c r="AV33" s="304"/>
      <c r="AW33" s="304"/>
      <c r="AX33" s="305"/>
      <c r="AY33" s="306"/>
      <c r="AZ33" s="306"/>
      <c r="BA33" s="307"/>
      <c r="BB33" s="307"/>
      <c r="BC33" s="307"/>
      <c r="BD33" s="307"/>
      <c r="BE33" s="307"/>
      <c r="BF33" s="307"/>
      <c r="BG33" s="307"/>
      <c r="BH33" s="307"/>
      <c r="BI33" s="307"/>
      <c r="BJ33" s="307"/>
      <c r="BK33" s="307"/>
      <c r="BL33" s="307"/>
      <c r="BM33" s="307"/>
      <c r="BN33" s="307"/>
      <c r="BO33" s="307"/>
      <c r="BP33" s="307"/>
      <c r="BQ33" s="307"/>
      <c r="BR33" s="307"/>
      <c r="BS33" s="341"/>
      <c r="BT33" s="342"/>
      <c r="BU33" s="342"/>
      <c r="BV33" s="342"/>
    </row>
    <row r="34" spans="2:74" s="56" customFormat="1" ht="31.5" customHeight="1">
      <c r="B34" s="53"/>
      <c r="C34" s="53"/>
      <c r="D34" s="53"/>
      <c r="E34" s="502" t="s">
        <v>152</v>
      </c>
      <c r="F34" s="503"/>
      <c r="G34" s="503"/>
      <c r="H34" s="503"/>
      <c r="I34" s="503"/>
      <c r="J34" s="503"/>
      <c r="K34" s="503"/>
      <c r="L34" s="504"/>
      <c r="M34" s="378"/>
      <c r="N34" s="379"/>
      <c r="O34" s="380"/>
      <c r="P34" s="381"/>
      <c r="Q34" s="382"/>
      <c r="R34" s="382"/>
      <c r="S34" s="382"/>
      <c r="T34" s="382"/>
      <c r="U34" s="382"/>
      <c r="V34" s="382"/>
      <c r="W34" s="382"/>
      <c r="X34" s="382"/>
      <c r="Y34" s="382"/>
      <c r="Z34" s="382"/>
      <c r="AA34" s="382"/>
      <c r="AB34" s="382"/>
      <c r="AC34" s="382"/>
      <c r="AD34" s="386"/>
      <c r="AE34" s="387"/>
      <c r="AF34" s="388"/>
      <c r="AG34" s="389"/>
      <c r="AH34" s="383" t="str">
        <f t="shared" ref="AH34:AH40" si="0">IF(SUM(M34:AD34)-AE34=0,"",SUM(M34:AD34)-AE34)</f>
        <v/>
      </c>
      <c r="AI34" s="384"/>
      <c r="AJ34" s="384"/>
      <c r="AK34" s="385"/>
      <c r="AP34" s="345"/>
      <c r="AQ34" s="345"/>
      <c r="AR34" s="345"/>
      <c r="AS34" s="345"/>
      <c r="AT34" s="345"/>
      <c r="AU34" s="345"/>
      <c r="AV34" s="345"/>
      <c r="AW34" s="345"/>
      <c r="AX34" s="305"/>
      <c r="AY34" s="306"/>
      <c r="AZ34" s="306"/>
      <c r="BA34" s="307"/>
      <c r="BB34" s="307"/>
      <c r="BC34" s="307"/>
      <c r="BD34" s="307"/>
      <c r="BE34" s="307"/>
      <c r="BF34" s="307"/>
      <c r="BG34" s="307"/>
      <c r="BH34" s="307"/>
      <c r="BI34" s="307"/>
      <c r="BJ34" s="307"/>
      <c r="BK34" s="307"/>
      <c r="BL34" s="307"/>
      <c r="BM34" s="307"/>
      <c r="BN34" s="307"/>
      <c r="BO34" s="307"/>
      <c r="BP34" s="307"/>
      <c r="BQ34" s="307"/>
      <c r="BR34" s="307"/>
      <c r="BS34" s="341"/>
      <c r="BT34" s="342"/>
      <c r="BU34" s="342"/>
      <c r="BV34" s="342"/>
    </row>
    <row r="35" spans="2:74" s="56" customFormat="1" ht="31.5" customHeight="1">
      <c r="B35" s="53"/>
      <c r="C35" s="53"/>
      <c r="D35" s="53"/>
      <c r="E35" s="375" t="s">
        <v>153</v>
      </c>
      <c r="F35" s="376"/>
      <c r="G35" s="376"/>
      <c r="H35" s="376"/>
      <c r="I35" s="376"/>
      <c r="J35" s="376"/>
      <c r="K35" s="376"/>
      <c r="L35" s="377"/>
      <c r="M35" s="378"/>
      <c r="N35" s="379"/>
      <c r="O35" s="380"/>
      <c r="P35" s="381"/>
      <c r="Q35" s="382"/>
      <c r="R35" s="382"/>
      <c r="S35" s="382"/>
      <c r="T35" s="382"/>
      <c r="U35" s="382"/>
      <c r="V35" s="382"/>
      <c r="W35" s="382"/>
      <c r="X35" s="382"/>
      <c r="Y35" s="382"/>
      <c r="Z35" s="382"/>
      <c r="AA35" s="382"/>
      <c r="AB35" s="382"/>
      <c r="AC35" s="382"/>
      <c r="AD35" s="386"/>
      <c r="AE35" s="387"/>
      <c r="AF35" s="388"/>
      <c r="AG35" s="389"/>
      <c r="AH35" s="383" t="str">
        <f t="shared" si="0"/>
        <v/>
      </c>
      <c r="AI35" s="384"/>
      <c r="AJ35" s="384"/>
      <c r="AK35" s="385"/>
      <c r="AP35" s="304"/>
      <c r="AQ35" s="304"/>
      <c r="AR35" s="304"/>
      <c r="AS35" s="304"/>
      <c r="AT35" s="304"/>
      <c r="AU35" s="304"/>
      <c r="AV35" s="304"/>
      <c r="AW35" s="304"/>
      <c r="AX35" s="305"/>
      <c r="AY35" s="306"/>
      <c r="AZ35" s="306"/>
      <c r="BA35" s="307"/>
      <c r="BB35" s="307"/>
      <c r="BC35" s="307"/>
      <c r="BD35" s="307"/>
      <c r="BE35" s="307"/>
      <c r="BF35" s="307"/>
      <c r="BG35" s="307"/>
      <c r="BH35" s="307"/>
      <c r="BI35" s="307"/>
      <c r="BJ35" s="307"/>
      <c r="BK35" s="307"/>
      <c r="BL35" s="307"/>
      <c r="BM35" s="307"/>
      <c r="BN35" s="307"/>
      <c r="BO35" s="307"/>
      <c r="BP35" s="307"/>
      <c r="BQ35" s="307"/>
      <c r="BR35" s="307"/>
      <c r="BS35" s="341"/>
      <c r="BT35" s="342"/>
      <c r="BU35" s="342"/>
      <c r="BV35" s="342"/>
    </row>
    <row r="36" spans="2:74" s="56" customFormat="1" ht="31.5" customHeight="1">
      <c r="B36" s="53"/>
      <c r="C36" s="53"/>
      <c r="D36" s="53"/>
      <c r="E36" s="375" t="s">
        <v>154</v>
      </c>
      <c r="F36" s="376"/>
      <c r="G36" s="376"/>
      <c r="H36" s="376"/>
      <c r="I36" s="376"/>
      <c r="J36" s="376"/>
      <c r="K36" s="376"/>
      <c r="L36" s="377"/>
      <c r="M36" s="378"/>
      <c r="N36" s="379"/>
      <c r="O36" s="380"/>
      <c r="P36" s="381"/>
      <c r="Q36" s="382"/>
      <c r="R36" s="382"/>
      <c r="S36" s="382"/>
      <c r="T36" s="382"/>
      <c r="U36" s="382"/>
      <c r="V36" s="382"/>
      <c r="W36" s="382"/>
      <c r="X36" s="382"/>
      <c r="Y36" s="382"/>
      <c r="Z36" s="382"/>
      <c r="AA36" s="382"/>
      <c r="AB36" s="382"/>
      <c r="AC36" s="382"/>
      <c r="AD36" s="386"/>
      <c r="AE36" s="387"/>
      <c r="AF36" s="388"/>
      <c r="AG36" s="389"/>
      <c r="AH36" s="383" t="str">
        <f t="shared" si="0"/>
        <v/>
      </c>
      <c r="AI36" s="384"/>
      <c r="AJ36" s="384"/>
      <c r="AK36" s="385"/>
      <c r="AP36" s="304"/>
      <c r="AQ36" s="304"/>
      <c r="AR36" s="304"/>
      <c r="AS36" s="304"/>
      <c r="AT36" s="304"/>
      <c r="AU36" s="304"/>
      <c r="AV36" s="304"/>
      <c r="AW36" s="304"/>
      <c r="AX36" s="305"/>
      <c r="AY36" s="306"/>
      <c r="AZ36" s="306"/>
      <c r="BA36" s="307"/>
      <c r="BB36" s="307"/>
      <c r="BC36" s="307"/>
      <c r="BD36" s="307"/>
      <c r="BE36" s="307"/>
      <c r="BF36" s="307"/>
      <c r="BG36" s="307"/>
      <c r="BH36" s="307"/>
      <c r="BI36" s="307"/>
      <c r="BJ36" s="307"/>
      <c r="BK36" s="307"/>
      <c r="BL36" s="307"/>
      <c r="BM36" s="307"/>
      <c r="BN36" s="307"/>
      <c r="BO36" s="307"/>
      <c r="BP36" s="307"/>
      <c r="BQ36" s="307"/>
      <c r="BR36" s="307"/>
      <c r="BS36" s="341"/>
      <c r="BT36" s="342"/>
      <c r="BU36" s="342"/>
      <c r="BV36" s="342"/>
    </row>
    <row r="37" spans="2:74" s="56" customFormat="1" ht="31.5" customHeight="1">
      <c r="B37" s="53"/>
      <c r="C37" s="53"/>
      <c r="D37" s="53"/>
      <c r="E37" s="375" t="s">
        <v>155</v>
      </c>
      <c r="F37" s="376"/>
      <c r="G37" s="376"/>
      <c r="H37" s="376"/>
      <c r="I37" s="376"/>
      <c r="J37" s="376"/>
      <c r="K37" s="376"/>
      <c r="L37" s="377"/>
      <c r="M37" s="378"/>
      <c r="N37" s="505"/>
      <c r="O37" s="506"/>
      <c r="P37" s="381"/>
      <c r="Q37" s="382"/>
      <c r="R37" s="382"/>
      <c r="S37" s="382"/>
      <c r="T37" s="382"/>
      <c r="U37" s="382"/>
      <c r="V37" s="382"/>
      <c r="W37" s="382"/>
      <c r="X37" s="382"/>
      <c r="Y37" s="382"/>
      <c r="Z37" s="382"/>
      <c r="AA37" s="382"/>
      <c r="AB37" s="382"/>
      <c r="AC37" s="382"/>
      <c r="AD37" s="386"/>
      <c r="AE37" s="387"/>
      <c r="AF37" s="388"/>
      <c r="AG37" s="389"/>
      <c r="AH37" s="383" t="str">
        <f t="shared" si="0"/>
        <v/>
      </c>
      <c r="AI37" s="384"/>
      <c r="AJ37" s="384"/>
      <c r="AK37" s="385"/>
      <c r="AP37" s="344"/>
      <c r="AQ37" s="344"/>
      <c r="AR37" s="344"/>
      <c r="AS37" s="344"/>
      <c r="AT37" s="344"/>
      <c r="AU37" s="344"/>
      <c r="AV37" s="344"/>
      <c r="AW37" s="344"/>
      <c r="AX37" s="57"/>
      <c r="AY37" s="58"/>
      <c r="AZ37" s="58"/>
      <c r="BA37" s="307"/>
      <c r="BB37" s="307"/>
      <c r="BC37" s="307"/>
      <c r="BD37" s="307"/>
      <c r="BE37" s="307"/>
      <c r="BF37" s="307"/>
      <c r="BG37" s="307"/>
      <c r="BH37" s="307"/>
      <c r="BI37" s="307"/>
      <c r="BJ37" s="307"/>
      <c r="BK37" s="307"/>
      <c r="BL37" s="307"/>
      <c r="BM37" s="307"/>
      <c r="BN37" s="307"/>
      <c r="BO37" s="307"/>
      <c r="BP37" s="59"/>
      <c r="BQ37" s="59"/>
      <c r="BR37" s="59"/>
      <c r="BS37" s="60"/>
      <c r="BT37" s="61"/>
      <c r="BU37" s="61"/>
      <c r="BV37" s="61"/>
    </row>
    <row r="38" spans="2:74" s="56" customFormat="1" ht="31.5" customHeight="1">
      <c r="B38" s="53"/>
      <c r="C38" s="53"/>
      <c r="D38" s="53"/>
      <c r="E38" s="375" t="s">
        <v>156</v>
      </c>
      <c r="F38" s="376"/>
      <c r="G38" s="376"/>
      <c r="H38" s="376"/>
      <c r="I38" s="376"/>
      <c r="J38" s="376"/>
      <c r="K38" s="376"/>
      <c r="L38" s="377"/>
      <c r="M38" s="378"/>
      <c r="N38" s="379"/>
      <c r="O38" s="380"/>
      <c r="P38" s="381"/>
      <c r="Q38" s="382"/>
      <c r="R38" s="382"/>
      <c r="S38" s="382"/>
      <c r="T38" s="382"/>
      <c r="U38" s="382"/>
      <c r="V38" s="382"/>
      <c r="W38" s="382"/>
      <c r="X38" s="382"/>
      <c r="Y38" s="382"/>
      <c r="Z38" s="382"/>
      <c r="AA38" s="382"/>
      <c r="AB38" s="382"/>
      <c r="AC38" s="382"/>
      <c r="AD38" s="386"/>
      <c r="AE38" s="387"/>
      <c r="AF38" s="388"/>
      <c r="AG38" s="389"/>
      <c r="AH38" s="383" t="str">
        <f t="shared" si="0"/>
        <v/>
      </c>
      <c r="AI38" s="384"/>
      <c r="AJ38" s="384"/>
      <c r="AK38" s="385"/>
      <c r="AP38" s="304"/>
      <c r="AQ38" s="304"/>
      <c r="AR38" s="304"/>
      <c r="AS38" s="304"/>
      <c r="AT38" s="304"/>
      <c r="AU38" s="304"/>
      <c r="AV38" s="304"/>
      <c r="AW38" s="304"/>
      <c r="AX38" s="305"/>
      <c r="AY38" s="306"/>
      <c r="AZ38" s="306"/>
      <c r="BA38" s="307"/>
      <c r="BB38" s="307"/>
      <c r="BC38" s="307"/>
      <c r="BD38" s="307"/>
      <c r="BE38" s="307"/>
      <c r="BF38" s="307"/>
      <c r="BG38" s="307"/>
      <c r="BH38" s="307"/>
      <c r="BI38" s="307"/>
      <c r="BJ38" s="307"/>
      <c r="BK38" s="307"/>
      <c r="BL38" s="307"/>
      <c r="BM38" s="307"/>
      <c r="BN38" s="307"/>
      <c r="BO38" s="307"/>
      <c r="BP38" s="307"/>
      <c r="BQ38" s="307"/>
      <c r="BR38" s="307"/>
      <c r="BS38" s="341"/>
      <c r="BT38" s="342"/>
      <c r="BU38" s="342"/>
      <c r="BV38" s="342"/>
    </row>
    <row r="39" spans="2:74" s="56" customFormat="1" ht="31.5" customHeight="1">
      <c r="B39" s="53"/>
      <c r="C39" s="53"/>
      <c r="D39" s="53"/>
      <c r="E39" s="375" t="s">
        <v>157</v>
      </c>
      <c r="F39" s="376"/>
      <c r="G39" s="376"/>
      <c r="H39" s="376"/>
      <c r="I39" s="376"/>
      <c r="J39" s="376"/>
      <c r="K39" s="376"/>
      <c r="L39" s="377"/>
      <c r="M39" s="378"/>
      <c r="N39" s="379"/>
      <c r="O39" s="380"/>
      <c r="P39" s="381"/>
      <c r="Q39" s="382"/>
      <c r="R39" s="382"/>
      <c r="S39" s="382"/>
      <c r="T39" s="382"/>
      <c r="U39" s="382"/>
      <c r="V39" s="382"/>
      <c r="W39" s="382"/>
      <c r="X39" s="382"/>
      <c r="Y39" s="382"/>
      <c r="Z39" s="382"/>
      <c r="AA39" s="382"/>
      <c r="AB39" s="382"/>
      <c r="AC39" s="382"/>
      <c r="AD39" s="386"/>
      <c r="AE39" s="387"/>
      <c r="AF39" s="388"/>
      <c r="AG39" s="389"/>
      <c r="AH39" s="383" t="str">
        <f t="shared" si="0"/>
        <v/>
      </c>
      <c r="AI39" s="384"/>
      <c r="AJ39" s="384"/>
      <c r="AK39" s="385"/>
      <c r="AP39" s="304"/>
      <c r="AQ39" s="304"/>
      <c r="AR39" s="304"/>
      <c r="AS39" s="304"/>
      <c r="AT39" s="304"/>
      <c r="AU39" s="304"/>
      <c r="AV39" s="304"/>
      <c r="AW39" s="304"/>
      <c r="AX39" s="305"/>
      <c r="AY39" s="306"/>
      <c r="AZ39" s="306"/>
      <c r="BA39" s="307"/>
      <c r="BB39" s="307"/>
      <c r="BC39" s="307"/>
      <c r="BD39" s="307"/>
      <c r="BE39" s="307"/>
      <c r="BF39" s="307"/>
      <c r="BG39" s="307"/>
      <c r="BH39" s="307"/>
      <c r="BI39" s="307"/>
      <c r="BJ39" s="307"/>
      <c r="BK39" s="307"/>
      <c r="BL39" s="307"/>
      <c r="BM39" s="307"/>
      <c r="BN39" s="307"/>
      <c r="BO39" s="307"/>
      <c r="BP39" s="307"/>
      <c r="BQ39" s="307"/>
      <c r="BR39" s="307"/>
      <c r="BS39" s="341"/>
      <c r="BT39" s="342"/>
      <c r="BU39" s="342"/>
      <c r="BV39" s="342"/>
    </row>
    <row r="40" spans="2:74" s="56" customFormat="1" ht="31.5" customHeight="1">
      <c r="B40" s="53"/>
      <c r="C40" s="53"/>
      <c r="D40" s="53"/>
      <c r="E40" s="525" t="s">
        <v>158</v>
      </c>
      <c r="F40" s="526"/>
      <c r="G40" s="526"/>
      <c r="H40" s="526"/>
      <c r="I40" s="526"/>
      <c r="J40" s="526"/>
      <c r="K40" s="526"/>
      <c r="L40" s="527"/>
      <c r="M40" s="528"/>
      <c r="N40" s="529"/>
      <c r="O40" s="530"/>
      <c r="P40" s="531"/>
      <c r="Q40" s="390"/>
      <c r="R40" s="390"/>
      <c r="S40" s="390"/>
      <c r="T40" s="390"/>
      <c r="U40" s="390"/>
      <c r="V40" s="390"/>
      <c r="W40" s="390"/>
      <c r="X40" s="390"/>
      <c r="Y40" s="390"/>
      <c r="Z40" s="390"/>
      <c r="AA40" s="390"/>
      <c r="AB40" s="390"/>
      <c r="AC40" s="390"/>
      <c r="AD40" s="391"/>
      <c r="AE40" s="392"/>
      <c r="AF40" s="393"/>
      <c r="AG40" s="394"/>
      <c r="AH40" s="383" t="str">
        <f t="shared" si="0"/>
        <v/>
      </c>
      <c r="AI40" s="384"/>
      <c r="AJ40" s="384"/>
      <c r="AK40" s="385"/>
      <c r="AP40" s="304"/>
      <c r="AQ40" s="304"/>
      <c r="AR40" s="304"/>
      <c r="AS40" s="304"/>
      <c r="AT40" s="304"/>
      <c r="AU40" s="304"/>
      <c r="AV40" s="304"/>
      <c r="AW40" s="304"/>
      <c r="AX40" s="305"/>
      <c r="AY40" s="306"/>
      <c r="AZ40" s="306"/>
      <c r="BA40" s="307"/>
      <c r="BB40" s="307"/>
      <c r="BC40" s="307"/>
      <c r="BD40" s="307"/>
      <c r="BE40" s="307"/>
      <c r="BF40" s="307"/>
      <c r="BG40" s="307"/>
      <c r="BH40" s="307"/>
      <c r="BI40" s="307"/>
      <c r="BJ40" s="307"/>
      <c r="BK40" s="307"/>
      <c r="BL40" s="307"/>
      <c r="BM40" s="307"/>
      <c r="BN40" s="307"/>
      <c r="BO40" s="307"/>
      <c r="BP40" s="307"/>
      <c r="BQ40" s="307"/>
      <c r="BR40" s="307"/>
      <c r="BS40" s="341"/>
      <c r="BT40" s="342"/>
      <c r="BU40" s="342"/>
      <c r="BV40" s="342"/>
    </row>
    <row r="41" spans="2:74" s="56" customFormat="1" ht="31.5" customHeight="1">
      <c r="B41" s="53"/>
      <c r="C41" s="53"/>
      <c r="D41" s="53"/>
      <c r="E41" s="367" t="s">
        <v>159</v>
      </c>
      <c r="F41" s="368"/>
      <c r="G41" s="368"/>
      <c r="H41" s="368"/>
      <c r="I41" s="368"/>
      <c r="J41" s="368"/>
      <c r="K41" s="368"/>
      <c r="L41" s="369"/>
      <c r="M41" s="370"/>
      <c r="N41" s="371"/>
      <c r="O41" s="372"/>
      <c r="P41" s="373"/>
      <c r="Q41" s="374"/>
      <c r="R41" s="374"/>
      <c r="S41" s="374"/>
      <c r="T41" s="374"/>
      <c r="U41" s="374"/>
      <c r="V41" s="374"/>
      <c r="W41" s="374"/>
      <c r="X41" s="374"/>
      <c r="Y41" s="374"/>
      <c r="Z41" s="374"/>
      <c r="AA41" s="374"/>
      <c r="AB41" s="374"/>
      <c r="AC41" s="374"/>
      <c r="AD41" s="518"/>
      <c r="AE41" s="519"/>
      <c r="AF41" s="520"/>
      <c r="AG41" s="521"/>
      <c r="AH41" s="522" t="str">
        <f t="shared" ref="AH41" si="1">IF(SUM(M41:AD41)-AE41=0,"",SUM(M41:AD41)-AE41)</f>
        <v/>
      </c>
      <c r="AI41" s="523"/>
      <c r="AJ41" s="523"/>
      <c r="AK41" s="524"/>
      <c r="AP41" s="304"/>
      <c r="AQ41" s="304"/>
      <c r="AR41" s="304"/>
      <c r="AS41" s="304"/>
      <c r="AT41" s="304"/>
      <c r="AU41" s="304"/>
      <c r="AV41" s="304"/>
      <c r="AW41" s="304"/>
      <c r="AX41" s="305"/>
      <c r="AY41" s="306"/>
      <c r="AZ41" s="306"/>
      <c r="BA41" s="307"/>
      <c r="BB41" s="307"/>
      <c r="BC41" s="307"/>
      <c r="BD41" s="307"/>
      <c r="BE41" s="307"/>
      <c r="BF41" s="307"/>
      <c r="BG41" s="307"/>
      <c r="BH41" s="307"/>
      <c r="BI41" s="307"/>
      <c r="BJ41" s="307"/>
      <c r="BK41" s="307"/>
      <c r="BL41" s="307"/>
      <c r="BM41" s="307"/>
      <c r="BN41" s="307"/>
      <c r="BO41" s="307"/>
      <c r="BP41" s="307"/>
      <c r="BQ41" s="307"/>
      <c r="BR41" s="307"/>
      <c r="BS41" s="341"/>
      <c r="BT41" s="342"/>
      <c r="BU41" s="342"/>
      <c r="BV41" s="342"/>
    </row>
    <row r="42" spans="2:74" s="63" customFormat="1" ht="21" customHeight="1">
      <c r="B42" s="62"/>
      <c r="C42" s="62"/>
      <c r="D42" s="62"/>
      <c r="E42" s="516" t="s">
        <v>142</v>
      </c>
      <c r="F42" s="516"/>
      <c r="G42" s="516"/>
      <c r="H42" s="516"/>
      <c r="I42" s="516"/>
      <c r="J42" s="516"/>
      <c r="K42" s="516"/>
      <c r="L42" s="516"/>
      <c r="M42" s="517" t="str">
        <f>IF(SUM(M32:O41)=0,"",SUM(M32:O41))</f>
        <v/>
      </c>
      <c r="N42" s="500"/>
      <c r="O42" s="500"/>
      <c r="P42" s="517" t="str">
        <f>IF(SUM(P32:R41)=0,"",SUM(P32:R41))</f>
        <v/>
      </c>
      <c r="Q42" s="500"/>
      <c r="R42" s="500"/>
      <c r="S42" s="500" t="str">
        <f t="shared" ref="S42" si="2">IF(SUM(S32:U41)=0,"",SUM(S32:U41))</f>
        <v/>
      </c>
      <c r="T42" s="500"/>
      <c r="U42" s="500"/>
      <c r="V42" s="500" t="str">
        <f t="shared" ref="V42" si="3">IF(SUM(V32:X41)=0,"",SUM(V32:X41))</f>
        <v/>
      </c>
      <c r="W42" s="500"/>
      <c r="X42" s="500"/>
      <c r="Y42" s="500" t="str">
        <f t="shared" ref="Y42" si="4">IF(SUM(Y32:AA41)=0,"",SUM(Y32:AA41))</f>
        <v/>
      </c>
      <c r="Z42" s="500"/>
      <c r="AA42" s="500"/>
      <c r="AB42" s="500" t="str">
        <f t="shared" ref="AB42" si="5">IF(SUM(AB32:AD41)=0,"",SUM(AB32:AD41))</f>
        <v/>
      </c>
      <c r="AC42" s="500"/>
      <c r="AD42" s="501"/>
      <c r="AE42" s="332" t="str">
        <f t="shared" ref="AE42" si="6">IF(SUM(AE32:AG41)=0,"",SUM(AE32:AG41))</f>
        <v/>
      </c>
      <c r="AF42" s="333"/>
      <c r="AG42" s="334"/>
      <c r="AH42" s="332" t="str">
        <f>IF(SUM(AH32:AI41)=0,"",SUM(AH32:AI41))</f>
        <v/>
      </c>
      <c r="AI42" s="333"/>
      <c r="AJ42" s="333"/>
      <c r="AK42" s="334"/>
      <c r="AP42" s="343"/>
      <c r="AQ42" s="343"/>
      <c r="AR42" s="343"/>
      <c r="AS42" s="343"/>
      <c r="AT42" s="343"/>
      <c r="AU42" s="343"/>
      <c r="AV42" s="343"/>
      <c r="AW42" s="343"/>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2:74" s="65" customFormat="1" ht="21" customHeight="1">
      <c r="B43" s="53"/>
      <c r="C43" s="53"/>
      <c r="D43" s="53"/>
      <c r="E43" s="54" t="s">
        <v>149</v>
      </c>
      <c r="F43" s="54"/>
      <c r="G43" s="53"/>
      <c r="H43" s="53"/>
      <c r="I43" s="53"/>
      <c r="J43" s="53"/>
      <c r="K43" s="53"/>
      <c r="L43" s="53"/>
      <c r="M43" s="53"/>
      <c r="N43" s="53"/>
      <c r="O43" s="53"/>
      <c r="P43" s="53"/>
      <c r="Q43" s="53"/>
      <c r="R43" s="53"/>
      <c r="S43" s="53"/>
      <c r="T43" s="53"/>
      <c r="U43" s="53"/>
      <c r="V43" s="53"/>
      <c r="W43" s="64"/>
      <c r="X43" s="53"/>
      <c r="Y43" s="53"/>
      <c r="Z43" s="53"/>
      <c r="AA43" s="53"/>
      <c r="AB43" s="53"/>
      <c r="AC43" s="53"/>
      <c r="AD43" s="53"/>
      <c r="AE43" s="53"/>
      <c r="AF43" s="53"/>
      <c r="AG43" s="53"/>
      <c r="AH43" s="53"/>
      <c r="AI43" s="53"/>
      <c r="AJ43" s="53"/>
      <c r="AK43" s="53"/>
    </row>
    <row r="44" spans="2:74" ht="15" customHeight="1">
      <c r="B44" s="36"/>
      <c r="C44" s="47"/>
      <c r="D44" s="47"/>
      <c r="E44" s="47"/>
      <c r="F44" s="47"/>
      <c r="G44" s="47"/>
      <c r="H44" s="47"/>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74" ht="21" customHeight="1">
      <c r="B45" s="36" t="s">
        <v>86</v>
      </c>
      <c r="C45" s="36"/>
      <c r="D45" s="36"/>
      <c r="E45" s="36"/>
      <c r="F45" s="36"/>
      <c r="G45" s="36"/>
      <c r="H45" s="36"/>
      <c r="I45" s="36"/>
      <c r="J45" s="51" t="s">
        <v>105</v>
      </c>
      <c r="K45" s="36"/>
      <c r="L45" s="36"/>
      <c r="M45" s="36"/>
      <c r="N45" s="36"/>
      <c r="O45" s="36"/>
      <c r="P45" s="36"/>
      <c r="Q45" s="36"/>
      <c r="R45" s="36"/>
      <c r="S45" s="36"/>
      <c r="T45" s="36"/>
      <c r="U45" s="36"/>
      <c r="V45" s="36"/>
      <c r="W45" s="36"/>
      <c r="X45" s="36"/>
      <c r="Y45" s="36"/>
      <c r="Z45" s="36"/>
      <c r="AA45" s="36"/>
      <c r="AB45" s="36"/>
      <c r="AC45" s="36"/>
      <c r="AD45" s="36"/>
      <c r="AE45" s="36"/>
      <c r="AF45" s="36"/>
      <c r="AG45" s="36"/>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2:74" s="56" customFormat="1" ht="15.75" customHeight="1">
      <c r="B46" s="53"/>
      <c r="C46" s="53"/>
      <c r="D46" s="53"/>
      <c r="E46" s="476" t="s">
        <v>160</v>
      </c>
      <c r="F46" s="477"/>
      <c r="G46" s="477"/>
      <c r="H46" s="477"/>
      <c r="I46" s="477"/>
      <c r="J46" s="478"/>
      <c r="K46" s="476" t="s">
        <v>136</v>
      </c>
      <c r="L46" s="477"/>
      <c r="M46" s="478"/>
      <c r="N46" s="484" t="s">
        <v>161</v>
      </c>
      <c r="O46" s="485"/>
      <c r="P46" s="485"/>
      <c r="Q46" s="485"/>
      <c r="R46" s="485"/>
      <c r="S46" s="485"/>
      <c r="T46" s="485"/>
      <c r="U46" s="485"/>
      <c r="V46" s="485"/>
      <c r="W46" s="485"/>
      <c r="X46" s="485"/>
      <c r="Y46" s="485"/>
      <c r="Z46" s="485"/>
      <c r="AA46" s="485"/>
      <c r="AB46" s="485"/>
      <c r="AC46" s="489" t="s">
        <v>162</v>
      </c>
      <c r="AD46" s="490"/>
      <c r="AE46" s="490"/>
      <c r="AF46" s="491"/>
      <c r="AG46" s="507" t="s">
        <v>163</v>
      </c>
      <c r="AH46" s="508"/>
      <c r="AI46" s="508"/>
      <c r="AJ46" s="508"/>
      <c r="AK46" s="509"/>
    </row>
    <row r="47" spans="2:74" s="56" customFormat="1" ht="15.75" customHeight="1">
      <c r="B47" s="53"/>
      <c r="C47" s="53"/>
      <c r="D47" s="53"/>
      <c r="E47" s="479"/>
      <c r="F47" s="346"/>
      <c r="G47" s="346"/>
      <c r="H47" s="346"/>
      <c r="I47" s="346"/>
      <c r="J47" s="480"/>
      <c r="K47" s="479"/>
      <c r="L47" s="346"/>
      <c r="M47" s="480"/>
      <c r="N47" s="497" t="s">
        <v>137</v>
      </c>
      <c r="O47" s="411"/>
      <c r="P47" s="411"/>
      <c r="Q47" s="411" t="s">
        <v>138</v>
      </c>
      <c r="R47" s="411"/>
      <c r="S47" s="411"/>
      <c r="T47" s="411" t="s">
        <v>139</v>
      </c>
      <c r="U47" s="411"/>
      <c r="V47" s="411"/>
      <c r="W47" s="411" t="s">
        <v>140</v>
      </c>
      <c r="X47" s="411"/>
      <c r="Y47" s="411"/>
      <c r="Z47" s="411" t="s">
        <v>141</v>
      </c>
      <c r="AA47" s="411"/>
      <c r="AB47" s="487"/>
      <c r="AC47" s="492"/>
      <c r="AD47" s="347"/>
      <c r="AE47" s="347"/>
      <c r="AF47" s="493"/>
      <c r="AG47" s="510"/>
      <c r="AH47" s="511"/>
      <c r="AI47" s="511"/>
      <c r="AJ47" s="511"/>
      <c r="AK47" s="512"/>
    </row>
    <row r="48" spans="2:74" s="56" customFormat="1" ht="15.75" customHeight="1">
      <c r="B48" s="53"/>
      <c r="C48" s="53"/>
      <c r="D48" s="53"/>
      <c r="E48" s="481"/>
      <c r="F48" s="482"/>
      <c r="G48" s="482"/>
      <c r="H48" s="482"/>
      <c r="I48" s="482"/>
      <c r="J48" s="483"/>
      <c r="K48" s="481"/>
      <c r="L48" s="482"/>
      <c r="M48" s="483"/>
      <c r="N48" s="498">
        <v>2023</v>
      </c>
      <c r="O48" s="499"/>
      <c r="P48" s="499"/>
      <c r="Q48" s="466">
        <f>N48+1</f>
        <v>2024</v>
      </c>
      <c r="R48" s="466"/>
      <c r="S48" s="466"/>
      <c r="T48" s="466">
        <f>Q48+1</f>
        <v>2025</v>
      </c>
      <c r="U48" s="466"/>
      <c r="V48" s="466"/>
      <c r="W48" s="466">
        <f>T48+1</f>
        <v>2026</v>
      </c>
      <c r="X48" s="466"/>
      <c r="Y48" s="466"/>
      <c r="Z48" s="466">
        <f>W48+1</f>
        <v>2027</v>
      </c>
      <c r="AA48" s="466"/>
      <c r="AB48" s="467"/>
      <c r="AC48" s="494"/>
      <c r="AD48" s="495"/>
      <c r="AE48" s="495"/>
      <c r="AF48" s="496"/>
      <c r="AG48" s="513"/>
      <c r="AH48" s="514"/>
      <c r="AI48" s="514"/>
      <c r="AJ48" s="514"/>
      <c r="AK48" s="515"/>
    </row>
    <row r="49" spans="2:37" s="56" customFormat="1" ht="15.75" customHeight="1">
      <c r="B49" s="53"/>
      <c r="C49" s="53"/>
      <c r="D49" s="53"/>
      <c r="E49" s="532" t="s">
        <v>168</v>
      </c>
      <c r="F49" s="533"/>
      <c r="G49" s="533"/>
      <c r="H49" s="533"/>
      <c r="I49" s="533"/>
      <c r="J49" s="534"/>
      <c r="K49" s="361"/>
      <c r="L49" s="362"/>
      <c r="M49" s="363"/>
      <c r="N49" s="538"/>
      <c r="O49" s="539"/>
      <c r="P49" s="539"/>
      <c r="Q49" s="539"/>
      <c r="R49" s="539"/>
      <c r="S49" s="539"/>
      <c r="T49" s="539"/>
      <c r="U49" s="539"/>
      <c r="V49" s="539"/>
      <c r="W49" s="539"/>
      <c r="X49" s="539"/>
      <c r="Y49" s="539"/>
      <c r="Z49" s="539"/>
      <c r="AA49" s="539"/>
      <c r="AB49" s="540"/>
      <c r="AC49" s="541"/>
      <c r="AD49" s="542"/>
      <c r="AE49" s="542"/>
      <c r="AF49" s="543"/>
      <c r="AG49" s="544" t="str">
        <f>IF(SUM(K49:AB49)-AC49=0,"",SUM(K49:AB49)-AC49)</f>
        <v/>
      </c>
      <c r="AH49" s="545"/>
      <c r="AI49" s="545"/>
      <c r="AJ49" s="545"/>
      <c r="AK49" s="546"/>
    </row>
    <row r="50" spans="2:37" s="56" customFormat="1" ht="15.75" customHeight="1">
      <c r="B50" s="53"/>
      <c r="C50" s="53"/>
      <c r="D50" s="53"/>
      <c r="E50" s="535"/>
      <c r="F50" s="536"/>
      <c r="G50" s="536"/>
      <c r="H50" s="536"/>
      <c r="I50" s="536"/>
      <c r="J50" s="537"/>
      <c r="K50" s="311"/>
      <c r="L50" s="312"/>
      <c r="M50" s="313"/>
      <c r="N50" s="324"/>
      <c r="O50" s="325"/>
      <c r="P50" s="325"/>
      <c r="Q50" s="325"/>
      <c r="R50" s="325"/>
      <c r="S50" s="325"/>
      <c r="T50" s="325"/>
      <c r="U50" s="325"/>
      <c r="V50" s="325"/>
      <c r="W50" s="325"/>
      <c r="X50" s="325"/>
      <c r="Y50" s="325"/>
      <c r="Z50" s="325"/>
      <c r="AA50" s="325"/>
      <c r="AB50" s="335"/>
      <c r="AC50" s="328"/>
      <c r="AD50" s="329"/>
      <c r="AE50" s="329"/>
      <c r="AF50" s="330"/>
      <c r="AG50" s="364"/>
      <c r="AH50" s="365"/>
      <c r="AI50" s="365"/>
      <c r="AJ50" s="365"/>
      <c r="AK50" s="366"/>
    </row>
    <row r="51" spans="2:37" s="56" customFormat="1" ht="15.75" customHeight="1">
      <c r="B51" s="53"/>
      <c r="C51" s="53"/>
      <c r="D51" s="53"/>
      <c r="E51" s="547" t="s">
        <v>103</v>
      </c>
      <c r="F51" s="548"/>
      <c r="G51" s="548"/>
      <c r="H51" s="548"/>
      <c r="I51" s="548"/>
      <c r="J51" s="549"/>
      <c r="K51" s="355"/>
      <c r="L51" s="356"/>
      <c r="M51" s="357"/>
      <c r="N51" s="336"/>
      <c r="O51" s="331"/>
      <c r="P51" s="331"/>
      <c r="Q51" s="331"/>
      <c r="R51" s="331"/>
      <c r="S51" s="331"/>
      <c r="T51" s="331"/>
      <c r="U51" s="331"/>
      <c r="V51" s="331"/>
      <c r="W51" s="331"/>
      <c r="X51" s="331"/>
      <c r="Y51" s="331"/>
      <c r="Z51" s="331"/>
      <c r="AA51" s="331"/>
      <c r="AB51" s="337"/>
      <c r="AC51" s="338"/>
      <c r="AD51" s="339"/>
      <c r="AE51" s="339"/>
      <c r="AF51" s="340"/>
      <c r="AG51" s="364" t="str">
        <f>IF(SUM(K51:AB51)-AC51=0,"",SUM(K51:AB51)-AC51)</f>
        <v/>
      </c>
      <c r="AH51" s="365"/>
      <c r="AI51" s="365"/>
      <c r="AJ51" s="365"/>
      <c r="AK51" s="366"/>
    </row>
    <row r="52" spans="2:37" s="56" customFormat="1" ht="15.75" customHeight="1">
      <c r="B52" s="53"/>
      <c r="C52" s="53"/>
      <c r="D52" s="53"/>
      <c r="E52" s="550"/>
      <c r="F52" s="551"/>
      <c r="G52" s="551"/>
      <c r="H52" s="551"/>
      <c r="I52" s="551"/>
      <c r="J52" s="552"/>
      <c r="K52" s="311"/>
      <c r="L52" s="312"/>
      <c r="M52" s="313"/>
      <c r="N52" s="324"/>
      <c r="O52" s="325"/>
      <c r="P52" s="325"/>
      <c r="Q52" s="325"/>
      <c r="R52" s="325"/>
      <c r="S52" s="325"/>
      <c r="T52" s="325"/>
      <c r="U52" s="325"/>
      <c r="V52" s="325"/>
      <c r="W52" s="325"/>
      <c r="X52" s="325"/>
      <c r="Y52" s="325"/>
      <c r="Z52" s="325"/>
      <c r="AA52" s="325"/>
      <c r="AB52" s="335"/>
      <c r="AC52" s="328"/>
      <c r="AD52" s="329"/>
      <c r="AE52" s="329"/>
      <c r="AF52" s="330"/>
      <c r="AG52" s="364"/>
      <c r="AH52" s="365"/>
      <c r="AI52" s="365"/>
      <c r="AJ52" s="365"/>
      <c r="AK52" s="366"/>
    </row>
    <row r="53" spans="2:37" s="56" customFormat="1" ht="15.75" customHeight="1">
      <c r="B53" s="53"/>
      <c r="C53" s="53"/>
      <c r="D53" s="53"/>
      <c r="E53" s="535" t="s">
        <v>102</v>
      </c>
      <c r="F53" s="536"/>
      <c r="G53" s="536"/>
      <c r="H53" s="536"/>
      <c r="I53" s="536"/>
      <c r="J53" s="537"/>
      <c r="K53" s="308"/>
      <c r="L53" s="309"/>
      <c r="M53" s="310"/>
      <c r="N53" s="336"/>
      <c r="O53" s="331"/>
      <c r="P53" s="331"/>
      <c r="Q53" s="331"/>
      <c r="R53" s="331"/>
      <c r="S53" s="331"/>
      <c r="T53" s="331"/>
      <c r="U53" s="331"/>
      <c r="V53" s="331"/>
      <c r="W53" s="331"/>
      <c r="X53" s="331"/>
      <c r="Y53" s="331"/>
      <c r="Z53" s="331"/>
      <c r="AA53" s="331"/>
      <c r="AB53" s="337"/>
      <c r="AC53" s="338"/>
      <c r="AD53" s="339"/>
      <c r="AE53" s="339"/>
      <c r="AF53" s="340"/>
      <c r="AG53" s="364" t="str">
        <f t="shared" ref="AG53" si="7">IF(SUM(K53:AB53)-AC53=0,"",SUM(K53:AB53)-AC53)</f>
        <v/>
      </c>
      <c r="AH53" s="365"/>
      <c r="AI53" s="365"/>
      <c r="AJ53" s="365"/>
      <c r="AK53" s="366"/>
    </row>
    <row r="54" spans="2:37" s="56" customFormat="1" ht="15.75" customHeight="1">
      <c r="B54" s="53"/>
      <c r="C54" s="53"/>
      <c r="D54" s="53"/>
      <c r="E54" s="535"/>
      <c r="F54" s="536"/>
      <c r="G54" s="536"/>
      <c r="H54" s="536"/>
      <c r="I54" s="536"/>
      <c r="J54" s="537"/>
      <c r="K54" s="311"/>
      <c r="L54" s="312"/>
      <c r="M54" s="313"/>
      <c r="N54" s="324"/>
      <c r="O54" s="325"/>
      <c r="P54" s="325"/>
      <c r="Q54" s="325"/>
      <c r="R54" s="325"/>
      <c r="S54" s="325"/>
      <c r="T54" s="325"/>
      <c r="U54" s="325"/>
      <c r="V54" s="325"/>
      <c r="W54" s="325"/>
      <c r="X54" s="325"/>
      <c r="Y54" s="325"/>
      <c r="Z54" s="325"/>
      <c r="AA54" s="325"/>
      <c r="AB54" s="335"/>
      <c r="AC54" s="328"/>
      <c r="AD54" s="329"/>
      <c r="AE54" s="329"/>
      <c r="AF54" s="330"/>
      <c r="AG54" s="364"/>
      <c r="AH54" s="365"/>
      <c r="AI54" s="365"/>
      <c r="AJ54" s="365"/>
      <c r="AK54" s="366"/>
    </row>
    <row r="55" spans="2:37" s="56" customFormat="1" ht="15.75" customHeight="1">
      <c r="B55" s="53"/>
      <c r="C55" s="53"/>
      <c r="D55" s="53"/>
      <c r="E55" s="547" t="s">
        <v>101</v>
      </c>
      <c r="F55" s="548"/>
      <c r="G55" s="548"/>
      <c r="H55" s="548"/>
      <c r="I55" s="548"/>
      <c r="J55" s="549"/>
      <c r="K55" s="308"/>
      <c r="L55" s="309"/>
      <c r="M55" s="310"/>
      <c r="N55" s="336"/>
      <c r="O55" s="331"/>
      <c r="P55" s="331"/>
      <c r="Q55" s="331"/>
      <c r="R55" s="331"/>
      <c r="S55" s="331"/>
      <c r="T55" s="331"/>
      <c r="U55" s="331"/>
      <c r="V55" s="331"/>
      <c r="W55" s="331"/>
      <c r="X55" s="331"/>
      <c r="Y55" s="331"/>
      <c r="Z55" s="331"/>
      <c r="AA55" s="331"/>
      <c r="AB55" s="337"/>
      <c r="AC55" s="338"/>
      <c r="AD55" s="339"/>
      <c r="AE55" s="339"/>
      <c r="AF55" s="340"/>
      <c r="AG55" s="364" t="str">
        <f t="shared" ref="AG55" si="8">IF(SUM(K55:AB55)-AC55=0,"",SUM(K55:AB55)-AC55)</f>
        <v/>
      </c>
      <c r="AH55" s="365"/>
      <c r="AI55" s="365"/>
      <c r="AJ55" s="365"/>
      <c r="AK55" s="366"/>
    </row>
    <row r="56" spans="2:37" s="56" customFormat="1" ht="15.75" customHeight="1">
      <c r="B56" s="53"/>
      <c r="C56" s="53"/>
      <c r="D56" s="53"/>
      <c r="E56" s="550"/>
      <c r="F56" s="551"/>
      <c r="G56" s="551"/>
      <c r="H56" s="551"/>
      <c r="I56" s="551"/>
      <c r="J56" s="552"/>
      <c r="K56" s="311"/>
      <c r="L56" s="312"/>
      <c r="M56" s="313"/>
      <c r="N56" s="324"/>
      <c r="O56" s="325"/>
      <c r="P56" s="325"/>
      <c r="Q56" s="325"/>
      <c r="R56" s="325"/>
      <c r="S56" s="325"/>
      <c r="T56" s="325"/>
      <c r="U56" s="325"/>
      <c r="V56" s="325"/>
      <c r="W56" s="325"/>
      <c r="X56" s="325"/>
      <c r="Y56" s="325"/>
      <c r="Z56" s="325"/>
      <c r="AA56" s="325"/>
      <c r="AB56" s="335"/>
      <c r="AC56" s="328"/>
      <c r="AD56" s="329"/>
      <c r="AE56" s="329"/>
      <c r="AF56" s="330"/>
      <c r="AG56" s="364"/>
      <c r="AH56" s="365"/>
      <c r="AI56" s="365"/>
      <c r="AJ56" s="365"/>
      <c r="AK56" s="366"/>
    </row>
    <row r="57" spans="2:37" s="56" customFormat="1" ht="15.75" customHeight="1">
      <c r="B57" s="53"/>
      <c r="C57" s="53"/>
      <c r="D57" s="53"/>
      <c r="E57" s="535" t="s">
        <v>169</v>
      </c>
      <c r="F57" s="536"/>
      <c r="G57" s="536"/>
      <c r="H57" s="536"/>
      <c r="I57" s="536"/>
      <c r="J57" s="537"/>
      <c r="K57" s="308"/>
      <c r="L57" s="309"/>
      <c r="M57" s="310"/>
      <c r="N57" s="336"/>
      <c r="O57" s="331"/>
      <c r="P57" s="331"/>
      <c r="Q57" s="331"/>
      <c r="R57" s="331"/>
      <c r="S57" s="331"/>
      <c r="T57" s="331"/>
      <c r="U57" s="331"/>
      <c r="V57" s="331"/>
      <c r="W57" s="331"/>
      <c r="X57" s="331"/>
      <c r="Y57" s="331"/>
      <c r="Z57" s="331"/>
      <c r="AA57" s="331"/>
      <c r="AB57" s="337"/>
      <c r="AC57" s="338"/>
      <c r="AD57" s="339"/>
      <c r="AE57" s="339"/>
      <c r="AF57" s="340"/>
      <c r="AG57" s="364" t="str">
        <f t="shared" ref="AG57" si="9">IF(SUM(K57:AB57)-AC57=0,"",SUM(K57:AB57)-AC57)</f>
        <v/>
      </c>
      <c r="AH57" s="365"/>
      <c r="AI57" s="365"/>
      <c r="AJ57" s="365"/>
      <c r="AK57" s="366"/>
    </row>
    <row r="58" spans="2:37" s="56" customFormat="1" ht="15.75" customHeight="1">
      <c r="B58" s="53"/>
      <c r="C58" s="53"/>
      <c r="D58" s="53"/>
      <c r="E58" s="535"/>
      <c r="F58" s="536"/>
      <c r="G58" s="536"/>
      <c r="H58" s="536"/>
      <c r="I58" s="536"/>
      <c r="J58" s="537"/>
      <c r="K58" s="311"/>
      <c r="L58" s="312"/>
      <c r="M58" s="313"/>
      <c r="N58" s="324"/>
      <c r="O58" s="325"/>
      <c r="P58" s="325"/>
      <c r="Q58" s="325"/>
      <c r="R58" s="325"/>
      <c r="S58" s="325"/>
      <c r="T58" s="325"/>
      <c r="U58" s="325"/>
      <c r="V58" s="325"/>
      <c r="W58" s="325"/>
      <c r="X58" s="325"/>
      <c r="Y58" s="325"/>
      <c r="Z58" s="325"/>
      <c r="AA58" s="325"/>
      <c r="AB58" s="335"/>
      <c r="AC58" s="328"/>
      <c r="AD58" s="329"/>
      <c r="AE58" s="329"/>
      <c r="AF58" s="330"/>
      <c r="AG58" s="364"/>
      <c r="AH58" s="365"/>
      <c r="AI58" s="365"/>
      <c r="AJ58" s="365"/>
      <c r="AK58" s="366"/>
    </row>
    <row r="59" spans="2:37" s="56" customFormat="1" ht="15.75" customHeight="1">
      <c r="B59" s="53"/>
      <c r="C59" s="53"/>
      <c r="D59" s="53"/>
      <c r="E59" s="553" t="s">
        <v>170</v>
      </c>
      <c r="F59" s="554"/>
      <c r="G59" s="554"/>
      <c r="H59" s="554"/>
      <c r="I59" s="554"/>
      <c r="J59" s="555"/>
      <c r="K59" s="308"/>
      <c r="L59" s="309"/>
      <c r="M59" s="310"/>
      <c r="N59" s="336"/>
      <c r="O59" s="331"/>
      <c r="P59" s="331"/>
      <c r="Q59" s="331"/>
      <c r="R59" s="331"/>
      <c r="S59" s="331"/>
      <c r="T59" s="331"/>
      <c r="U59" s="331"/>
      <c r="V59" s="331"/>
      <c r="W59" s="331"/>
      <c r="X59" s="331"/>
      <c r="Y59" s="331"/>
      <c r="Z59" s="331"/>
      <c r="AA59" s="331"/>
      <c r="AB59" s="337"/>
      <c r="AC59" s="338"/>
      <c r="AD59" s="339"/>
      <c r="AE59" s="339"/>
      <c r="AF59" s="340"/>
      <c r="AG59" s="364" t="str">
        <f t="shared" ref="AG59" si="10">IF(SUM(K59:AB59)-AC59=0,"",SUM(K59:AB59)-AC59)</f>
        <v/>
      </c>
      <c r="AH59" s="365"/>
      <c r="AI59" s="365"/>
      <c r="AJ59" s="365"/>
      <c r="AK59" s="366"/>
    </row>
    <row r="60" spans="2:37" s="56" customFormat="1" ht="15.75" customHeight="1">
      <c r="B60" s="53"/>
      <c r="C60" s="53"/>
      <c r="D60" s="53"/>
      <c r="E60" s="556"/>
      <c r="F60" s="557"/>
      <c r="G60" s="557"/>
      <c r="H60" s="557"/>
      <c r="I60" s="557"/>
      <c r="J60" s="558"/>
      <c r="K60" s="311"/>
      <c r="L60" s="312"/>
      <c r="M60" s="313"/>
      <c r="N60" s="324"/>
      <c r="O60" s="325"/>
      <c r="P60" s="325"/>
      <c r="Q60" s="325"/>
      <c r="R60" s="325"/>
      <c r="S60" s="325"/>
      <c r="T60" s="325"/>
      <c r="U60" s="325"/>
      <c r="V60" s="325"/>
      <c r="W60" s="325"/>
      <c r="X60" s="325"/>
      <c r="Y60" s="325"/>
      <c r="Z60" s="325"/>
      <c r="AA60" s="325"/>
      <c r="AB60" s="335"/>
      <c r="AC60" s="328"/>
      <c r="AD60" s="329"/>
      <c r="AE60" s="329"/>
      <c r="AF60" s="330"/>
      <c r="AG60" s="364"/>
      <c r="AH60" s="365"/>
      <c r="AI60" s="365"/>
      <c r="AJ60" s="365"/>
      <c r="AK60" s="366"/>
    </row>
    <row r="61" spans="2:37" s="56" customFormat="1" ht="15.75" customHeight="1">
      <c r="B61" s="53"/>
      <c r="C61" s="53"/>
      <c r="D61" s="53"/>
      <c r="E61" s="535" t="s">
        <v>104</v>
      </c>
      <c r="F61" s="536"/>
      <c r="G61" s="536"/>
      <c r="H61" s="536"/>
      <c r="I61" s="536"/>
      <c r="J61" s="537"/>
      <c r="K61" s="308"/>
      <c r="L61" s="309"/>
      <c r="M61" s="310"/>
      <c r="N61" s="336"/>
      <c r="O61" s="331"/>
      <c r="P61" s="331"/>
      <c r="Q61" s="331"/>
      <c r="R61" s="331"/>
      <c r="S61" s="331"/>
      <c r="T61" s="331"/>
      <c r="U61" s="331"/>
      <c r="V61" s="331"/>
      <c r="W61" s="331"/>
      <c r="X61" s="331"/>
      <c r="Y61" s="331"/>
      <c r="Z61" s="331"/>
      <c r="AA61" s="331"/>
      <c r="AB61" s="337"/>
      <c r="AC61" s="338"/>
      <c r="AD61" s="339"/>
      <c r="AE61" s="339"/>
      <c r="AF61" s="340"/>
      <c r="AG61" s="364" t="str">
        <f t="shared" ref="AG61" si="11">IF(SUM(K61:AB61)-AC61=0,"",SUM(K61:AB61)-AC61)</f>
        <v/>
      </c>
      <c r="AH61" s="365"/>
      <c r="AI61" s="365"/>
      <c r="AJ61" s="365"/>
      <c r="AK61" s="366"/>
    </row>
    <row r="62" spans="2:37" s="56" customFormat="1" ht="15.75" customHeight="1">
      <c r="B62" s="53"/>
      <c r="C62" s="53"/>
      <c r="D62" s="53"/>
      <c r="E62" s="535"/>
      <c r="F62" s="536"/>
      <c r="G62" s="536"/>
      <c r="H62" s="536"/>
      <c r="I62" s="536"/>
      <c r="J62" s="537"/>
      <c r="K62" s="311"/>
      <c r="L62" s="312"/>
      <c r="M62" s="313"/>
      <c r="N62" s="324"/>
      <c r="O62" s="325"/>
      <c r="P62" s="325"/>
      <c r="Q62" s="325"/>
      <c r="R62" s="325"/>
      <c r="S62" s="325"/>
      <c r="T62" s="325"/>
      <c r="U62" s="325"/>
      <c r="V62" s="325"/>
      <c r="W62" s="325"/>
      <c r="X62" s="325"/>
      <c r="Y62" s="325"/>
      <c r="Z62" s="325"/>
      <c r="AA62" s="325"/>
      <c r="AB62" s="335"/>
      <c r="AC62" s="328"/>
      <c r="AD62" s="329"/>
      <c r="AE62" s="329"/>
      <c r="AF62" s="330"/>
      <c r="AG62" s="364"/>
      <c r="AH62" s="365"/>
      <c r="AI62" s="365"/>
      <c r="AJ62" s="365"/>
      <c r="AK62" s="366"/>
    </row>
    <row r="63" spans="2:37" s="56" customFormat="1" ht="15.75" customHeight="1">
      <c r="B63" s="53"/>
      <c r="C63" s="53"/>
      <c r="D63" s="53"/>
      <c r="E63" s="547" t="s">
        <v>171</v>
      </c>
      <c r="F63" s="548"/>
      <c r="G63" s="548"/>
      <c r="H63" s="548"/>
      <c r="I63" s="548"/>
      <c r="J63" s="549"/>
      <c r="K63" s="308"/>
      <c r="L63" s="309"/>
      <c r="M63" s="310"/>
      <c r="N63" s="336"/>
      <c r="O63" s="331"/>
      <c r="P63" s="331"/>
      <c r="Q63" s="331"/>
      <c r="R63" s="331"/>
      <c r="S63" s="331"/>
      <c r="T63" s="331"/>
      <c r="U63" s="331"/>
      <c r="V63" s="331"/>
      <c r="W63" s="331"/>
      <c r="X63" s="331"/>
      <c r="Y63" s="331"/>
      <c r="Z63" s="331"/>
      <c r="AA63" s="331"/>
      <c r="AB63" s="337"/>
      <c r="AC63" s="338"/>
      <c r="AD63" s="339"/>
      <c r="AE63" s="339"/>
      <c r="AF63" s="340"/>
      <c r="AG63" s="364" t="str">
        <f t="shared" ref="AG63" si="12">IF(SUM(K63:AB63)-AC63=0,"",SUM(K63:AB63)-AC63)</f>
        <v/>
      </c>
      <c r="AH63" s="365"/>
      <c r="AI63" s="365"/>
      <c r="AJ63" s="365"/>
      <c r="AK63" s="366"/>
    </row>
    <row r="64" spans="2:37" s="56" customFormat="1" ht="15.75" customHeight="1">
      <c r="B64" s="53"/>
      <c r="C64" s="53"/>
      <c r="D64" s="53"/>
      <c r="E64" s="550"/>
      <c r="F64" s="551"/>
      <c r="G64" s="551"/>
      <c r="H64" s="551"/>
      <c r="I64" s="551"/>
      <c r="J64" s="552"/>
      <c r="K64" s="311"/>
      <c r="L64" s="312"/>
      <c r="M64" s="313"/>
      <c r="N64" s="324"/>
      <c r="O64" s="325"/>
      <c r="P64" s="325"/>
      <c r="Q64" s="325"/>
      <c r="R64" s="325"/>
      <c r="S64" s="325"/>
      <c r="T64" s="325"/>
      <c r="U64" s="325"/>
      <c r="V64" s="325"/>
      <c r="W64" s="325"/>
      <c r="X64" s="325"/>
      <c r="Y64" s="325"/>
      <c r="Z64" s="325"/>
      <c r="AA64" s="325"/>
      <c r="AB64" s="335"/>
      <c r="AC64" s="328"/>
      <c r="AD64" s="329"/>
      <c r="AE64" s="329"/>
      <c r="AF64" s="330"/>
      <c r="AG64" s="364"/>
      <c r="AH64" s="365"/>
      <c r="AI64" s="365"/>
      <c r="AJ64" s="365"/>
      <c r="AK64" s="366"/>
    </row>
    <row r="65" spans="2:37" s="56" customFormat="1" ht="15.75" customHeight="1">
      <c r="B65" s="53"/>
      <c r="C65" s="53"/>
      <c r="D65" s="53"/>
      <c r="E65" s="452" t="s">
        <v>172</v>
      </c>
      <c r="F65" s="453"/>
      <c r="G65" s="453"/>
      <c r="H65" s="453"/>
      <c r="I65" s="453"/>
      <c r="J65" s="454"/>
      <c r="K65" s="308"/>
      <c r="L65" s="309"/>
      <c r="M65" s="310"/>
      <c r="N65" s="336"/>
      <c r="O65" s="331"/>
      <c r="P65" s="331"/>
      <c r="Q65" s="331"/>
      <c r="R65" s="331"/>
      <c r="S65" s="331"/>
      <c r="T65" s="331"/>
      <c r="U65" s="331"/>
      <c r="V65" s="331"/>
      <c r="W65" s="331"/>
      <c r="X65" s="331"/>
      <c r="Y65" s="331"/>
      <c r="Z65" s="331"/>
      <c r="AA65" s="331"/>
      <c r="AB65" s="337"/>
      <c r="AC65" s="338"/>
      <c r="AD65" s="339"/>
      <c r="AE65" s="339"/>
      <c r="AF65" s="340"/>
      <c r="AG65" s="364" t="str">
        <f t="shared" ref="AG65" si="13">IF(SUM(K65:AB65)-AC65=0,"",SUM(K65:AB65)-AC65)</f>
        <v/>
      </c>
      <c r="AH65" s="365"/>
      <c r="AI65" s="365"/>
      <c r="AJ65" s="365"/>
      <c r="AK65" s="366"/>
    </row>
    <row r="66" spans="2:37" s="56" customFormat="1" ht="15.75" customHeight="1">
      <c r="B66" s="53"/>
      <c r="C66" s="53"/>
      <c r="D66" s="53"/>
      <c r="E66" s="452"/>
      <c r="F66" s="453"/>
      <c r="G66" s="453"/>
      <c r="H66" s="453"/>
      <c r="I66" s="453"/>
      <c r="J66" s="454"/>
      <c r="K66" s="311"/>
      <c r="L66" s="312"/>
      <c r="M66" s="313"/>
      <c r="N66" s="324"/>
      <c r="O66" s="325"/>
      <c r="P66" s="325"/>
      <c r="Q66" s="325"/>
      <c r="R66" s="325"/>
      <c r="S66" s="325"/>
      <c r="T66" s="325"/>
      <c r="U66" s="325"/>
      <c r="V66" s="325"/>
      <c r="W66" s="325"/>
      <c r="X66" s="325"/>
      <c r="Y66" s="325"/>
      <c r="Z66" s="325"/>
      <c r="AA66" s="325"/>
      <c r="AB66" s="335"/>
      <c r="AC66" s="328"/>
      <c r="AD66" s="329"/>
      <c r="AE66" s="329"/>
      <c r="AF66" s="330"/>
      <c r="AG66" s="364"/>
      <c r="AH66" s="365"/>
      <c r="AI66" s="365"/>
      <c r="AJ66" s="365"/>
      <c r="AK66" s="366"/>
    </row>
    <row r="67" spans="2:37" s="56" customFormat="1" ht="15.75" customHeight="1">
      <c r="B67" s="53"/>
      <c r="C67" s="53"/>
      <c r="D67" s="53"/>
      <c r="E67" s="405" t="s">
        <v>173</v>
      </c>
      <c r="F67" s="406"/>
      <c r="G67" s="406"/>
      <c r="H67" s="406"/>
      <c r="I67" s="406"/>
      <c r="J67" s="407"/>
      <c r="K67" s="308"/>
      <c r="L67" s="309"/>
      <c r="M67" s="310"/>
      <c r="N67" s="336"/>
      <c r="O67" s="331"/>
      <c r="P67" s="331"/>
      <c r="Q67" s="331"/>
      <c r="R67" s="331"/>
      <c r="S67" s="331"/>
      <c r="T67" s="331"/>
      <c r="U67" s="331"/>
      <c r="V67" s="331"/>
      <c r="W67" s="331"/>
      <c r="X67" s="331"/>
      <c r="Y67" s="331"/>
      <c r="Z67" s="331"/>
      <c r="AA67" s="331"/>
      <c r="AB67" s="337"/>
      <c r="AC67" s="338"/>
      <c r="AD67" s="339"/>
      <c r="AE67" s="339"/>
      <c r="AF67" s="340"/>
      <c r="AG67" s="364" t="str">
        <f t="shared" ref="AG67" si="14">IF(SUM(K67:AB67)-AC67=0,"",SUM(K67:AB67)-AC67)</f>
        <v/>
      </c>
      <c r="AH67" s="365"/>
      <c r="AI67" s="365"/>
      <c r="AJ67" s="365"/>
      <c r="AK67" s="366"/>
    </row>
    <row r="68" spans="2:37" s="56" customFormat="1" ht="15.75" customHeight="1">
      <c r="B68" s="53"/>
      <c r="C68" s="53"/>
      <c r="D68" s="53"/>
      <c r="E68" s="408"/>
      <c r="F68" s="409"/>
      <c r="G68" s="409"/>
      <c r="H68" s="409"/>
      <c r="I68" s="409"/>
      <c r="J68" s="410"/>
      <c r="K68" s="311"/>
      <c r="L68" s="312"/>
      <c r="M68" s="313"/>
      <c r="N68" s="324"/>
      <c r="O68" s="325"/>
      <c r="P68" s="325"/>
      <c r="Q68" s="325"/>
      <c r="R68" s="325"/>
      <c r="S68" s="325"/>
      <c r="T68" s="325"/>
      <c r="U68" s="325"/>
      <c r="V68" s="325"/>
      <c r="W68" s="325"/>
      <c r="X68" s="325"/>
      <c r="Y68" s="325"/>
      <c r="Z68" s="325"/>
      <c r="AA68" s="325"/>
      <c r="AB68" s="335"/>
      <c r="AC68" s="328"/>
      <c r="AD68" s="329"/>
      <c r="AE68" s="329"/>
      <c r="AF68" s="330"/>
      <c r="AG68" s="364"/>
      <c r="AH68" s="365"/>
      <c r="AI68" s="365"/>
      <c r="AJ68" s="365"/>
      <c r="AK68" s="366"/>
    </row>
    <row r="69" spans="2:37" s="56" customFormat="1" ht="15.75" customHeight="1">
      <c r="B69" s="53"/>
      <c r="C69" s="53"/>
      <c r="D69" s="53"/>
      <c r="E69" s="452" t="s">
        <v>174</v>
      </c>
      <c r="F69" s="453"/>
      <c r="G69" s="453"/>
      <c r="H69" s="453"/>
      <c r="I69" s="453"/>
      <c r="J69" s="454"/>
      <c r="K69" s="355"/>
      <c r="L69" s="356"/>
      <c r="M69" s="357"/>
      <c r="N69" s="336"/>
      <c r="O69" s="331"/>
      <c r="P69" s="331"/>
      <c r="Q69" s="331"/>
      <c r="R69" s="331"/>
      <c r="S69" s="331"/>
      <c r="T69" s="331"/>
      <c r="U69" s="331"/>
      <c r="V69" s="331"/>
      <c r="W69" s="331"/>
      <c r="X69" s="331"/>
      <c r="Y69" s="331"/>
      <c r="Z69" s="331"/>
      <c r="AA69" s="331"/>
      <c r="AB69" s="337"/>
      <c r="AC69" s="338"/>
      <c r="AD69" s="339"/>
      <c r="AE69" s="339"/>
      <c r="AF69" s="340"/>
      <c r="AG69" s="364" t="str">
        <f t="shared" ref="AG69" si="15">IF(SUM(K69:AB69)-AC69=0,"",SUM(K69:AB69)-AC69)</f>
        <v/>
      </c>
      <c r="AH69" s="365"/>
      <c r="AI69" s="365"/>
      <c r="AJ69" s="365"/>
      <c r="AK69" s="366"/>
    </row>
    <row r="70" spans="2:37" s="56" customFormat="1" ht="15.75" customHeight="1">
      <c r="B70" s="53"/>
      <c r="C70" s="53"/>
      <c r="D70" s="53"/>
      <c r="E70" s="455"/>
      <c r="F70" s="456"/>
      <c r="G70" s="456"/>
      <c r="H70" s="456"/>
      <c r="I70" s="456"/>
      <c r="J70" s="457"/>
      <c r="K70" s="358"/>
      <c r="L70" s="359"/>
      <c r="M70" s="360"/>
      <c r="N70" s="404"/>
      <c r="O70" s="326"/>
      <c r="P70" s="326"/>
      <c r="Q70" s="326"/>
      <c r="R70" s="326"/>
      <c r="S70" s="326"/>
      <c r="T70" s="326"/>
      <c r="U70" s="326"/>
      <c r="V70" s="326"/>
      <c r="W70" s="326"/>
      <c r="X70" s="326"/>
      <c r="Y70" s="326"/>
      <c r="Z70" s="326"/>
      <c r="AA70" s="326"/>
      <c r="AB70" s="327"/>
      <c r="AC70" s="328"/>
      <c r="AD70" s="329"/>
      <c r="AE70" s="329"/>
      <c r="AF70" s="330"/>
      <c r="AG70" s="401"/>
      <c r="AH70" s="402"/>
      <c r="AI70" s="402"/>
      <c r="AJ70" s="402"/>
      <c r="AK70" s="403"/>
    </row>
    <row r="71" spans="2:37" s="63" customFormat="1" ht="15.75" customHeight="1">
      <c r="B71" s="62"/>
      <c r="C71" s="62"/>
      <c r="D71" s="62"/>
      <c r="E71" s="560" t="s">
        <v>143</v>
      </c>
      <c r="F71" s="561"/>
      <c r="G71" s="561"/>
      <c r="H71" s="561"/>
      <c r="I71" s="561"/>
      <c r="J71" s="562"/>
      <c r="K71" s="395" t="str">
        <f>+IF((K49+K51+K53+K55+K57+K59+K61+K63+K69+K65+K67)=0,"",K49+K51+K53+K55+K57+K59+K61+K63+K69+K65+K67)</f>
        <v/>
      </c>
      <c r="L71" s="396"/>
      <c r="M71" s="397"/>
      <c r="N71" s="566" t="str">
        <f>+IF((N49+N51+N53+N55+N57+N59+N61+N63+N69+N65+N67)=0,"",N49+N51+N53+N55+N57+N59+N61+N63+N69+N65+N67)</f>
        <v/>
      </c>
      <c r="O71" s="567"/>
      <c r="P71" s="567"/>
      <c r="Q71" s="567" t="str">
        <f t="shared" ref="Q71:Q72" si="16">+IF((Q49+Q51+Q53+Q55+Q57+Q59+Q61+Q63+Q69+Q65+Q67)=0,"",Q49+Q51+Q53+Q55+Q57+Q59+Q61+Q63+Q69+Q65+Q67)</f>
        <v/>
      </c>
      <c r="R71" s="567"/>
      <c r="S71" s="567"/>
      <c r="T71" s="567" t="str">
        <f>+IF((T49+T51+T53+T55+T57+T59+T61+T63+T69+T65+T67)=0,"",T49+T51+T53+T55+T57+T59+T61+T63+T69+T65+T67)</f>
        <v/>
      </c>
      <c r="U71" s="567"/>
      <c r="V71" s="567"/>
      <c r="W71" s="567" t="str">
        <f t="shared" ref="W71:W72" si="17">+IF((W49+W51+W53+W55+W57+W59+W61+W63+W69+W65+W67)=0,"",W49+W51+W53+W55+W57+W59+W61+W63+W69+W65+W67)</f>
        <v/>
      </c>
      <c r="X71" s="567"/>
      <c r="Y71" s="567"/>
      <c r="Z71" s="567" t="str">
        <f t="shared" ref="Z71:Z72" si="18">+IF((Z49+Z51+Z53+Z55+Z57+Z59+Z61+Z63+Z69+Z65+Z67)=0,"",Z49+Z51+Z53+Z55+Z57+Z59+Z61+Z63+Z69+Z65+Z67)</f>
        <v/>
      </c>
      <c r="AA71" s="567"/>
      <c r="AB71" s="568"/>
      <c r="AC71" s="398" t="str">
        <f>IF(SUM(AC49+AC51+AC53+AC55+AC57+AC59+AC61+AC63+AC65+AC67+AC69)=0,"",SUM(AC49+AC51+AC53+AC55+AC57+AC59+AC61+AC63+AC65+AC67+AC69))</f>
        <v/>
      </c>
      <c r="AD71" s="399"/>
      <c r="AE71" s="399"/>
      <c r="AF71" s="400"/>
      <c r="AG71" s="316" t="e">
        <f>IF((AG49+AG51+AG53+AG55+AG57+AG59+AG61+AG63+AG69+AG65+AG67)=0,"",AG49+AG51+AG53+AG55+AG57+AG59+AG61+AG63+AG69+AG65+AG67)</f>
        <v>#VALUE!</v>
      </c>
      <c r="AH71" s="317"/>
      <c r="AI71" s="317"/>
      <c r="AJ71" s="317"/>
      <c r="AK71" s="318"/>
    </row>
    <row r="72" spans="2:37" s="63" customFormat="1" ht="15.75" customHeight="1">
      <c r="B72" s="62"/>
      <c r="C72" s="62"/>
      <c r="D72" s="62"/>
      <c r="E72" s="563"/>
      <c r="F72" s="564"/>
      <c r="G72" s="564"/>
      <c r="H72" s="564"/>
      <c r="I72" s="564"/>
      <c r="J72" s="565"/>
      <c r="K72" s="319" t="str">
        <f>+IF((K50+K52+K54+K56+K58+K60+K62+K64+K70+K66+K68)=0,"",K50+K52+K54+K56+K58+K60+K62+K64+K70+K66+K68)</f>
        <v/>
      </c>
      <c r="L72" s="320"/>
      <c r="M72" s="321"/>
      <c r="N72" s="322" t="str">
        <f>+IF((N50+N52+N54+N56+N58+N60+N62+N64+N70+N66+N68)=0,"",N50+N52+N54+N56+N58+N60+N62+N64+N70+N66+N68)</f>
        <v/>
      </c>
      <c r="O72" s="323"/>
      <c r="P72" s="323"/>
      <c r="Q72" s="323" t="str">
        <f t="shared" si="16"/>
        <v/>
      </c>
      <c r="R72" s="323"/>
      <c r="S72" s="323"/>
      <c r="T72" s="323" t="str">
        <f>+IF((T50+T52+T54+T56+T58+T60+T62+T64+T70+T66+T68)=0,"",T50+T52+T54+T56+T58+T60+T62+T64+T70+T66+T68)</f>
        <v/>
      </c>
      <c r="U72" s="323"/>
      <c r="V72" s="323"/>
      <c r="W72" s="323" t="str">
        <f t="shared" si="17"/>
        <v/>
      </c>
      <c r="X72" s="323"/>
      <c r="Y72" s="323"/>
      <c r="Z72" s="323" t="str">
        <f t="shared" si="18"/>
        <v/>
      </c>
      <c r="AA72" s="323"/>
      <c r="AB72" s="559"/>
      <c r="AC72" s="319"/>
      <c r="AD72" s="320"/>
      <c r="AE72" s="320"/>
      <c r="AF72" s="321"/>
      <c r="AG72" s="316"/>
      <c r="AH72" s="317"/>
      <c r="AI72" s="317"/>
      <c r="AJ72" s="317"/>
      <c r="AK72" s="318"/>
    </row>
    <row r="73" spans="2:37" s="56" customFormat="1" ht="15.75" customHeight="1">
      <c r="B73" s="53"/>
      <c r="C73" s="53"/>
      <c r="D73" s="53"/>
      <c r="E73" s="54" t="s">
        <v>164</v>
      </c>
      <c r="F73" s="54"/>
      <c r="G73" s="54"/>
      <c r="H73" s="54"/>
      <c r="I73" s="54"/>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row>
    <row r="74" spans="2:37" s="65" customFormat="1" ht="15.75" customHeight="1">
      <c r="B74" s="53"/>
      <c r="C74" s="53"/>
      <c r="D74" s="53"/>
      <c r="E74" s="54" t="s">
        <v>165</v>
      </c>
      <c r="F74" s="54"/>
      <c r="G74" s="54"/>
      <c r="H74" s="54"/>
      <c r="I74" s="54"/>
      <c r="J74" s="53"/>
      <c r="K74" s="53"/>
      <c r="L74" s="64"/>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row>
    <row r="75" spans="2:37" s="65" customFormat="1" ht="15.75" customHeight="1">
      <c r="B75" s="53"/>
      <c r="C75" s="53"/>
      <c r="D75" s="53"/>
      <c r="E75" s="54" t="s">
        <v>166</v>
      </c>
      <c r="F75" s="54"/>
      <c r="G75" s="54"/>
      <c r="H75" s="54"/>
      <c r="I75" s="54"/>
      <c r="J75" s="53"/>
      <c r="K75" s="53"/>
      <c r="L75" s="53"/>
      <c r="M75" s="53"/>
      <c r="N75" s="53"/>
      <c r="O75" s="53"/>
      <c r="P75" s="53"/>
      <c r="Q75" s="53"/>
      <c r="R75" s="53"/>
      <c r="S75" s="53"/>
      <c r="T75" s="53"/>
      <c r="U75" s="66"/>
      <c r="V75" s="66"/>
      <c r="W75" s="66"/>
      <c r="X75" s="66"/>
      <c r="Y75" s="66"/>
      <c r="Z75" s="66"/>
      <c r="AA75" s="66"/>
      <c r="AB75" s="66"/>
      <c r="AC75" s="53"/>
      <c r="AD75" s="53"/>
      <c r="AE75" s="53"/>
      <c r="AF75" s="53"/>
      <c r="AG75" s="53"/>
      <c r="AH75" s="53"/>
      <c r="AI75" s="53"/>
      <c r="AJ75" s="53"/>
      <c r="AK75" s="53"/>
    </row>
    <row r="76" spans="2:37" s="65" customFormat="1" ht="15.75" customHeight="1">
      <c r="B76" s="53"/>
      <c r="C76" s="53"/>
      <c r="D76" s="53"/>
      <c r="E76" s="54" t="s">
        <v>167</v>
      </c>
      <c r="F76" s="54"/>
      <c r="G76" s="54"/>
      <c r="H76" s="54"/>
      <c r="I76" s="54"/>
      <c r="J76" s="53"/>
      <c r="K76" s="53"/>
      <c r="L76" s="53"/>
      <c r="M76" s="53"/>
      <c r="N76" s="53"/>
      <c r="O76" s="53"/>
      <c r="P76" s="53"/>
      <c r="Q76" s="53"/>
      <c r="R76" s="53"/>
      <c r="S76" s="53"/>
      <c r="T76" s="53"/>
      <c r="U76" s="66"/>
      <c r="V76" s="66"/>
      <c r="W76" s="66"/>
      <c r="X76" s="66"/>
      <c r="Y76" s="66"/>
      <c r="Z76" s="66"/>
      <c r="AA76" s="66"/>
      <c r="AB76" s="66"/>
      <c r="AC76" s="53"/>
      <c r="AD76" s="53"/>
      <c r="AE76" s="53"/>
      <c r="AF76" s="53"/>
      <c r="AG76" s="53"/>
      <c r="AH76" s="53"/>
      <c r="AI76" s="53"/>
      <c r="AJ76" s="53"/>
      <c r="AK76" s="53"/>
    </row>
    <row r="77" spans="2:37" s="65" customFormat="1" ht="15.75" customHeight="1">
      <c r="B77" s="53"/>
      <c r="C77" s="53"/>
      <c r="D77" s="53"/>
      <c r="E77" s="54"/>
      <c r="F77" s="54"/>
      <c r="G77" s="54"/>
      <c r="H77" s="54"/>
      <c r="I77" s="54"/>
      <c r="J77" s="53"/>
      <c r="K77" s="53"/>
      <c r="L77" s="53"/>
      <c r="M77" s="53"/>
      <c r="N77" s="53"/>
      <c r="O77" s="53"/>
      <c r="P77" s="53"/>
      <c r="Q77" s="53"/>
      <c r="R77" s="53"/>
      <c r="S77" s="53"/>
      <c r="T77" s="53"/>
      <c r="U77" s="66"/>
      <c r="V77" s="66"/>
      <c r="W77" s="66"/>
      <c r="X77" s="66"/>
      <c r="Y77" s="66"/>
      <c r="Z77" s="66"/>
      <c r="AA77" s="66"/>
      <c r="AB77" s="66"/>
      <c r="AC77" s="53"/>
      <c r="AD77" s="53"/>
      <c r="AE77" s="53"/>
      <c r="AF77" s="53"/>
      <c r="AG77" s="53"/>
      <c r="AH77" s="53"/>
      <c r="AI77" s="53"/>
      <c r="AJ77" s="53"/>
      <c r="AK77" s="53"/>
    </row>
    <row r="78" spans="2:37" ht="21" customHeight="1">
      <c r="B78" s="36" t="s">
        <v>87</v>
      </c>
      <c r="C78" s="47"/>
      <c r="D78" s="47"/>
      <c r="E78" s="47"/>
      <c r="F78" s="47"/>
      <c r="G78" s="47"/>
      <c r="H78" s="47"/>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row>
    <row r="79" spans="2:37" s="56" customFormat="1" ht="21" customHeight="1">
      <c r="C79" s="67" t="s">
        <v>206</v>
      </c>
      <c r="D79" s="53"/>
      <c r="E79" s="54"/>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68"/>
      <c r="AK79" s="53"/>
    </row>
    <row r="80" spans="2:37" s="56" customFormat="1" ht="27.75" customHeight="1">
      <c r="B80" s="53"/>
      <c r="C80" s="53"/>
      <c r="D80" s="53"/>
      <c r="E80" s="412" t="s">
        <v>20</v>
      </c>
      <c r="F80" s="413"/>
      <c r="G80" s="413"/>
      <c r="H80" s="413"/>
      <c r="I80" s="413"/>
      <c r="J80" s="413"/>
      <c r="K80" s="414"/>
      <c r="L80" s="418" t="s">
        <v>175</v>
      </c>
      <c r="M80" s="419"/>
      <c r="N80" s="419"/>
      <c r="O80" s="419"/>
      <c r="P80" s="420"/>
      <c r="Q80" s="424" t="s">
        <v>137</v>
      </c>
      <c r="R80" s="314"/>
      <c r="S80" s="314"/>
      <c r="T80" s="314"/>
      <c r="U80" s="314" t="s">
        <v>138</v>
      </c>
      <c r="V80" s="314"/>
      <c r="W80" s="314"/>
      <c r="X80" s="314"/>
      <c r="Y80" s="314" t="s">
        <v>139</v>
      </c>
      <c r="Z80" s="314"/>
      <c r="AA80" s="314"/>
      <c r="AB80" s="314"/>
      <c r="AC80" s="314" t="s">
        <v>140</v>
      </c>
      <c r="AD80" s="314"/>
      <c r="AE80" s="314"/>
      <c r="AF80" s="314"/>
      <c r="AG80" s="314" t="s">
        <v>176</v>
      </c>
      <c r="AH80" s="314"/>
      <c r="AI80" s="314"/>
      <c r="AJ80" s="314"/>
      <c r="AK80" s="315"/>
    </row>
    <row r="81" spans="2:37" s="56" customFormat="1" ht="15.75" customHeight="1">
      <c r="B81" s="53"/>
      <c r="C81" s="53"/>
      <c r="D81" s="53"/>
      <c r="E81" s="415"/>
      <c r="F81" s="416"/>
      <c r="G81" s="416"/>
      <c r="H81" s="416"/>
      <c r="I81" s="416"/>
      <c r="J81" s="416"/>
      <c r="K81" s="417"/>
      <c r="L81" s="421"/>
      <c r="M81" s="422"/>
      <c r="N81" s="422"/>
      <c r="O81" s="422"/>
      <c r="P81" s="423"/>
      <c r="Q81" s="583">
        <f>N48</f>
        <v>2023</v>
      </c>
      <c r="R81" s="466"/>
      <c r="S81" s="466"/>
      <c r="T81" s="466"/>
      <c r="U81" s="466">
        <f>Q81+1</f>
        <v>2024</v>
      </c>
      <c r="V81" s="466"/>
      <c r="W81" s="466"/>
      <c r="X81" s="466"/>
      <c r="Y81" s="466">
        <f>U81+1</f>
        <v>2025</v>
      </c>
      <c r="Z81" s="466"/>
      <c r="AA81" s="466"/>
      <c r="AB81" s="466"/>
      <c r="AC81" s="466">
        <f>Y81+1</f>
        <v>2026</v>
      </c>
      <c r="AD81" s="466"/>
      <c r="AE81" s="466"/>
      <c r="AF81" s="466"/>
      <c r="AG81" s="466">
        <f>AC81+1</f>
        <v>2027</v>
      </c>
      <c r="AH81" s="466"/>
      <c r="AI81" s="466"/>
      <c r="AJ81" s="466"/>
      <c r="AK81" s="467"/>
    </row>
    <row r="82" spans="2:37" s="56" customFormat="1" ht="20.25" customHeight="1">
      <c r="B82" s="53"/>
      <c r="C82" s="53"/>
      <c r="D82" s="53"/>
      <c r="E82" s="425" t="s">
        <v>99</v>
      </c>
      <c r="F82" s="516" t="s">
        <v>177</v>
      </c>
      <c r="G82" s="516"/>
      <c r="H82" s="516"/>
      <c r="I82" s="516"/>
      <c r="J82" s="442" t="s">
        <v>178</v>
      </c>
      <c r="K82" s="442"/>
      <c r="L82" s="443"/>
      <c r="M82" s="444"/>
      <c r="N82" s="444"/>
      <c r="O82" s="444"/>
      <c r="P82" s="445"/>
      <c r="Q82" s="569"/>
      <c r="R82" s="570"/>
      <c r="S82" s="570"/>
      <c r="T82" s="570"/>
      <c r="U82" s="570"/>
      <c r="V82" s="570"/>
      <c r="W82" s="570"/>
      <c r="X82" s="570"/>
      <c r="Y82" s="570"/>
      <c r="Z82" s="570"/>
      <c r="AA82" s="570"/>
      <c r="AB82" s="570"/>
      <c r="AC82" s="570"/>
      <c r="AD82" s="570"/>
      <c r="AE82" s="570"/>
      <c r="AF82" s="570"/>
      <c r="AG82" s="570"/>
      <c r="AH82" s="570"/>
      <c r="AI82" s="570"/>
      <c r="AJ82" s="570"/>
      <c r="AK82" s="571"/>
    </row>
    <row r="83" spans="2:37" s="56" customFormat="1" ht="20.25" customHeight="1">
      <c r="B83" s="53"/>
      <c r="C83" s="53"/>
      <c r="D83" s="53"/>
      <c r="E83" s="426"/>
      <c r="F83" s="516"/>
      <c r="G83" s="516"/>
      <c r="H83" s="516"/>
      <c r="I83" s="516"/>
      <c r="J83" s="578" t="s">
        <v>179</v>
      </c>
      <c r="K83" s="578"/>
      <c r="L83" s="579"/>
      <c r="M83" s="580"/>
      <c r="N83" s="580"/>
      <c r="O83" s="580"/>
      <c r="P83" s="581"/>
      <c r="Q83" s="582"/>
      <c r="R83" s="572"/>
      <c r="S83" s="572"/>
      <c r="T83" s="572"/>
      <c r="U83" s="572"/>
      <c r="V83" s="572"/>
      <c r="W83" s="572"/>
      <c r="X83" s="572"/>
      <c r="Y83" s="572"/>
      <c r="Z83" s="572"/>
      <c r="AA83" s="572"/>
      <c r="AB83" s="572"/>
      <c r="AC83" s="572"/>
      <c r="AD83" s="572"/>
      <c r="AE83" s="572"/>
      <c r="AF83" s="572"/>
      <c r="AG83" s="572"/>
      <c r="AH83" s="572"/>
      <c r="AI83" s="572"/>
      <c r="AJ83" s="572"/>
      <c r="AK83" s="573"/>
    </row>
    <row r="84" spans="2:37" s="56" customFormat="1" ht="20.25" customHeight="1">
      <c r="B84" s="53"/>
      <c r="C84" s="53"/>
      <c r="D84" s="53"/>
      <c r="E84" s="426"/>
      <c r="F84" s="516"/>
      <c r="G84" s="516"/>
      <c r="H84" s="516"/>
      <c r="I84" s="516"/>
      <c r="J84" s="446" t="s">
        <v>180</v>
      </c>
      <c r="K84" s="446"/>
      <c r="L84" s="574" t="str">
        <f>IF(L82+L83=0,"",L82+L83)</f>
        <v/>
      </c>
      <c r="M84" s="575"/>
      <c r="N84" s="575"/>
      <c r="O84" s="575"/>
      <c r="P84" s="576"/>
      <c r="Q84" s="449" t="str">
        <f>IF(Q82+Q83=0,"",Q82+Q83)</f>
        <v/>
      </c>
      <c r="R84" s="450"/>
      <c r="S84" s="450"/>
      <c r="T84" s="451"/>
      <c r="U84" s="448" t="str">
        <f>IF(U82+U83=0,"",U82+U83)</f>
        <v/>
      </c>
      <c r="V84" s="448"/>
      <c r="W84" s="448"/>
      <c r="X84" s="448"/>
      <c r="Y84" s="448" t="str">
        <f>IF(Y82+Y83=0,"",Y82+Y83)</f>
        <v/>
      </c>
      <c r="Z84" s="448"/>
      <c r="AA84" s="448"/>
      <c r="AB84" s="448"/>
      <c r="AC84" s="448" t="str">
        <f>IF(AC82+AC83=0,"",AC82+AC83)</f>
        <v/>
      </c>
      <c r="AD84" s="448"/>
      <c r="AE84" s="448"/>
      <c r="AF84" s="448"/>
      <c r="AG84" s="448" t="str">
        <f>IF(AG82+AG83=0,"",AG82+AG83)</f>
        <v/>
      </c>
      <c r="AH84" s="448"/>
      <c r="AI84" s="448"/>
      <c r="AJ84" s="448"/>
      <c r="AK84" s="577"/>
    </row>
    <row r="85" spans="2:37" s="56" customFormat="1" ht="20.25" customHeight="1">
      <c r="B85" s="53"/>
      <c r="C85" s="53"/>
      <c r="D85" s="53"/>
      <c r="E85" s="426"/>
      <c r="F85" s="428" t="s">
        <v>181</v>
      </c>
      <c r="G85" s="429"/>
      <c r="H85" s="429"/>
      <c r="I85" s="430"/>
      <c r="J85" s="442" t="s">
        <v>178</v>
      </c>
      <c r="K85" s="442"/>
      <c r="L85" s="443"/>
      <c r="M85" s="444"/>
      <c r="N85" s="444"/>
      <c r="O85" s="444"/>
      <c r="P85" s="445"/>
      <c r="Q85" s="569"/>
      <c r="R85" s="570"/>
      <c r="S85" s="570"/>
      <c r="T85" s="570"/>
      <c r="U85" s="570"/>
      <c r="V85" s="570"/>
      <c r="W85" s="570"/>
      <c r="X85" s="570"/>
      <c r="Y85" s="570"/>
      <c r="Z85" s="570"/>
      <c r="AA85" s="570"/>
      <c r="AB85" s="570"/>
      <c r="AC85" s="570"/>
      <c r="AD85" s="570"/>
      <c r="AE85" s="570"/>
      <c r="AF85" s="570"/>
      <c r="AG85" s="570"/>
      <c r="AH85" s="570"/>
      <c r="AI85" s="570"/>
      <c r="AJ85" s="570"/>
      <c r="AK85" s="571"/>
    </row>
    <row r="86" spans="2:37" s="56" customFormat="1" ht="20.25" customHeight="1">
      <c r="B86" s="53"/>
      <c r="C86" s="53"/>
      <c r="D86" s="53"/>
      <c r="E86" s="426"/>
      <c r="F86" s="431"/>
      <c r="G86" s="343"/>
      <c r="H86" s="343"/>
      <c r="I86" s="432"/>
      <c r="J86" s="578" t="s">
        <v>179</v>
      </c>
      <c r="K86" s="578"/>
      <c r="L86" s="579"/>
      <c r="M86" s="580"/>
      <c r="N86" s="580"/>
      <c r="O86" s="580"/>
      <c r="P86" s="581"/>
      <c r="Q86" s="582"/>
      <c r="R86" s="572"/>
      <c r="S86" s="572"/>
      <c r="T86" s="572"/>
      <c r="U86" s="572"/>
      <c r="V86" s="572"/>
      <c r="W86" s="572"/>
      <c r="X86" s="572"/>
      <c r="Y86" s="572"/>
      <c r="Z86" s="572"/>
      <c r="AA86" s="572"/>
      <c r="AB86" s="572"/>
      <c r="AC86" s="572"/>
      <c r="AD86" s="572"/>
      <c r="AE86" s="572"/>
      <c r="AF86" s="572"/>
      <c r="AG86" s="572"/>
      <c r="AH86" s="572"/>
      <c r="AI86" s="572"/>
      <c r="AJ86" s="572"/>
      <c r="AK86" s="573"/>
    </row>
    <row r="87" spans="2:37" s="56" customFormat="1" ht="20.25" customHeight="1">
      <c r="B87" s="53"/>
      <c r="C87" s="53"/>
      <c r="D87" s="53"/>
      <c r="E87" s="426"/>
      <c r="F87" s="433"/>
      <c r="G87" s="434"/>
      <c r="H87" s="434"/>
      <c r="I87" s="435"/>
      <c r="J87" s="446" t="s">
        <v>180</v>
      </c>
      <c r="K87" s="446"/>
      <c r="L87" s="574" t="str">
        <f>IF(L85+L86=0,"",L85+L86)</f>
        <v/>
      </c>
      <c r="M87" s="575"/>
      <c r="N87" s="575"/>
      <c r="O87" s="575"/>
      <c r="P87" s="576"/>
      <c r="Q87" s="447" t="str">
        <f>IF(Q85+Q86=0,"",Q85+Q86)</f>
        <v/>
      </c>
      <c r="R87" s="448"/>
      <c r="S87" s="448"/>
      <c r="T87" s="448"/>
      <c r="U87" s="448" t="str">
        <f>IF(U85+U86=0,"",U85+U86)</f>
        <v/>
      </c>
      <c r="V87" s="448"/>
      <c r="W87" s="448"/>
      <c r="X87" s="448"/>
      <c r="Y87" s="448" t="str">
        <f>IF(Y85+Y86=0,"",Y85+Y86)</f>
        <v/>
      </c>
      <c r="Z87" s="448"/>
      <c r="AA87" s="448"/>
      <c r="AB87" s="448"/>
      <c r="AC87" s="448" t="str">
        <f>IF(AC85+AC86=0,"",AC85+AC86)</f>
        <v/>
      </c>
      <c r="AD87" s="448"/>
      <c r="AE87" s="448"/>
      <c r="AF87" s="448"/>
      <c r="AG87" s="448" t="str">
        <f>IF(AG85+AG86=0,"",AG85+AG86)</f>
        <v/>
      </c>
      <c r="AH87" s="448"/>
      <c r="AI87" s="448"/>
      <c r="AJ87" s="448"/>
      <c r="AK87" s="577"/>
    </row>
    <row r="88" spans="2:37" s="56" customFormat="1" ht="20.25" customHeight="1">
      <c r="B88" s="53"/>
      <c r="C88" s="53"/>
      <c r="D88" s="53"/>
      <c r="E88" s="426"/>
      <c r="F88" s="418" t="s">
        <v>182</v>
      </c>
      <c r="G88" s="419"/>
      <c r="H88" s="419"/>
      <c r="I88" s="420"/>
      <c r="J88" s="442" t="s">
        <v>178</v>
      </c>
      <c r="K88" s="442"/>
      <c r="L88" s="606" t="str">
        <f>IF(L82+L85=0,"",L82+L85)</f>
        <v/>
      </c>
      <c r="M88" s="596"/>
      <c r="N88" s="596"/>
      <c r="O88" s="596"/>
      <c r="P88" s="607"/>
      <c r="Q88" s="610" t="str">
        <f>IF(Q82+Q85=0,"",Q82+Q85)</f>
        <v/>
      </c>
      <c r="R88" s="611"/>
      <c r="S88" s="611"/>
      <c r="T88" s="611"/>
      <c r="U88" s="595" t="str">
        <f>IF(U82+U85=0,"",U82+U85)</f>
        <v/>
      </c>
      <c r="V88" s="596"/>
      <c r="W88" s="596"/>
      <c r="X88" s="597"/>
      <c r="Y88" s="595" t="str">
        <f t="shared" ref="Y88:Y89" si="19">IF(Y82+Y85=0,"",Y82+Y85)</f>
        <v/>
      </c>
      <c r="Z88" s="596"/>
      <c r="AA88" s="596"/>
      <c r="AB88" s="597"/>
      <c r="AC88" s="595" t="str">
        <f t="shared" ref="AC88:AC89" si="20">IF(AC82+AC85=0,"",AC82+AC85)</f>
        <v/>
      </c>
      <c r="AD88" s="596"/>
      <c r="AE88" s="596"/>
      <c r="AF88" s="597"/>
      <c r="AG88" s="611" t="str">
        <f>IF(AG82+AG85=0,"",AG82+AG85)</f>
        <v/>
      </c>
      <c r="AH88" s="611"/>
      <c r="AI88" s="611"/>
      <c r="AJ88" s="611"/>
      <c r="AK88" s="1052"/>
    </row>
    <row r="89" spans="2:37" s="56" customFormat="1" ht="20.25" customHeight="1">
      <c r="B89" s="53"/>
      <c r="C89" s="53"/>
      <c r="D89" s="53"/>
      <c r="E89" s="426"/>
      <c r="F89" s="589"/>
      <c r="G89" s="590"/>
      <c r="H89" s="590"/>
      <c r="I89" s="591"/>
      <c r="J89" s="578" t="s">
        <v>179</v>
      </c>
      <c r="K89" s="578"/>
      <c r="L89" s="608" t="str">
        <f>IF(L83+L86=0,"",L83+L86)</f>
        <v/>
      </c>
      <c r="M89" s="593"/>
      <c r="N89" s="593"/>
      <c r="O89" s="593"/>
      <c r="P89" s="609"/>
      <c r="Q89" s="612" t="str">
        <f>IF(Q83+Q86=0,"",Q83+Q86)</f>
        <v/>
      </c>
      <c r="R89" s="613"/>
      <c r="S89" s="613"/>
      <c r="T89" s="613"/>
      <c r="U89" s="592" t="str">
        <f>IF(U83+U86=0,"",U83+U86)</f>
        <v/>
      </c>
      <c r="V89" s="593"/>
      <c r="W89" s="593"/>
      <c r="X89" s="594"/>
      <c r="Y89" s="592" t="str">
        <f t="shared" si="19"/>
        <v/>
      </c>
      <c r="Z89" s="593"/>
      <c r="AA89" s="593"/>
      <c r="AB89" s="594"/>
      <c r="AC89" s="592" t="str">
        <f t="shared" si="20"/>
        <v/>
      </c>
      <c r="AD89" s="593"/>
      <c r="AE89" s="593"/>
      <c r="AF89" s="594"/>
      <c r="AG89" s="613" t="str">
        <f>IF(AG83+AG86=0,"",AG83+AG86)</f>
        <v/>
      </c>
      <c r="AH89" s="613"/>
      <c r="AI89" s="613"/>
      <c r="AJ89" s="613"/>
      <c r="AK89" s="1053"/>
    </row>
    <row r="90" spans="2:37" s="56" customFormat="1" ht="20.25" customHeight="1">
      <c r="B90" s="53"/>
      <c r="C90" s="53"/>
      <c r="D90" s="53"/>
      <c r="E90" s="427"/>
      <c r="F90" s="421"/>
      <c r="G90" s="422"/>
      <c r="H90" s="422"/>
      <c r="I90" s="423"/>
      <c r="J90" s="446" t="s">
        <v>180</v>
      </c>
      <c r="K90" s="446"/>
      <c r="L90" s="584" t="str">
        <f>IF(L82+L83+L85+L86=0,"",L82+L83+L85+L86)</f>
        <v/>
      </c>
      <c r="M90" s="585"/>
      <c r="N90" s="585"/>
      <c r="O90" s="585"/>
      <c r="P90" s="586"/>
      <c r="Q90" s="447" t="str">
        <f>IF(Q82+Q83+Q85+Q86=0,"",Q82+Q83+Q85+Q86)</f>
        <v/>
      </c>
      <c r="R90" s="448"/>
      <c r="S90" s="448"/>
      <c r="T90" s="448"/>
      <c r="U90" s="587" t="str">
        <f>IF(U82+U83+U85+U86=0,"",U82+U83+U85+U86)</f>
        <v/>
      </c>
      <c r="V90" s="585"/>
      <c r="W90" s="585"/>
      <c r="X90" s="588"/>
      <c r="Y90" s="587" t="str">
        <f>IF(Y82+Y83+Y85+Y86=0,"",Y82+Y83+Y85+Y86)</f>
        <v/>
      </c>
      <c r="Z90" s="585"/>
      <c r="AA90" s="585"/>
      <c r="AB90" s="588"/>
      <c r="AC90" s="587" t="str">
        <f>IF(AC82+AC83+AC85+AC86=0,"",AC82+AC83+AC85+AC86)</f>
        <v/>
      </c>
      <c r="AD90" s="585"/>
      <c r="AE90" s="585"/>
      <c r="AF90" s="588"/>
      <c r="AG90" s="604" t="str">
        <f>IF(AG82+AG83+AG85+AG86=0,"",AG82+AG83+AG85+AG86)</f>
        <v/>
      </c>
      <c r="AH90" s="604"/>
      <c r="AI90" s="604"/>
      <c r="AJ90" s="604"/>
      <c r="AK90" s="605"/>
    </row>
    <row r="91" spans="2:37" s="56" customFormat="1" ht="20.25" customHeight="1">
      <c r="B91" s="53"/>
      <c r="C91" s="53"/>
      <c r="D91" s="53"/>
      <c r="E91" s="425" t="s">
        <v>183</v>
      </c>
      <c r="F91" s="428" t="s">
        <v>184</v>
      </c>
      <c r="G91" s="429"/>
      <c r="H91" s="429"/>
      <c r="I91" s="430"/>
      <c r="J91" s="442" t="s">
        <v>178</v>
      </c>
      <c r="K91" s="442"/>
      <c r="L91" s="443"/>
      <c r="M91" s="444"/>
      <c r="N91" s="444"/>
      <c r="O91" s="444"/>
      <c r="P91" s="445"/>
      <c r="Q91" s="601"/>
      <c r="R91" s="602"/>
      <c r="S91" s="602"/>
      <c r="T91" s="603"/>
      <c r="U91" s="570"/>
      <c r="V91" s="570"/>
      <c r="W91" s="570"/>
      <c r="X91" s="570"/>
      <c r="Y91" s="570"/>
      <c r="Z91" s="570"/>
      <c r="AA91" s="570"/>
      <c r="AB91" s="570"/>
      <c r="AC91" s="570"/>
      <c r="AD91" s="570"/>
      <c r="AE91" s="570"/>
      <c r="AF91" s="570"/>
      <c r="AG91" s="570"/>
      <c r="AH91" s="570"/>
      <c r="AI91" s="570"/>
      <c r="AJ91" s="570"/>
      <c r="AK91" s="571"/>
    </row>
    <row r="92" spans="2:37" s="56" customFormat="1" ht="20.25" customHeight="1">
      <c r="B92" s="53"/>
      <c r="C92" s="53"/>
      <c r="D92" s="53"/>
      <c r="E92" s="426"/>
      <c r="F92" s="431"/>
      <c r="G92" s="343"/>
      <c r="H92" s="343"/>
      <c r="I92" s="432"/>
      <c r="J92" s="578" t="s">
        <v>179</v>
      </c>
      <c r="K92" s="578"/>
      <c r="L92" s="579"/>
      <c r="M92" s="580"/>
      <c r="N92" s="580"/>
      <c r="O92" s="580"/>
      <c r="P92" s="581"/>
      <c r="Q92" s="598"/>
      <c r="R92" s="599"/>
      <c r="S92" s="599"/>
      <c r="T92" s="600"/>
      <c r="U92" s="572"/>
      <c r="V92" s="572"/>
      <c r="W92" s="572"/>
      <c r="X92" s="572"/>
      <c r="Y92" s="572"/>
      <c r="Z92" s="572"/>
      <c r="AA92" s="572"/>
      <c r="AB92" s="572"/>
      <c r="AC92" s="572"/>
      <c r="AD92" s="572"/>
      <c r="AE92" s="572"/>
      <c r="AF92" s="572"/>
      <c r="AG92" s="572"/>
      <c r="AH92" s="572"/>
      <c r="AI92" s="572"/>
      <c r="AJ92" s="572"/>
      <c r="AK92" s="573"/>
    </row>
    <row r="93" spans="2:37" s="56" customFormat="1" ht="20.25" customHeight="1">
      <c r="B93" s="53"/>
      <c r="C93" s="53"/>
      <c r="D93" s="53"/>
      <c r="E93" s="426"/>
      <c r="F93" s="433"/>
      <c r="G93" s="434"/>
      <c r="H93" s="434"/>
      <c r="I93" s="435"/>
      <c r="J93" s="446" t="s">
        <v>180</v>
      </c>
      <c r="K93" s="446"/>
      <c r="L93" s="574" t="str">
        <f>IF(L91+L92=0,"",L91+L92)</f>
        <v/>
      </c>
      <c r="M93" s="575"/>
      <c r="N93" s="575"/>
      <c r="O93" s="575"/>
      <c r="P93" s="576"/>
      <c r="Q93" s="449" t="str">
        <f>IF(Q91+Q92=0,"",Q91+Q92)</f>
        <v/>
      </c>
      <c r="R93" s="450"/>
      <c r="S93" s="450"/>
      <c r="T93" s="451"/>
      <c r="U93" s="448" t="str">
        <f>IF(U91+U92=0,"",U91+U92)</f>
        <v/>
      </c>
      <c r="V93" s="448"/>
      <c r="W93" s="448"/>
      <c r="X93" s="448"/>
      <c r="Y93" s="448" t="str">
        <f>IF(Y91+Y92=0,"",Y91+Y92)</f>
        <v/>
      </c>
      <c r="Z93" s="448"/>
      <c r="AA93" s="448"/>
      <c r="AB93" s="448"/>
      <c r="AC93" s="448" t="str">
        <f>IF(AC91+AC92=0,"",AC91+AC92)</f>
        <v/>
      </c>
      <c r="AD93" s="448"/>
      <c r="AE93" s="448"/>
      <c r="AF93" s="448"/>
      <c r="AG93" s="448" t="str">
        <f>IF(AG91+AG92=0,"",AG91+AG92)</f>
        <v/>
      </c>
      <c r="AH93" s="448"/>
      <c r="AI93" s="448"/>
      <c r="AJ93" s="448"/>
      <c r="AK93" s="577"/>
    </row>
    <row r="94" spans="2:37" s="56" customFormat="1" ht="20.25" customHeight="1">
      <c r="B94" s="53"/>
      <c r="C94" s="53"/>
      <c r="D94" s="53"/>
      <c r="E94" s="426"/>
      <c r="F94" s="418" t="s">
        <v>185</v>
      </c>
      <c r="G94" s="419"/>
      <c r="H94" s="419"/>
      <c r="I94" s="419"/>
      <c r="J94" s="442" t="s">
        <v>178</v>
      </c>
      <c r="K94" s="442"/>
      <c r="L94" s="443"/>
      <c r="M94" s="444"/>
      <c r="N94" s="444"/>
      <c r="O94" s="444"/>
      <c r="P94" s="445"/>
      <c r="Q94" s="569"/>
      <c r="R94" s="570"/>
      <c r="S94" s="570"/>
      <c r="T94" s="570"/>
      <c r="U94" s="570"/>
      <c r="V94" s="570"/>
      <c r="W94" s="570"/>
      <c r="X94" s="570"/>
      <c r="Y94" s="570"/>
      <c r="Z94" s="570"/>
      <c r="AA94" s="570"/>
      <c r="AB94" s="570"/>
      <c r="AC94" s="570"/>
      <c r="AD94" s="570"/>
      <c r="AE94" s="570"/>
      <c r="AF94" s="570"/>
      <c r="AG94" s="570"/>
      <c r="AH94" s="570"/>
      <c r="AI94" s="570"/>
      <c r="AJ94" s="570"/>
      <c r="AK94" s="571"/>
    </row>
    <row r="95" spans="2:37" s="56" customFormat="1" ht="20.25" customHeight="1">
      <c r="B95" s="53"/>
      <c r="C95" s="53"/>
      <c r="D95" s="53"/>
      <c r="E95" s="426"/>
      <c r="F95" s="614"/>
      <c r="G95" s="590"/>
      <c r="H95" s="590"/>
      <c r="I95" s="590"/>
      <c r="J95" s="578" t="s">
        <v>179</v>
      </c>
      <c r="K95" s="578"/>
      <c r="L95" s="579"/>
      <c r="M95" s="580"/>
      <c r="N95" s="580"/>
      <c r="O95" s="580"/>
      <c r="P95" s="581"/>
      <c r="Q95" s="582"/>
      <c r="R95" s="572"/>
      <c r="S95" s="572"/>
      <c r="T95" s="572"/>
      <c r="U95" s="572"/>
      <c r="V95" s="572"/>
      <c r="W95" s="572"/>
      <c r="X95" s="572"/>
      <c r="Y95" s="572"/>
      <c r="Z95" s="572"/>
      <c r="AA95" s="572"/>
      <c r="AB95" s="572"/>
      <c r="AC95" s="572"/>
      <c r="AD95" s="572"/>
      <c r="AE95" s="572"/>
      <c r="AF95" s="572"/>
      <c r="AG95" s="572"/>
      <c r="AH95" s="572"/>
      <c r="AI95" s="572"/>
      <c r="AJ95" s="572"/>
      <c r="AK95" s="573"/>
    </row>
    <row r="96" spans="2:37" s="56" customFormat="1" ht="20.25" customHeight="1">
      <c r="B96" s="53"/>
      <c r="C96" s="53"/>
      <c r="D96" s="53"/>
      <c r="E96" s="426"/>
      <c r="F96" s="421"/>
      <c r="G96" s="422"/>
      <c r="H96" s="422"/>
      <c r="I96" s="422"/>
      <c r="J96" s="446" t="s">
        <v>180</v>
      </c>
      <c r="K96" s="446"/>
      <c r="L96" s="574" t="str">
        <f>IF(L94+L95=0,"",L94+L95)</f>
        <v/>
      </c>
      <c r="M96" s="575"/>
      <c r="N96" s="575"/>
      <c r="O96" s="575"/>
      <c r="P96" s="576"/>
      <c r="Q96" s="447" t="str">
        <f>IF(Q94+Q95=0,"",Q94+Q95)</f>
        <v/>
      </c>
      <c r="R96" s="448"/>
      <c r="S96" s="448"/>
      <c r="T96" s="448"/>
      <c r="U96" s="448" t="str">
        <f>IF(U94+U95=0,"",U94+U95)</f>
        <v/>
      </c>
      <c r="V96" s="448"/>
      <c r="W96" s="448"/>
      <c r="X96" s="448"/>
      <c r="Y96" s="448" t="str">
        <f>IF(Y94+Y95=0,"",Y94+Y95)</f>
        <v/>
      </c>
      <c r="Z96" s="448"/>
      <c r="AA96" s="448"/>
      <c r="AB96" s="448"/>
      <c r="AC96" s="448" t="str">
        <f>IF(AC94+AC95=0,"",AC94+AC95)</f>
        <v/>
      </c>
      <c r="AD96" s="448"/>
      <c r="AE96" s="448"/>
      <c r="AF96" s="448"/>
      <c r="AG96" s="448" t="str">
        <f>IF(AG94+AG95=0,"",AG94+AG95)</f>
        <v/>
      </c>
      <c r="AH96" s="448"/>
      <c r="AI96" s="448"/>
      <c r="AJ96" s="448"/>
      <c r="AK96" s="577"/>
    </row>
    <row r="97" spans="2:37" s="56" customFormat="1" ht="20.25" customHeight="1">
      <c r="B97" s="53"/>
      <c r="C97" s="53"/>
      <c r="D97" s="53"/>
      <c r="E97" s="426"/>
      <c r="F97" s="436" t="s">
        <v>4</v>
      </c>
      <c r="G97" s="440" t="s">
        <v>203</v>
      </c>
      <c r="H97" s="441"/>
      <c r="I97" s="441"/>
      <c r="J97" s="442" t="s">
        <v>178</v>
      </c>
      <c r="K97" s="442"/>
      <c r="L97" s="443"/>
      <c r="M97" s="444"/>
      <c r="N97" s="444"/>
      <c r="O97" s="444"/>
      <c r="P97" s="445"/>
      <c r="Q97" s="569"/>
      <c r="R97" s="570"/>
      <c r="S97" s="570"/>
      <c r="T97" s="570"/>
      <c r="U97" s="570"/>
      <c r="V97" s="570"/>
      <c r="W97" s="570"/>
      <c r="X97" s="570"/>
      <c r="Y97" s="570"/>
      <c r="Z97" s="570"/>
      <c r="AA97" s="570"/>
      <c r="AB97" s="570"/>
      <c r="AC97" s="570"/>
      <c r="AD97" s="570"/>
      <c r="AE97" s="570"/>
      <c r="AF97" s="570"/>
      <c r="AG97" s="570"/>
      <c r="AH97" s="570"/>
      <c r="AI97" s="570"/>
      <c r="AJ97" s="570"/>
      <c r="AK97" s="571"/>
    </row>
    <row r="98" spans="2:37" s="56" customFormat="1" ht="20.25" customHeight="1">
      <c r="B98" s="53"/>
      <c r="C98" s="53"/>
      <c r="D98" s="53"/>
      <c r="E98" s="426"/>
      <c r="F98" s="436"/>
      <c r="G98" s="617" t="s">
        <v>205</v>
      </c>
      <c r="H98" s="618"/>
      <c r="I98" s="69"/>
      <c r="J98" s="578" t="s">
        <v>179</v>
      </c>
      <c r="K98" s="578"/>
      <c r="L98" s="579"/>
      <c r="M98" s="580"/>
      <c r="N98" s="580"/>
      <c r="O98" s="580"/>
      <c r="P98" s="581"/>
      <c r="Q98" s="582"/>
      <c r="R98" s="572"/>
      <c r="S98" s="572"/>
      <c r="T98" s="572"/>
      <c r="U98" s="572"/>
      <c r="V98" s="572"/>
      <c r="W98" s="572"/>
      <c r="X98" s="572"/>
      <c r="Y98" s="572"/>
      <c r="Z98" s="572"/>
      <c r="AA98" s="572"/>
      <c r="AB98" s="572"/>
      <c r="AC98" s="572"/>
      <c r="AD98" s="572"/>
      <c r="AE98" s="572"/>
      <c r="AF98" s="572"/>
      <c r="AG98" s="572"/>
      <c r="AH98" s="572"/>
      <c r="AI98" s="572"/>
      <c r="AJ98" s="572"/>
      <c r="AK98" s="573"/>
    </row>
    <row r="99" spans="2:37" s="56" customFormat="1" ht="20.25" customHeight="1">
      <c r="B99" s="53"/>
      <c r="C99" s="53"/>
      <c r="D99" s="53"/>
      <c r="E99" s="426"/>
      <c r="F99" s="436"/>
      <c r="G99" s="70"/>
      <c r="H99" s="71"/>
      <c r="I99" s="72"/>
      <c r="J99" s="446" t="s">
        <v>180</v>
      </c>
      <c r="K99" s="446"/>
      <c r="L99" s="574" t="str">
        <f>IF(L97+L98=0,"",L97+L98)</f>
        <v/>
      </c>
      <c r="M99" s="575"/>
      <c r="N99" s="575"/>
      <c r="O99" s="575"/>
      <c r="P99" s="576"/>
      <c r="Q99" s="447" t="str">
        <f>IF(Q97+Q98=0,"",Q97+Q98)</f>
        <v/>
      </c>
      <c r="R99" s="448"/>
      <c r="S99" s="448"/>
      <c r="T99" s="448"/>
      <c r="U99" s="448" t="str">
        <f>IF(U97+U98=0,"",U97+U98)</f>
        <v/>
      </c>
      <c r="V99" s="448"/>
      <c r="W99" s="448"/>
      <c r="X99" s="448"/>
      <c r="Y99" s="448" t="str">
        <f>IF(Y97+Y98=0,"",Y97+Y98)</f>
        <v/>
      </c>
      <c r="Z99" s="448"/>
      <c r="AA99" s="448"/>
      <c r="AB99" s="448"/>
      <c r="AC99" s="448" t="str">
        <f>IF(AC97+AC98=0,"",AC97+AC98)</f>
        <v/>
      </c>
      <c r="AD99" s="448"/>
      <c r="AE99" s="448"/>
      <c r="AF99" s="448"/>
      <c r="AG99" s="448" t="str">
        <f>IF(AG97+AG98=0,"",AG97+AG98)</f>
        <v/>
      </c>
      <c r="AH99" s="448"/>
      <c r="AI99" s="448"/>
      <c r="AJ99" s="448"/>
      <c r="AK99" s="577"/>
    </row>
    <row r="100" spans="2:37" s="56" customFormat="1" ht="20.25" customHeight="1">
      <c r="B100" s="53"/>
      <c r="C100" s="53"/>
      <c r="D100" s="53"/>
      <c r="E100" s="426"/>
      <c r="F100" s="437"/>
      <c r="G100" s="615" t="s">
        <v>204</v>
      </c>
      <c r="H100" s="616"/>
      <c r="I100" s="616"/>
      <c r="J100" s="442" t="s">
        <v>178</v>
      </c>
      <c r="K100" s="442"/>
      <c r="L100" s="443"/>
      <c r="M100" s="444"/>
      <c r="N100" s="444"/>
      <c r="O100" s="444"/>
      <c r="P100" s="445"/>
      <c r="Q100" s="569"/>
      <c r="R100" s="570"/>
      <c r="S100" s="570"/>
      <c r="T100" s="570"/>
      <c r="U100" s="570"/>
      <c r="V100" s="570"/>
      <c r="W100" s="570"/>
      <c r="X100" s="570"/>
      <c r="Y100" s="570"/>
      <c r="Z100" s="570"/>
      <c r="AA100" s="570"/>
      <c r="AB100" s="570"/>
      <c r="AC100" s="570"/>
      <c r="AD100" s="570"/>
      <c r="AE100" s="570"/>
      <c r="AF100" s="570"/>
      <c r="AG100" s="570"/>
      <c r="AH100" s="570"/>
      <c r="AI100" s="570"/>
      <c r="AJ100" s="570"/>
      <c r="AK100" s="571"/>
    </row>
    <row r="101" spans="2:37" s="56" customFormat="1" ht="20.25" customHeight="1">
      <c r="B101" s="53"/>
      <c r="C101" s="53"/>
      <c r="D101" s="53"/>
      <c r="E101" s="426"/>
      <c r="F101" s="438"/>
      <c r="G101" s="617" t="s">
        <v>205</v>
      </c>
      <c r="H101" s="618"/>
      <c r="I101" s="69"/>
      <c r="J101" s="578" t="s">
        <v>179</v>
      </c>
      <c r="K101" s="578"/>
      <c r="L101" s="579"/>
      <c r="M101" s="580"/>
      <c r="N101" s="580"/>
      <c r="O101" s="580"/>
      <c r="P101" s="581"/>
      <c r="Q101" s="582"/>
      <c r="R101" s="572"/>
      <c r="S101" s="572"/>
      <c r="T101" s="572"/>
      <c r="U101" s="572"/>
      <c r="V101" s="572"/>
      <c r="W101" s="572"/>
      <c r="X101" s="572"/>
      <c r="Y101" s="572"/>
      <c r="Z101" s="572"/>
      <c r="AA101" s="572"/>
      <c r="AB101" s="572"/>
      <c r="AC101" s="572"/>
      <c r="AD101" s="572"/>
      <c r="AE101" s="572"/>
      <c r="AF101" s="572"/>
      <c r="AG101" s="572"/>
      <c r="AH101" s="572"/>
      <c r="AI101" s="572"/>
      <c r="AJ101" s="572"/>
      <c r="AK101" s="573"/>
    </row>
    <row r="102" spans="2:37" s="56" customFormat="1" ht="20.25" customHeight="1">
      <c r="B102" s="53"/>
      <c r="C102" s="53"/>
      <c r="D102" s="53"/>
      <c r="E102" s="426"/>
      <c r="F102" s="438"/>
      <c r="G102" s="70"/>
      <c r="H102" s="71"/>
      <c r="I102" s="71"/>
      <c r="J102" s="446" t="s">
        <v>180</v>
      </c>
      <c r="K102" s="446"/>
      <c r="L102" s="574" t="str">
        <f>IF(L100+L101=0,"",L100+L101)</f>
        <v/>
      </c>
      <c r="M102" s="575"/>
      <c r="N102" s="575"/>
      <c r="O102" s="575"/>
      <c r="P102" s="576"/>
      <c r="Q102" s="447" t="str">
        <f>IF(Q100+Q101=0,"",Q100+Q101)</f>
        <v/>
      </c>
      <c r="R102" s="448"/>
      <c r="S102" s="448"/>
      <c r="T102" s="448"/>
      <c r="U102" s="448" t="str">
        <f>IF(U100+U101=0,"",U100+U101)</f>
        <v/>
      </c>
      <c r="V102" s="448"/>
      <c r="W102" s="448"/>
      <c r="X102" s="448"/>
      <c r="Y102" s="448" t="str">
        <f>IF(Y100+Y101=0,"",Y100+Y101)</f>
        <v/>
      </c>
      <c r="Z102" s="448"/>
      <c r="AA102" s="448"/>
      <c r="AB102" s="448"/>
      <c r="AC102" s="448" t="str">
        <f>IF(AC100+AC101=0,"",AC100+AC101)</f>
        <v/>
      </c>
      <c r="AD102" s="448"/>
      <c r="AE102" s="448"/>
      <c r="AF102" s="448"/>
      <c r="AG102" s="448" t="str">
        <f>IF(AG100+AG101=0,"",AG100+AG101)</f>
        <v/>
      </c>
      <c r="AH102" s="448"/>
      <c r="AI102" s="448"/>
      <c r="AJ102" s="448"/>
      <c r="AK102" s="577"/>
    </row>
    <row r="103" spans="2:37" s="56" customFormat="1" ht="20.25" customHeight="1">
      <c r="B103" s="53"/>
      <c r="C103" s="53"/>
      <c r="D103" s="53"/>
      <c r="E103" s="426"/>
      <c r="F103" s="438"/>
      <c r="G103" s="73"/>
      <c r="H103" s="74"/>
      <c r="I103" s="74"/>
      <c r="J103" s="442" t="s">
        <v>178</v>
      </c>
      <c r="K103" s="442"/>
      <c r="L103" s="443"/>
      <c r="M103" s="444"/>
      <c r="N103" s="444"/>
      <c r="O103" s="444"/>
      <c r="P103" s="445"/>
      <c r="Q103" s="569"/>
      <c r="R103" s="570"/>
      <c r="S103" s="570"/>
      <c r="T103" s="570"/>
      <c r="U103" s="570"/>
      <c r="V103" s="570"/>
      <c r="W103" s="570"/>
      <c r="X103" s="570"/>
      <c r="Y103" s="570"/>
      <c r="Z103" s="570"/>
      <c r="AA103" s="570"/>
      <c r="AB103" s="570"/>
      <c r="AC103" s="570"/>
      <c r="AD103" s="570"/>
      <c r="AE103" s="570"/>
      <c r="AF103" s="570"/>
      <c r="AG103" s="570"/>
      <c r="AH103" s="570"/>
      <c r="AI103" s="570"/>
      <c r="AJ103" s="570"/>
      <c r="AK103" s="571"/>
    </row>
    <row r="104" spans="2:37" s="56" customFormat="1" ht="20.25" customHeight="1">
      <c r="B104" s="53"/>
      <c r="C104" s="53"/>
      <c r="D104" s="53"/>
      <c r="E104" s="426"/>
      <c r="F104" s="438"/>
      <c r="G104" s="73"/>
      <c r="H104" s="63"/>
      <c r="I104" s="74"/>
      <c r="J104" s="578" t="s">
        <v>179</v>
      </c>
      <c r="K104" s="578"/>
      <c r="L104" s="579"/>
      <c r="M104" s="580"/>
      <c r="N104" s="580"/>
      <c r="O104" s="580"/>
      <c r="P104" s="581"/>
      <c r="Q104" s="582"/>
      <c r="R104" s="572"/>
      <c r="S104" s="572"/>
      <c r="T104" s="572"/>
      <c r="U104" s="572"/>
      <c r="V104" s="572"/>
      <c r="W104" s="572"/>
      <c r="X104" s="572"/>
      <c r="Y104" s="572"/>
      <c r="Z104" s="572"/>
      <c r="AA104" s="572"/>
      <c r="AB104" s="572"/>
      <c r="AC104" s="572"/>
      <c r="AD104" s="572"/>
      <c r="AE104" s="572"/>
      <c r="AF104" s="572"/>
      <c r="AG104" s="572"/>
      <c r="AH104" s="572"/>
      <c r="AI104" s="572"/>
      <c r="AJ104" s="572"/>
      <c r="AK104" s="573"/>
    </row>
    <row r="105" spans="2:37" s="56" customFormat="1" ht="20.25" customHeight="1">
      <c r="B105" s="53"/>
      <c r="C105" s="53"/>
      <c r="D105" s="53"/>
      <c r="E105" s="426"/>
      <c r="F105" s="439"/>
      <c r="G105" s="75"/>
      <c r="H105" s="76"/>
      <c r="I105" s="76"/>
      <c r="J105" s="446" t="s">
        <v>180</v>
      </c>
      <c r="K105" s="446"/>
      <c r="L105" s="574" t="str">
        <f>IF(L103+L104=0,"",L103+L104)</f>
        <v/>
      </c>
      <c r="M105" s="575"/>
      <c r="N105" s="575"/>
      <c r="O105" s="575"/>
      <c r="P105" s="576"/>
      <c r="Q105" s="447" t="str">
        <f>IF(Q103+Q104=0,"",Q103+Q104)</f>
        <v/>
      </c>
      <c r="R105" s="448"/>
      <c r="S105" s="448"/>
      <c r="T105" s="448"/>
      <c r="U105" s="448" t="str">
        <f>IF(U103+U104=0,"",U103+U104)</f>
        <v/>
      </c>
      <c r="V105" s="448"/>
      <c r="W105" s="448"/>
      <c r="X105" s="448"/>
      <c r="Y105" s="448" t="str">
        <f>IF(Y103+Y104=0,"",Y103+Y104)</f>
        <v/>
      </c>
      <c r="Z105" s="448"/>
      <c r="AA105" s="448"/>
      <c r="AB105" s="448"/>
      <c r="AC105" s="448" t="str">
        <f>IF(AC103+AC104=0,"",AC103+AC104)</f>
        <v/>
      </c>
      <c r="AD105" s="448"/>
      <c r="AE105" s="448"/>
      <c r="AF105" s="448"/>
      <c r="AG105" s="448" t="str">
        <f>IF(AG103+AG104=0,"",AG103+AG104)</f>
        <v/>
      </c>
      <c r="AH105" s="448"/>
      <c r="AI105" s="448"/>
      <c r="AJ105" s="448"/>
      <c r="AK105" s="577"/>
    </row>
    <row r="106" spans="2:37" s="56" customFormat="1" ht="20.25" customHeight="1">
      <c r="B106" s="53"/>
      <c r="C106" s="53"/>
      <c r="D106" s="53"/>
      <c r="E106" s="426"/>
      <c r="F106" s="418" t="s">
        <v>182</v>
      </c>
      <c r="G106" s="419"/>
      <c r="H106" s="419"/>
      <c r="I106" s="420"/>
      <c r="J106" s="442" t="s">
        <v>178</v>
      </c>
      <c r="K106" s="442"/>
      <c r="L106" s="1024" t="str">
        <f>IF(L91+L94+L97+L100+L103=0,"",L91+L94+L97+L100+L103)</f>
        <v/>
      </c>
      <c r="M106" s="1025"/>
      <c r="N106" s="1025"/>
      <c r="O106" s="1025"/>
      <c r="P106" s="1026"/>
      <c r="Q106" s="1027" t="str">
        <f>IF(Q91+Q94+Q97+Q100+Q103=0,"",Q91+Q94+Q97+Q100+Q103)</f>
        <v/>
      </c>
      <c r="R106" s="1028"/>
      <c r="S106" s="1028"/>
      <c r="T106" s="1028"/>
      <c r="U106" s="1029" t="str">
        <f t="shared" ref="U106:U107" si="21">IF(U91+U94+U97+U100+U103=0,"",U91+U94+U97+U100+U103)</f>
        <v/>
      </c>
      <c r="V106" s="1030"/>
      <c r="W106" s="1030"/>
      <c r="X106" s="1031"/>
      <c r="Y106" s="1029" t="str">
        <f>IF(Y91+Y94+Y97+Y100+Y103=0,"",Y91+Y94+Y97+Y100+Y103)</f>
        <v/>
      </c>
      <c r="Z106" s="1030"/>
      <c r="AA106" s="1030"/>
      <c r="AB106" s="1031"/>
      <c r="AC106" s="1029" t="str">
        <f t="shared" ref="AC106:AC107" si="22">IF(AC91+AC94+AC97+AC100+AC103=0,"",AC91+AC94+AC97+AC100+AC103)</f>
        <v/>
      </c>
      <c r="AD106" s="1030"/>
      <c r="AE106" s="1030"/>
      <c r="AF106" s="1031"/>
      <c r="AG106" s="1032" t="str">
        <f>IF(AG91+AG94+AG97+AG100+AG103=0,"",AG91+AG94+AG97+AG100+AG103)</f>
        <v/>
      </c>
      <c r="AH106" s="1032"/>
      <c r="AI106" s="1032"/>
      <c r="AJ106" s="1032"/>
      <c r="AK106" s="1033"/>
    </row>
    <row r="107" spans="2:37" s="56" customFormat="1" ht="20.25" customHeight="1">
      <c r="B107" s="53"/>
      <c r="C107" s="53"/>
      <c r="D107" s="53"/>
      <c r="E107" s="426"/>
      <c r="F107" s="589"/>
      <c r="G107" s="590"/>
      <c r="H107" s="590"/>
      <c r="I107" s="591"/>
      <c r="J107" s="578" t="s">
        <v>179</v>
      </c>
      <c r="K107" s="578"/>
      <c r="L107" s="1034" t="str">
        <f>IF(L92+L95+L98+L101+L104=0,"",L92+L95+L98+L101+L104)</f>
        <v/>
      </c>
      <c r="M107" s="1035"/>
      <c r="N107" s="1035"/>
      <c r="O107" s="1035"/>
      <c r="P107" s="1036"/>
      <c r="Q107" s="1037" t="str">
        <f>IF(Q92+Q95+Q98+Q101+Q104=0,"",Q92+Q95+Q98+Q101+Q104)</f>
        <v/>
      </c>
      <c r="R107" s="1038"/>
      <c r="S107" s="1038"/>
      <c r="T107" s="1038"/>
      <c r="U107" s="1039" t="str">
        <f t="shared" si="21"/>
        <v/>
      </c>
      <c r="V107" s="1040"/>
      <c r="W107" s="1040"/>
      <c r="X107" s="1041"/>
      <c r="Y107" s="1038" t="str">
        <f t="shared" ref="Y107" si="23">IF(Y92+Y95+Y98+Y101+Y104=0,"",Y92+Y95+Y98+Y101+Y104)</f>
        <v/>
      </c>
      <c r="Z107" s="1038"/>
      <c r="AA107" s="1038"/>
      <c r="AB107" s="1038"/>
      <c r="AC107" s="1038" t="str">
        <f t="shared" si="22"/>
        <v/>
      </c>
      <c r="AD107" s="1038"/>
      <c r="AE107" s="1038"/>
      <c r="AF107" s="1038"/>
      <c r="AG107" s="1038" t="str">
        <f>IF(AG92+AG95+AG98+AG101+AG104=0,"",AG92+AG95+AG98+AG101+AG104)</f>
        <v/>
      </c>
      <c r="AH107" s="1038"/>
      <c r="AI107" s="1038"/>
      <c r="AJ107" s="1038"/>
      <c r="AK107" s="1042"/>
    </row>
    <row r="108" spans="2:37" s="56" customFormat="1" ht="20.25" customHeight="1">
      <c r="B108" s="53"/>
      <c r="C108" s="53"/>
      <c r="D108" s="53"/>
      <c r="E108" s="427"/>
      <c r="F108" s="421"/>
      <c r="G108" s="422"/>
      <c r="H108" s="422"/>
      <c r="I108" s="423"/>
      <c r="J108" s="446" t="s">
        <v>180</v>
      </c>
      <c r="K108" s="446"/>
      <c r="L108" s="574" t="str">
        <f>IF(L91+L92+L94+L95+L97+L98+L100+L101+L103+L104=0,"",L91+L92+L94+L95+L97+L98+L100+L101+L103+L104)</f>
        <v/>
      </c>
      <c r="M108" s="575"/>
      <c r="N108" s="575"/>
      <c r="O108" s="575"/>
      <c r="P108" s="576"/>
      <c r="Q108" s="447" t="str">
        <f>IF(Q91+Q92+Q94+Q95+Q97+Q98+Q100+Q101+Q103+Q104=0,"",Q91+Q92+Q94+Q95+Q97+Q98+Q100+Q101+Q103+Q104)</f>
        <v/>
      </c>
      <c r="R108" s="448"/>
      <c r="S108" s="448"/>
      <c r="T108" s="448"/>
      <c r="U108" s="621" t="str">
        <f>IF(U91+U92+U94+U95+U97+U98+U100+U101+U103+U104=0,"",U91+U92+U94+U95+U97+U98+U100+U101+U103+U104)</f>
        <v/>
      </c>
      <c r="V108" s="450"/>
      <c r="W108" s="450"/>
      <c r="X108" s="451"/>
      <c r="Y108" s="448" t="str">
        <f>IF(Y91+Y92+Y94+Y95+Y97+Y98+Y100+Y101+Y103+Y104=0,"",Y91+Y92+Y94+Y95+Y97+Y98+Y100+Y101+Y103+Y104)</f>
        <v/>
      </c>
      <c r="Z108" s="448"/>
      <c r="AA108" s="448"/>
      <c r="AB108" s="448"/>
      <c r="AC108" s="448" t="str">
        <f>IF(AC91+AC92+AC94+AC95+AC97+AC98+AC100+AC101+AC103+AC104=0,"",AC91+AC92+AC94+AC95+AC97+AC98+AC100+AC101+AC103+AC104)</f>
        <v/>
      </c>
      <c r="AD108" s="448"/>
      <c r="AE108" s="448"/>
      <c r="AF108" s="448"/>
      <c r="AG108" s="448" t="str">
        <f>IF(AG91+AG92+AG94+AG95+AG97+AG98+AG100+AG101+AG103+AG104=0,"",AG91+AG92+AG94+AG95+AG97+AG98+AG100+AG101+AG103+AG104)</f>
        <v/>
      </c>
      <c r="AH108" s="448"/>
      <c r="AI108" s="448"/>
      <c r="AJ108" s="448"/>
      <c r="AK108" s="577"/>
    </row>
    <row r="109" spans="2:37" s="56" customFormat="1" ht="20.25" customHeight="1">
      <c r="B109" s="62"/>
      <c r="C109" s="62"/>
      <c r="D109" s="62"/>
      <c r="E109" s="418" t="s">
        <v>262</v>
      </c>
      <c r="F109" s="429"/>
      <c r="G109" s="429"/>
      <c r="H109" s="429"/>
      <c r="I109" s="430"/>
      <c r="J109" s="442" t="s">
        <v>178</v>
      </c>
      <c r="K109" s="442"/>
      <c r="L109" s="443"/>
      <c r="M109" s="444"/>
      <c r="N109" s="444"/>
      <c r="O109" s="444"/>
      <c r="P109" s="445"/>
      <c r="Q109" s="569"/>
      <c r="R109" s="570"/>
      <c r="S109" s="570"/>
      <c r="T109" s="570"/>
      <c r="U109" s="620"/>
      <c r="V109" s="602"/>
      <c r="W109" s="602"/>
      <c r="X109" s="603"/>
      <c r="Y109" s="570"/>
      <c r="Z109" s="570"/>
      <c r="AA109" s="570"/>
      <c r="AB109" s="570"/>
      <c r="AC109" s="570"/>
      <c r="AD109" s="570"/>
      <c r="AE109" s="570"/>
      <c r="AF109" s="570"/>
      <c r="AG109" s="570"/>
      <c r="AH109" s="570"/>
      <c r="AI109" s="570"/>
      <c r="AJ109" s="570"/>
      <c r="AK109" s="571"/>
    </row>
    <row r="110" spans="2:37" s="56" customFormat="1" ht="20.25" customHeight="1">
      <c r="B110" s="62"/>
      <c r="C110" s="62"/>
      <c r="D110" s="62"/>
      <c r="E110" s="619"/>
      <c r="F110" s="343"/>
      <c r="G110" s="343"/>
      <c r="H110" s="343"/>
      <c r="I110" s="432"/>
      <c r="J110" s="578" t="s">
        <v>179</v>
      </c>
      <c r="K110" s="578"/>
      <c r="L110" s="579"/>
      <c r="M110" s="580"/>
      <c r="N110" s="580"/>
      <c r="O110" s="580"/>
      <c r="P110" s="581"/>
      <c r="Q110" s="582"/>
      <c r="R110" s="572"/>
      <c r="S110" s="572"/>
      <c r="T110" s="572"/>
      <c r="U110" s="572"/>
      <c r="V110" s="572"/>
      <c r="W110" s="572"/>
      <c r="X110" s="572"/>
      <c r="Y110" s="572"/>
      <c r="Z110" s="572"/>
      <c r="AA110" s="572"/>
      <c r="AB110" s="572"/>
      <c r="AC110" s="572"/>
      <c r="AD110" s="572"/>
      <c r="AE110" s="572"/>
      <c r="AF110" s="572"/>
      <c r="AG110" s="572"/>
      <c r="AH110" s="572"/>
      <c r="AI110" s="572"/>
      <c r="AJ110" s="572"/>
      <c r="AK110" s="573"/>
    </row>
    <row r="111" spans="2:37" s="56" customFormat="1" ht="20.25" customHeight="1">
      <c r="B111" s="62"/>
      <c r="C111" s="62"/>
      <c r="D111" s="62"/>
      <c r="E111" s="433"/>
      <c r="F111" s="434"/>
      <c r="G111" s="434"/>
      <c r="H111" s="434"/>
      <c r="I111" s="435"/>
      <c r="J111" s="446" t="s">
        <v>180</v>
      </c>
      <c r="K111" s="446"/>
      <c r="L111" s="574" t="str">
        <f>IF(L109+L110=0,"",L109+L110)</f>
        <v/>
      </c>
      <c r="M111" s="575"/>
      <c r="N111" s="575"/>
      <c r="O111" s="575"/>
      <c r="P111" s="576"/>
      <c r="Q111" s="447" t="str">
        <f>IF(Q109+Q110=0,"",Q109+Q110)</f>
        <v/>
      </c>
      <c r="R111" s="448"/>
      <c r="S111" s="448"/>
      <c r="T111" s="448"/>
      <c r="U111" s="448" t="str">
        <f>IF(U109+U110=0,"",U109+U110)</f>
        <v/>
      </c>
      <c r="V111" s="448"/>
      <c r="W111" s="448"/>
      <c r="X111" s="448"/>
      <c r="Y111" s="448" t="str">
        <f>IF(Y109+Y110=0,"",Y109+Y110)</f>
        <v/>
      </c>
      <c r="Z111" s="448"/>
      <c r="AA111" s="448"/>
      <c r="AB111" s="448"/>
      <c r="AC111" s="448" t="str">
        <f>IF(AC109+AC110=0,"",AC109+AC110)</f>
        <v/>
      </c>
      <c r="AD111" s="448"/>
      <c r="AE111" s="448"/>
      <c r="AF111" s="448"/>
      <c r="AG111" s="448" t="str">
        <f>IF(AG109+AG110=0,"",AG109+AG110)</f>
        <v/>
      </c>
      <c r="AH111" s="448"/>
      <c r="AI111" s="448"/>
      <c r="AJ111" s="448"/>
      <c r="AK111" s="577"/>
    </row>
    <row r="112" spans="2:37" s="56" customFormat="1" ht="20.25" customHeight="1">
      <c r="B112" s="53"/>
      <c r="C112" s="53"/>
      <c r="D112" s="53"/>
      <c r="E112" s="1043" t="s">
        <v>186</v>
      </c>
      <c r="F112" s="1044"/>
      <c r="G112" s="1044"/>
      <c r="H112" s="1044"/>
      <c r="I112" s="1045"/>
      <c r="J112" s="442" t="s">
        <v>178</v>
      </c>
      <c r="K112" s="442"/>
      <c r="L112" s="443"/>
      <c r="M112" s="444"/>
      <c r="N112" s="444"/>
      <c r="O112" s="444"/>
      <c r="P112" s="445"/>
      <c r="Q112" s="569"/>
      <c r="R112" s="570"/>
      <c r="S112" s="570"/>
      <c r="T112" s="570"/>
      <c r="U112" s="570"/>
      <c r="V112" s="570"/>
      <c r="W112" s="570"/>
      <c r="X112" s="570"/>
      <c r="Y112" s="570"/>
      <c r="Z112" s="570"/>
      <c r="AA112" s="570"/>
      <c r="AB112" s="570"/>
      <c r="AC112" s="570"/>
      <c r="AD112" s="570"/>
      <c r="AE112" s="570"/>
      <c r="AF112" s="570"/>
      <c r="AG112" s="570"/>
      <c r="AH112" s="570"/>
      <c r="AI112" s="570"/>
      <c r="AJ112" s="570"/>
      <c r="AK112" s="571"/>
    </row>
    <row r="113" spans="2:39" s="56" customFormat="1" ht="20.25" customHeight="1">
      <c r="B113" s="53"/>
      <c r="C113" s="53"/>
      <c r="D113" s="53"/>
      <c r="E113" s="1046"/>
      <c r="F113" s="1047"/>
      <c r="G113" s="1047"/>
      <c r="H113" s="1047"/>
      <c r="I113" s="1048"/>
      <c r="J113" s="578" t="s">
        <v>179</v>
      </c>
      <c r="K113" s="578"/>
      <c r="L113" s="579"/>
      <c r="M113" s="580"/>
      <c r="N113" s="580"/>
      <c r="O113" s="580"/>
      <c r="P113" s="581"/>
      <c r="Q113" s="582"/>
      <c r="R113" s="572"/>
      <c r="S113" s="572"/>
      <c r="T113" s="572"/>
      <c r="U113" s="572"/>
      <c r="V113" s="572"/>
      <c r="W113" s="572"/>
      <c r="X113" s="572"/>
      <c r="Y113" s="572"/>
      <c r="Z113" s="572"/>
      <c r="AA113" s="572"/>
      <c r="AB113" s="572"/>
      <c r="AC113" s="572"/>
      <c r="AD113" s="572"/>
      <c r="AE113" s="572"/>
      <c r="AF113" s="572"/>
      <c r="AG113" s="572"/>
      <c r="AH113" s="572"/>
      <c r="AI113" s="572"/>
      <c r="AJ113" s="572"/>
      <c r="AK113" s="573"/>
    </row>
    <row r="114" spans="2:39" s="56" customFormat="1" ht="20.25" customHeight="1">
      <c r="B114" s="53"/>
      <c r="C114" s="53"/>
      <c r="D114" s="53"/>
      <c r="E114" s="1049"/>
      <c r="F114" s="1050"/>
      <c r="G114" s="1050"/>
      <c r="H114" s="1050"/>
      <c r="I114" s="1051"/>
      <c r="J114" s="446" t="s">
        <v>180</v>
      </c>
      <c r="K114" s="446"/>
      <c r="L114" s="574" t="str">
        <f>IF(L112+L113=0,"",L112+L113)</f>
        <v/>
      </c>
      <c r="M114" s="575"/>
      <c r="N114" s="575"/>
      <c r="O114" s="575"/>
      <c r="P114" s="576"/>
      <c r="Q114" s="447" t="str">
        <f>IF(Q112+Q113=0,"",Q112+Q113)</f>
        <v/>
      </c>
      <c r="R114" s="448"/>
      <c r="S114" s="448"/>
      <c r="T114" s="448"/>
      <c r="U114" s="448" t="str">
        <f>IF(U112+U113=0,"",U112+U113)</f>
        <v/>
      </c>
      <c r="V114" s="448"/>
      <c r="W114" s="448"/>
      <c r="X114" s="448"/>
      <c r="Y114" s="448" t="str">
        <f>IF(Y112+Y113=0,"",Y112+Y113)</f>
        <v/>
      </c>
      <c r="Z114" s="448"/>
      <c r="AA114" s="448"/>
      <c r="AB114" s="448"/>
      <c r="AC114" s="448" t="str">
        <f>IF(AC112+AC113=0,"",AC112+AC113)</f>
        <v/>
      </c>
      <c r="AD114" s="448"/>
      <c r="AE114" s="448"/>
      <c r="AF114" s="448"/>
      <c r="AG114" s="448" t="str">
        <f>IF(AG112+AG113=0,"",AG112+AG113)</f>
        <v/>
      </c>
      <c r="AH114" s="448"/>
      <c r="AI114" s="448"/>
      <c r="AJ114" s="448"/>
      <c r="AK114" s="577"/>
    </row>
    <row r="115" spans="2:39" s="56" customFormat="1" ht="15.75" customHeight="1">
      <c r="B115" s="53"/>
      <c r="C115" s="53"/>
      <c r="D115" s="53"/>
      <c r="E115" s="303" t="s">
        <v>285</v>
      </c>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row>
    <row r="116" spans="2:39" s="56" customFormat="1" ht="15.75" customHeight="1">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row>
    <row r="117" spans="2:39" s="56" customFormat="1" ht="15.75" customHeight="1">
      <c r="B117" s="53"/>
      <c r="C117" s="54" t="s">
        <v>443</v>
      </c>
      <c r="D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5" t="s">
        <v>187</v>
      </c>
      <c r="AK117" s="53"/>
    </row>
    <row r="118" spans="2:39" s="56" customFormat="1" ht="22.5" customHeight="1">
      <c r="B118" s="53"/>
      <c r="C118" s="53"/>
      <c r="D118" s="53"/>
      <c r="E118" s="412" t="s">
        <v>20</v>
      </c>
      <c r="F118" s="413"/>
      <c r="G118" s="413"/>
      <c r="H118" s="413"/>
      <c r="I118" s="413"/>
      <c r="J118" s="413"/>
      <c r="K118" s="414"/>
      <c r="L118" s="418" t="s">
        <v>175</v>
      </c>
      <c r="M118" s="419"/>
      <c r="N118" s="419"/>
      <c r="O118" s="419"/>
      <c r="P118" s="420"/>
      <c r="Q118" s="424" t="s">
        <v>137</v>
      </c>
      <c r="R118" s="314"/>
      <c r="S118" s="314"/>
      <c r="T118" s="314"/>
      <c r="U118" s="314" t="s">
        <v>138</v>
      </c>
      <c r="V118" s="314"/>
      <c r="W118" s="314"/>
      <c r="X118" s="314"/>
      <c r="Y118" s="314" t="s">
        <v>139</v>
      </c>
      <c r="Z118" s="314"/>
      <c r="AA118" s="314"/>
      <c r="AB118" s="314"/>
      <c r="AC118" s="314" t="s">
        <v>140</v>
      </c>
      <c r="AD118" s="314"/>
      <c r="AE118" s="314"/>
      <c r="AF118" s="314"/>
      <c r="AG118" s="630" t="s">
        <v>176</v>
      </c>
      <c r="AH118" s="630"/>
      <c r="AI118" s="630"/>
      <c r="AJ118" s="630"/>
      <c r="AK118" s="631"/>
    </row>
    <row r="119" spans="2:39" s="56" customFormat="1" ht="15.75" customHeight="1">
      <c r="B119" s="53"/>
      <c r="C119" s="53"/>
      <c r="D119" s="53"/>
      <c r="E119" s="415"/>
      <c r="F119" s="416"/>
      <c r="G119" s="416"/>
      <c r="H119" s="416"/>
      <c r="I119" s="416"/>
      <c r="J119" s="416"/>
      <c r="K119" s="417"/>
      <c r="L119" s="421"/>
      <c r="M119" s="422"/>
      <c r="N119" s="422"/>
      <c r="O119" s="422"/>
      <c r="P119" s="423"/>
      <c r="Q119" s="583">
        <f>N48</f>
        <v>2023</v>
      </c>
      <c r="R119" s="466"/>
      <c r="S119" s="466"/>
      <c r="T119" s="466"/>
      <c r="U119" s="466">
        <f>Q119+1</f>
        <v>2024</v>
      </c>
      <c r="V119" s="466"/>
      <c r="W119" s="466"/>
      <c r="X119" s="466"/>
      <c r="Y119" s="466">
        <f>U119+1</f>
        <v>2025</v>
      </c>
      <c r="Z119" s="466"/>
      <c r="AA119" s="466"/>
      <c r="AB119" s="466"/>
      <c r="AC119" s="466">
        <f>Y119+1</f>
        <v>2026</v>
      </c>
      <c r="AD119" s="466"/>
      <c r="AE119" s="466"/>
      <c r="AF119" s="466"/>
      <c r="AG119" s="466">
        <f>AC119+1</f>
        <v>2027</v>
      </c>
      <c r="AH119" s="466"/>
      <c r="AI119" s="466"/>
      <c r="AJ119" s="466"/>
      <c r="AK119" s="467"/>
    </row>
    <row r="120" spans="2:39" s="56" customFormat="1" ht="15.75" customHeight="1">
      <c r="B120" s="53"/>
      <c r="C120" s="53"/>
      <c r="D120" s="53"/>
      <c r="E120" s="641" t="s">
        <v>99</v>
      </c>
      <c r="F120" s="629" t="s">
        <v>188</v>
      </c>
      <c r="G120" s="629"/>
      <c r="H120" s="629"/>
      <c r="I120" s="629"/>
      <c r="J120" s="629"/>
      <c r="K120" s="629"/>
      <c r="L120" s="443"/>
      <c r="M120" s="444"/>
      <c r="N120" s="444"/>
      <c r="O120" s="444"/>
      <c r="P120" s="445"/>
      <c r="Q120" s="569"/>
      <c r="R120" s="570"/>
      <c r="S120" s="570"/>
      <c r="T120" s="570"/>
      <c r="U120" s="570"/>
      <c r="V120" s="570"/>
      <c r="W120" s="570"/>
      <c r="X120" s="570"/>
      <c r="Y120" s="570"/>
      <c r="Z120" s="570"/>
      <c r="AA120" s="570"/>
      <c r="AB120" s="570"/>
      <c r="AC120" s="570"/>
      <c r="AD120" s="570"/>
      <c r="AE120" s="570"/>
      <c r="AF120" s="570"/>
      <c r="AG120" s="570"/>
      <c r="AH120" s="570"/>
      <c r="AI120" s="570"/>
      <c r="AJ120" s="570"/>
      <c r="AK120" s="571"/>
    </row>
    <row r="121" spans="2:39" s="56" customFormat="1" ht="15.75" customHeight="1">
      <c r="B121" s="53"/>
      <c r="C121" s="53"/>
      <c r="D121" s="53"/>
      <c r="E121" s="642"/>
      <c r="F121" s="622" t="s">
        <v>97</v>
      </c>
      <c r="G121" s="622"/>
      <c r="H121" s="622"/>
      <c r="I121" s="622"/>
      <c r="J121" s="622"/>
      <c r="K121" s="622"/>
      <c r="L121" s="623"/>
      <c r="M121" s="624"/>
      <c r="N121" s="624"/>
      <c r="O121" s="624"/>
      <c r="P121" s="625"/>
      <c r="Q121" s="626"/>
      <c r="R121" s="627"/>
      <c r="S121" s="627"/>
      <c r="T121" s="627"/>
      <c r="U121" s="627"/>
      <c r="V121" s="627"/>
      <c r="W121" s="627"/>
      <c r="X121" s="627"/>
      <c r="Y121" s="627"/>
      <c r="Z121" s="627"/>
      <c r="AA121" s="627"/>
      <c r="AB121" s="627"/>
      <c r="AC121" s="627"/>
      <c r="AD121" s="627"/>
      <c r="AE121" s="627"/>
      <c r="AF121" s="627"/>
      <c r="AG121" s="627"/>
      <c r="AH121" s="627"/>
      <c r="AI121" s="627"/>
      <c r="AJ121" s="627"/>
      <c r="AK121" s="628"/>
    </row>
    <row r="122" spans="2:39" s="56" customFormat="1" ht="15.75" customHeight="1">
      <c r="B122" s="53"/>
      <c r="C122" s="53"/>
      <c r="D122" s="53"/>
      <c r="E122" s="643"/>
      <c r="F122" s="629" t="s">
        <v>182</v>
      </c>
      <c r="G122" s="629"/>
      <c r="H122" s="629"/>
      <c r="I122" s="629"/>
      <c r="J122" s="629"/>
      <c r="K122" s="629"/>
      <c r="L122" s="644" t="str">
        <f>IF(SUM(L120:N121)=0,"",SUM(L120:N121))</f>
        <v/>
      </c>
      <c r="M122" s="645"/>
      <c r="N122" s="645"/>
      <c r="O122" s="645"/>
      <c r="P122" s="646"/>
      <c r="Q122" s="639" t="str">
        <f>IF(SUM(Q120:T121)=0,"",SUM(Q120:T121))</f>
        <v/>
      </c>
      <c r="R122" s="637"/>
      <c r="S122" s="637"/>
      <c r="T122" s="637"/>
      <c r="U122" s="637" t="str">
        <f>IF(SUM(U120:X121)=0,"",SUM(U120:X121))</f>
        <v/>
      </c>
      <c r="V122" s="637"/>
      <c r="W122" s="637"/>
      <c r="X122" s="637"/>
      <c r="Y122" s="637" t="str">
        <f>IF(SUM(Y120:AB121)=0,"",SUM(Y120:AB121))</f>
        <v/>
      </c>
      <c r="Z122" s="637"/>
      <c r="AA122" s="637"/>
      <c r="AB122" s="637"/>
      <c r="AC122" s="637" t="str">
        <f>IF(SUM(AC120:AF121)=0,"",SUM(AC120:AF121))</f>
        <v/>
      </c>
      <c r="AD122" s="637"/>
      <c r="AE122" s="637"/>
      <c r="AF122" s="637"/>
      <c r="AG122" s="637" t="str">
        <f>IF(SUM(AG120:AK121)=0,"",SUM(AG120:AK121))</f>
        <v/>
      </c>
      <c r="AH122" s="637"/>
      <c r="AI122" s="637"/>
      <c r="AJ122" s="637"/>
      <c r="AK122" s="638"/>
    </row>
    <row r="123" spans="2:39" s="56" customFormat="1" ht="15.75" customHeight="1">
      <c r="B123" s="53"/>
      <c r="C123" s="53"/>
      <c r="D123" s="53"/>
      <c r="E123" s="425" t="s">
        <v>183</v>
      </c>
      <c r="F123" s="640" t="s">
        <v>189</v>
      </c>
      <c r="G123" s="640"/>
      <c r="H123" s="640"/>
      <c r="I123" s="640"/>
      <c r="J123" s="640"/>
      <c r="K123" s="640"/>
      <c r="L123" s="443"/>
      <c r="M123" s="444"/>
      <c r="N123" s="444"/>
      <c r="O123" s="444"/>
      <c r="P123" s="445"/>
      <c r="Q123" s="569"/>
      <c r="R123" s="570"/>
      <c r="S123" s="570"/>
      <c r="T123" s="570"/>
      <c r="U123" s="570"/>
      <c r="V123" s="570"/>
      <c r="W123" s="570"/>
      <c r="X123" s="570"/>
      <c r="Y123" s="570"/>
      <c r="Z123" s="570"/>
      <c r="AA123" s="570"/>
      <c r="AB123" s="570"/>
      <c r="AC123" s="570"/>
      <c r="AD123" s="570"/>
      <c r="AE123" s="570"/>
      <c r="AF123" s="570"/>
      <c r="AG123" s="570"/>
      <c r="AH123" s="570"/>
      <c r="AI123" s="570"/>
      <c r="AJ123" s="570"/>
      <c r="AK123" s="571"/>
    </row>
    <row r="124" spans="2:39" s="56" customFormat="1" ht="15.75" customHeight="1">
      <c r="B124" s="53"/>
      <c r="C124" s="53"/>
      <c r="D124" s="53"/>
      <c r="E124" s="426"/>
      <c r="F124" s="647" t="s">
        <v>190</v>
      </c>
      <c r="G124" s="647"/>
      <c r="H124" s="647"/>
      <c r="I124" s="647"/>
      <c r="J124" s="647"/>
      <c r="K124" s="647"/>
      <c r="L124" s="634"/>
      <c r="M124" s="635"/>
      <c r="N124" s="635"/>
      <c r="O124" s="635"/>
      <c r="P124" s="636"/>
      <c r="Q124" s="582"/>
      <c r="R124" s="572"/>
      <c r="S124" s="572"/>
      <c r="T124" s="572"/>
      <c r="U124" s="572"/>
      <c r="V124" s="572"/>
      <c r="W124" s="572"/>
      <c r="X124" s="572"/>
      <c r="Y124" s="572"/>
      <c r="Z124" s="572"/>
      <c r="AA124" s="572"/>
      <c r="AB124" s="572"/>
      <c r="AC124" s="572"/>
      <c r="AD124" s="572"/>
      <c r="AE124" s="572"/>
      <c r="AF124" s="572"/>
      <c r="AG124" s="572"/>
      <c r="AH124" s="572"/>
      <c r="AI124" s="572"/>
      <c r="AJ124" s="572"/>
      <c r="AK124" s="573"/>
    </row>
    <row r="125" spans="2:39" s="56" customFormat="1" ht="15.75" customHeight="1">
      <c r="B125" s="53"/>
      <c r="C125" s="53"/>
      <c r="D125" s="53"/>
      <c r="E125" s="426"/>
      <c r="F125" s="658" t="s">
        <v>4</v>
      </c>
      <c r="G125" s="632" t="str">
        <f>+IF(G97=0,"",G97)</f>
        <v>除間伐</v>
      </c>
      <c r="H125" s="633"/>
      <c r="I125" s="633"/>
      <c r="J125" s="633"/>
      <c r="K125" s="633"/>
      <c r="L125" s="634"/>
      <c r="M125" s="635"/>
      <c r="N125" s="635"/>
      <c r="O125" s="635"/>
      <c r="P125" s="636"/>
      <c r="Q125" s="582"/>
      <c r="R125" s="572"/>
      <c r="S125" s="572"/>
      <c r="T125" s="572"/>
      <c r="U125" s="572"/>
      <c r="V125" s="572"/>
      <c r="W125" s="572"/>
      <c r="X125" s="572"/>
      <c r="Y125" s="572"/>
      <c r="Z125" s="572"/>
      <c r="AA125" s="572"/>
      <c r="AB125" s="572"/>
      <c r="AC125" s="572"/>
      <c r="AD125" s="572"/>
      <c r="AE125" s="572"/>
      <c r="AF125" s="572"/>
      <c r="AG125" s="572"/>
      <c r="AH125" s="572"/>
      <c r="AI125" s="572"/>
      <c r="AJ125" s="572"/>
      <c r="AK125" s="573"/>
    </row>
    <row r="126" spans="2:39" s="56" customFormat="1" ht="15.75" customHeight="1">
      <c r="B126" s="53"/>
      <c r="C126" s="53"/>
      <c r="D126" s="53"/>
      <c r="E126" s="426"/>
      <c r="F126" s="658"/>
      <c r="G126" s="632" t="str">
        <f>+IF(G100=0,"",G100)</f>
        <v>枝打ち</v>
      </c>
      <c r="H126" s="633"/>
      <c r="I126" s="633"/>
      <c r="J126" s="633"/>
      <c r="K126" s="633"/>
      <c r="L126" s="634"/>
      <c r="M126" s="635"/>
      <c r="N126" s="635"/>
      <c r="O126" s="635"/>
      <c r="P126" s="636"/>
      <c r="Q126" s="582"/>
      <c r="R126" s="572"/>
      <c r="S126" s="572"/>
      <c r="T126" s="572"/>
      <c r="U126" s="572"/>
      <c r="V126" s="572"/>
      <c r="W126" s="572"/>
      <c r="X126" s="572"/>
      <c r="Y126" s="572"/>
      <c r="Z126" s="572"/>
      <c r="AA126" s="572"/>
      <c r="AB126" s="572"/>
      <c r="AC126" s="572"/>
      <c r="AD126" s="572"/>
      <c r="AE126" s="572"/>
      <c r="AF126" s="572"/>
      <c r="AG126" s="572"/>
      <c r="AH126" s="572"/>
      <c r="AI126" s="572"/>
      <c r="AJ126" s="572"/>
      <c r="AK126" s="573"/>
    </row>
    <row r="127" spans="2:39" s="56" customFormat="1" ht="15.75" customHeight="1">
      <c r="B127" s="53"/>
      <c r="C127" s="53"/>
      <c r="D127" s="53"/>
      <c r="E127" s="426"/>
      <c r="F127" s="659"/>
      <c r="G127" s="660" t="str">
        <f>+IF(G105=0,"",G105)</f>
        <v/>
      </c>
      <c r="H127" s="661"/>
      <c r="I127" s="661"/>
      <c r="J127" s="661"/>
      <c r="K127" s="661"/>
      <c r="L127" s="623"/>
      <c r="M127" s="624"/>
      <c r="N127" s="624"/>
      <c r="O127" s="624"/>
      <c r="P127" s="625"/>
      <c r="Q127" s="626"/>
      <c r="R127" s="627"/>
      <c r="S127" s="627"/>
      <c r="T127" s="627"/>
      <c r="U127" s="627"/>
      <c r="V127" s="627"/>
      <c r="W127" s="627"/>
      <c r="X127" s="627"/>
      <c r="Y127" s="627"/>
      <c r="Z127" s="627"/>
      <c r="AA127" s="627"/>
      <c r="AB127" s="627"/>
      <c r="AC127" s="627"/>
      <c r="AD127" s="627"/>
      <c r="AE127" s="627"/>
      <c r="AF127" s="627"/>
      <c r="AG127" s="627"/>
      <c r="AH127" s="627"/>
      <c r="AI127" s="627"/>
      <c r="AJ127" s="627"/>
      <c r="AK127" s="628"/>
    </row>
    <row r="128" spans="2:39" s="56" customFormat="1" ht="15.75" customHeight="1">
      <c r="B128" s="53"/>
      <c r="C128" s="53"/>
      <c r="D128" s="53"/>
      <c r="E128" s="427"/>
      <c r="F128" s="657" t="s">
        <v>182</v>
      </c>
      <c r="G128" s="657"/>
      <c r="H128" s="657"/>
      <c r="I128" s="657"/>
      <c r="J128" s="657"/>
      <c r="K128" s="657"/>
      <c r="L128" s="644" t="str">
        <f>IF(SUM(L123:P127)=0,"",(SUM(L123:P127)))</f>
        <v/>
      </c>
      <c r="M128" s="645"/>
      <c r="N128" s="645"/>
      <c r="O128" s="645"/>
      <c r="P128" s="646"/>
      <c r="Q128" s="639" t="str">
        <f>IF(SUM(Q123:T127)=0,"",SUM(Q123:T127))</f>
        <v/>
      </c>
      <c r="R128" s="637"/>
      <c r="S128" s="637"/>
      <c r="T128" s="637"/>
      <c r="U128" s="637" t="str">
        <f>IF(SUM(U123:X127)=0,"",SUM(U123:X127))</f>
        <v/>
      </c>
      <c r="V128" s="637"/>
      <c r="W128" s="637"/>
      <c r="X128" s="637"/>
      <c r="Y128" s="637" t="str">
        <f>IF(SUM(Y123:AB127)=0,"",SUM(Y123:AB127))</f>
        <v/>
      </c>
      <c r="Z128" s="637"/>
      <c r="AA128" s="637"/>
      <c r="AB128" s="637"/>
      <c r="AC128" s="637" t="str">
        <f>IF(SUM(AC123:AF127)=0,"",SUM(AC123:AF127))</f>
        <v/>
      </c>
      <c r="AD128" s="637"/>
      <c r="AE128" s="637"/>
      <c r="AF128" s="637"/>
      <c r="AG128" s="637" t="str">
        <f>IF(SUM(AG123:AK127)=0,"",(SUM(AG123:AK127)))</f>
        <v/>
      </c>
      <c r="AH128" s="637"/>
      <c r="AI128" s="637"/>
      <c r="AJ128" s="637"/>
      <c r="AK128" s="638"/>
    </row>
    <row r="129" spans="2:37" s="56" customFormat="1" ht="15.75" customHeight="1">
      <c r="B129" s="53"/>
      <c r="C129" s="53"/>
      <c r="D129" s="53"/>
      <c r="E129" s="648" t="s">
        <v>209</v>
      </c>
      <c r="F129" s="649"/>
      <c r="G129" s="649"/>
      <c r="H129" s="649"/>
      <c r="I129" s="649"/>
      <c r="J129" s="649"/>
      <c r="K129" s="650"/>
      <c r="L129" s="651"/>
      <c r="M129" s="652"/>
      <c r="N129" s="652"/>
      <c r="O129" s="652"/>
      <c r="P129" s="653"/>
      <c r="Q129" s="654"/>
      <c r="R129" s="655"/>
      <c r="S129" s="655"/>
      <c r="T129" s="655"/>
      <c r="U129" s="655"/>
      <c r="V129" s="655"/>
      <c r="W129" s="655"/>
      <c r="X129" s="655"/>
      <c r="Y129" s="655"/>
      <c r="Z129" s="655"/>
      <c r="AA129" s="655"/>
      <c r="AB129" s="655"/>
      <c r="AC129" s="655"/>
      <c r="AD129" s="655"/>
      <c r="AE129" s="655"/>
      <c r="AF129" s="655"/>
      <c r="AG129" s="655"/>
      <c r="AH129" s="655"/>
      <c r="AI129" s="655"/>
      <c r="AJ129" s="655"/>
      <c r="AK129" s="656"/>
    </row>
    <row r="130" spans="2:37" s="56" customFormat="1" ht="15.75" customHeight="1">
      <c r="B130" s="53"/>
      <c r="C130" s="53"/>
      <c r="D130" s="53"/>
      <c r="E130" s="648" t="s">
        <v>186</v>
      </c>
      <c r="F130" s="649"/>
      <c r="G130" s="649"/>
      <c r="H130" s="649"/>
      <c r="I130" s="649"/>
      <c r="J130" s="649"/>
      <c r="K130" s="650"/>
      <c r="L130" s="651"/>
      <c r="M130" s="652"/>
      <c r="N130" s="652"/>
      <c r="O130" s="652"/>
      <c r="P130" s="653"/>
      <c r="Q130" s="654"/>
      <c r="R130" s="655"/>
      <c r="S130" s="655"/>
      <c r="T130" s="655"/>
      <c r="U130" s="655"/>
      <c r="V130" s="655"/>
      <c r="W130" s="655"/>
      <c r="X130" s="655"/>
      <c r="Y130" s="655"/>
      <c r="Z130" s="655"/>
      <c r="AA130" s="655"/>
      <c r="AB130" s="655"/>
      <c r="AC130" s="655"/>
      <c r="AD130" s="655"/>
      <c r="AE130" s="655"/>
      <c r="AF130" s="655"/>
      <c r="AG130" s="655"/>
      <c r="AH130" s="655"/>
      <c r="AI130" s="655"/>
      <c r="AJ130" s="655"/>
      <c r="AK130" s="656"/>
    </row>
    <row r="131" spans="2:37" s="56" customFormat="1" ht="15.75" customHeight="1">
      <c r="B131" s="53"/>
      <c r="C131" s="53"/>
      <c r="D131" s="53"/>
      <c r="E131" s="675" t="s">
        <v>191</v>
      </c>
      <c r="F131" s="676"/>
      <c r="G131" s="676"/>
      <c r="H131" s="676"/>
      <c r="I131" s="676"/>
      <c r="J131" s="676"/>
      <c r="K131" s="677"/>
      <c r="L131" s="644" t="str">
        <f>IF(SUM(L129,L128,L122,L130)=0,"",SUM(L129,L128,L122,L130))</f>
        <v/>
      </c>
      <c r="M131" s="645"/>
      <c r="N131" s="645"/>
      <c r="O131" s="645"/>
      <c r="P131" s="646"/>
      <c r="Q131" s="639" t="str">
        <f>IF(SUM(Q122,Q128,Q129,Q130)=0,"",SUM(Q122,Q128,Q129,Q130))</f>
        <v/>
      </c>
      <c r="R131" s="637"/>
      <c r="S131" s="637"/>
      <c r="T131" s="637"/>
      <c r="U131" s="637" t="str">
        <f>IF(SUM(U122,U128,U129,U130)=0,"",SUM(U122,U128,U129,U130))</f>
        <v/>
      </c>
      <c r="V131" s="637"/>
      <c r="W131" s="637"/>
      <c r="X131" s="637"/>
      <c r="Y131" s="637" t="str">
        <f>IF(SUM(Y122,Y128,Y129,Y130)=0,"",SUM(Y122,Y128,Y129,Y130))</f>
        <v/>
      </c>
      <c r="Z131" s="637"/>
      <c r="AA131" s="637"/>
      <c r="AB131" s="637"/>
      <c r="AC131" s="637" t="str">
        <f>IF(SUM(AC122,AC128,AC129,AC130)=0,"",SUM(AC122,AC128,AC129,AC130))</f>
        <v/>
      </c>
      <c r="AD131" s="637"/>
      <c r="AE131" s="637"/>
      <c r="AF131" s="637"/>
      <c r="AG131" s="637" t="str">
        <f>IF(SUM(AG129,AG128,AG122,AG130)=0,"",SUM(AG129,AG128,AG122,AG130))</f>
        <v/>
      </c>
      <c r="AH131" s="637"/>
      <c r="AI131" s="637"/>
      <c r="AJ131" s="637"/>
      <c r="AK131" s="638"/>
    </row>
    <row r="132" spans="2:37" s="56" customFormat="1" ht="21" customHeight="1">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row>
    <row r="133" spans="2:37" s="56" customFormat="1" ht="21" customHeight="1">
      <c r="B133" s="53"/>
      <c r="C133" s="54" t="s">
        <v>210</v>
      </c>
      <c r="D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row>
    <row r="134" spans="2:37" s="56" customFormat="1" ht="26.25" customHeight="1">
      <c r="B134" s="53"/>
      <c r="C134" s="53"/>
      <c r="D134" s="53"/>
      <c r="E134" s="412" t="s">
        <v>20</v>
      </c>
      <c r="F134" s="413"/>
      <c r="G134" s="413"/>
      <c r="H134" s="413"/>
      <c r="I134" s="413"/>
      <c r="J134" s="413"/>
      <c r="K134" s="414"/>
      <c r="L134" s="418" t="s">
        <v>175</v>
      </c>
      <c r="M134" s="419"/>
      <c r="N134" s="419"/>
      <c r="O134" s="419"/>
      <c r="P134" s="420"/>
      <c r="Q134" s="424" t="s">
        <v>137</v>
      </c>
      <c r="R134" s="314"/>
      <c r="S134" s="314"/>
      <c r="T134" s="314"/>
      <c r="U134" s="314" t="s">
        <v>138</v>
      </c>
      <c r="V134" s="314"/>
      <c r="W134" s="314"/>
      <c r="X134" s="314"/>
      <c r="Y134" s="314" t="s">
        <v>139</v>
      </c>
      <c r="Z134" s="314"/>
      <c r="AA134" s="314"/>
      <c r="AB134" s="314"/>
      <c r="AC134" s="314" t="s">
        <v>140</v>
      </c>
      <c r="AD134" s="314"/>
      <c r="AE134" s="314"/>
      <c r="AF134" s="314"/>
      <c r="AG134" s="314" t="s">
        <v>176</v>
      </c>
      <c r="AH134" s="314"/>
      <c r="AI134" s="314"/>
      <c r="AJ134" s="314"/>
      <c r="AK134" s="315"/>
    </row>
    <row r="135" spans="2:37" s="56" customFormat="1" ht="21" customHeight="1">
      <c r="B135" s="53"/>
      <c r="C135" s="53"/>
      <c r="D135" s="53"/>
      <c r="E135" s="415"/>
      <c r="F135" s="416"/>
      <c r="G135" s="416"/>
      <c r="H135" s="416"/>
      <c r="I135" s="416"/>
      <c r="J135" s="416"/>
      <c r="K135" s="417"/>
      <c r="L135" s="421"/>
      <c r="M135" s="422"/>
      <c r="N135" s="422"/>
      <c r="O135" s="422"/>
      <c r="P135" s="423"/>
      <c r="Q135" s="583">
        <f>N48</f>
        <v>2023</v>
      </c>
      <c r="R135" s="466"/>
      <c r="S135" s="466"/>
      <c r="T135" s="466"/>
      <c r="U135" s="466">
        <f>Q135+1</f>
        <v>2024</v>
      </c>
      <c r="V135" s="466"/>
      <c r="W135" s="466"/>
      <c r="X135" s="466"/>
      <c r="Y135" s="466">
        <f>U135+1</f>
        <v>2025</v>
      </c>
      <c r="Z135" s="466"/>
      <c r="AA135" s="466"/>
      <c r="AB135" s="466"/>
      <c r="AC135" s="466">
        <f>Y135+1</f>
        <v>2026</v>
      </c>
      <c r="AD135" s="466"/>
      <c r="AE135" s="466"/>
      <c r="AF135" s="466"/>
      <c r="AG135" s="466">
        <f>AC135+1</f>
        <v>2027</v>
      </c>
      <c r="AH135" s="466"/>
      <c r="AI135" s="466"/>
      <c r="AJ135" s="466"/>
      <c r="AK135" s="467"/>
    </row>
    <row r="136" spans="2:37" s="56" customFormat="1" ht="21" customHeight="1">
      <c r="B136" s="53"/>
      <c r="C136" s="53"/>
      <c r="D136" s="53"/>
      <c r="E136" s="425" t="s">
        <v>99</v>
      </c>
      <c r="F136" s="666" t="s">
        <v>192</v>
      </c>
      <c r="G136" s="667"/>
      <c r="H136" s="667"/>
      <c r="I136" s="667"/>
      <c r="J136" s="667"/>
      <c r="K136" s="668"/>
      <c r="L136" s="669" t="str">
        <f>IF(L82=0,"",L82/L120)</f>
        <v/>
      </c>
      <c r="M136" s="662"/>
      <c r="N136" s="662"/>
      <c r="O136" s="662"/>
      <c r="P136" s="663"/>
      <c r="Q136" s="670" t="str">
        <f>IF(Q82=0,"",Q82/Q120)</f>
        <v/>
      </c>
      <c r="R136" s="671"/>
      <c r="S136" s="671"/>
      <c r="T136" s="671"/>
      <c r="U136" s="671" t="str">
        <f>IF(U82=0,"",U82/U120)</f>
        <v/>
      </c>
      <c r="V136" s="671"/>
      <c r="W136" s="671"/>
      <c r="X136" s="671"/>
      <c r="Y136" s="671" t="str">
        <f>IF(Y82=0,"",Y82/Y120)</f>
        <v/>
      </c>
      <c r="Z136" s="671"/>
      <c r="AA136" s="671"/>
      <c r="AB136" s="671"/>
      <c r="AC136" s="671" t="str">
        <f>IF(AC82=0,"",AC82/AC120)</f>
        <v/>
      </c>
      <c r="AD136" s="671"/>
      <c r="AE136" s="671"/>
      <c r="AF136" s="671"/>
      <c r="AG136" s="662" t="str">
        <f>IF(AG82=0,"",AG82/AG120)</f>
        <v/>
      </c>
      <c r="AH136" s="662"/>
      <c r="AI136" s="662"/>
      <c r="AJ136" s="662"/>
      <c r="AK136" s="663"/>
    </row>
    <row r="137" spans="2:37" s="56" customFormat="1" ht="21" customHeight="1">
      <c r="B137" s="53"/>
      <c r="C137" s="53"/>
      <c r="D137" s="53"/>
      <c r="E137" s="426"/>
      <c r="F137" s="696" t="s">
        <v>193</v>
      </c>
      <c r="G137" s="697"/>
      <c r="H137" s="697"/>
      <c r="I137" s="697"/>
      <c r="J137" s="697"/>
      <c r="K137" s="698"/>
      <c r="L137" s="672" t="str">
        <f>IF(L86=0,"",L86/L121)</f>
        <v/>
      </c>
      <c r="M137" s="664"/>
      <c r="N137" s="664"/>
      <c r="O137" s="664"/>
      <c r="P137" s="665"/>
      <c r="Q137" s="673" t="str">
        <f>IF(Q85=0,"",Q85/Q121)</f>
        <v/>
      </c>
      <c r="R137" s="674"/>
      <c r="S137" s="674"/>
      <c r="T137" s="674"/>
      <c r="U137" s="674" t="str">
        <f>IF(U85=0,"",U85/U121)</f>
        <v/>
      </c>
      <c r="V137" s="674"/>
      <c r="W137" s="674"/>
      <c r="X137" s="674"/>
      <c r="Y137" s="674" t="str">
        <f>IF(Y85=0,"",Y85/Y121)</f>
        <v/>
      </c>
      <c r="Z137" s="674"/>
      <c r="AA137" s="674"/>
      <c r="AB137" s="674"/>
      <c r="AC137" s="674" t="str">
        <f>IF(AC85=0,"",AC85/AC121)</f>
        <v/>
      </c>
      <c r="AD137" s="674"/>
      <c r="AE137" s="674"/>
      <c r="AF137" s="674"/>
      <c r="AG137" s="664" t="str">
        <f>IF(AG85=0,"",AG85/AG121)</f>
        <v/>
      </c>
      <c r="AH137" s="664"/>
      <c r="AI137" s="664"/>
      <c r="AJ137" s="664"/>
      <c r="AK137" s="665"/>
    </row>
    <row r="138" spans="2:37" s="56" customFormat="1" ht="21" customHeight="1">
      <c r="B138" s="53"/>
      <c r="C138" s="53"/>
      <c r="D138" s="53"/>
      <c r="E138" s="427"/>
      <c r="F138" s="629" t="s">
        <v>182</v>
      </c>
      <c r="G138" s="629"/>
      <c r="H138" s="629"/>
      <c r="I138" s="629"/>
      <c r="J138" s="629"/>
      <c r="K138" s="629"/>
      <c r="L138" s="678" t="str">
        <f>IF(L122="","",ROUND((L82+L85)/L122,1))</f>
        <v/>
      </c>
      <c r="M138" s="679"/>
      <c r="N138" s="679"/>
      <c r="O138" s="679"/>
      <c r="P138" s="680"/>
      <c r="Q138" s="681" t="str">
        <f>IF(Q122="","",ROUND((Q82+Q85)/Q122,1))</f>
        <v/>
      </c>
      <c r="R138" s="682"/>
      <c r="S138" s="682"/>
      <c r="T138" s="682"/>
      <c r="U138" s="682" t="str">
        <f>IF(U122="","",ROUND((U82+U85)/U122,1))</f>
        <v/>
      </c>
      <c r="V138" s="682"/>
      <c r="W138" s="682"/>
      <c r="X138" s="682"/>
      <c r="Y138" s="682" t="str">
        <f>IF(Y122="","",ROUND((Y82+Y85)/Y122,1))</f>
        <v/>
      </c>
      <c r="Z138" s="682"/>
      <c r="AA138" s="682"/>
      <c r="AB138" s="682"/>
      <c r="AC138" s="682" t="str">
        <f>IF(AC122="","",ROUND((AC82+AC85)/AC122,1))</f>
        <v/>
      </c>
      <c r="AD138" s="682"/>
      <c r="AE138" s="682"/>
      <c r="AF138" s="682"/>
      <c r="AG138" s="682" t="str">
        <f>IF(AG122="","",ROUND((AG82+L85)/AG122,1))</f>
        <v/>
      </c>
      <c r="AH138" s="682"/>
      <c r="AI138" s="682"/>
      <c r="AJ138" s="682"/>
      <c r="AK138" s="700"/>
    </row>
    <row r="139" spans="2:37" s="56" customFormat="1" ht="21" customHeight="1">
      <c r="B139" s="53"/>
      <c r="C139" s="53"/>
      <c r="D139" s="53"/>
      <c r="E139" s="425" t="s">
        <v>183</v>
      </c>
      <c r="F139" s="714" t="s">
        <v>194</v>
      </c>
      <c r="G139" s="715"/>
      <c r="H139" s="715"/>
      <c r="I139" s="715"/>
      <c r="J139" s="715"/>
      <c r="K139" s="716"/>
      <c r="L139" s="669" t="str">
        <f>IF(L91=0,"",L91/L123)</f>
        <v/>
      </c>
      <c r="M139" s="662"/>
      <c r="N139" s="662"/>
      <c r="O139" s="662"/>
      <c r="P139" s="663"/>
      <c r="Q139" s="670" t="str">
        <f>IF(Q91=0,"",Q91/Q123)</f>
        <v/>
      </c>
      <c r="R139" s="671"/>
      <c r="S139" s="671"/>
      <c r="T139" s="717"/>
      <c r="U139" s="671" t="str">
        <f>IF(U91=0,"",U91/U123)</f>
        <v/>
      </c>
      <c r="V139" s="671"/>
      <c r="W139" s="671"/>
      <c r="X139" s="671"/>
      <c r="Y139" s="671" t="str">
        <f t="shared" ref="Y139" si="24">IF(Y91=0,"",Y91/Y123)</f>
        <v/>
      </c>
      <c r="Z139" s="671"/>
      <c r="AA139" s="671"/>
      <c r="AB139" s="671"/>
      <c r="AC139" s="718" t="str">
        <f t="shared" ref="AC139" si="25">IF(AC91=0,"",AC91/AC123)</f>
        <v/>
      </c>
      <c r="AD139" s="671"/>
      <c r="AE139" s="671"/>
      <c r="AF139" s="671"/>
      <c r="AG139" s="662" t="str">
        <f>IF(AG91=0,"",AG91/AG123)</f>
        <v/>
      </c>
      <c r="AH139" s="662"/>
      <c r="AI139" s="662"/>
      <c r="AJ139" s="662"/>
      <c r="AK139" s="663"/>
    </row>
    <row r="140" spans="2:37" s="56" customFormat="1" ht="21" customHeight="1">
      <c r="B140" s="53"/>
      <c r="C140" s="53"/>
      <c r="D140" s="53"/>
      <c r="E140" s="426"/>
      <c r="F140" s="693" t="s">
        <v>195</v>
      </c>
      <c r="G140" s="694"/>
      <c r="H140" s="694"/>
      <c r="I140" s="694"/>
      <c r="J140" s="694"/>
      <c r="K140" s="695"/>
      <c r="L140" s="687" t="str">
        <f>IF(L94=0,"",L94/L124)</f>
        <v/>
      </c>
      <c r="M140" s="688"/>
      <c r="N140" s="688"/>
      <c r="O140" s="688"/>
      <c r="P140" s="689"/>
      <c r="Q140" s="690" t="str">
        <f>IF(Q94=0,"",Q94/Q124)</f>
        <v/>
      </c>
      <c r="R140" s="691"/>
      <c r="S140" s="691"/>
      <c r="T140" s="692"/>
      <c r="U140" s="691" t="str">
        <f>IF(U94=0,"",U94/U124)</f>
        <v/>
      </c>
      <c r="V140" s="691"/>
      <c r="W140" s="691"/>
      <c r="X140" s="691"/>
      <c r="Y140" s="691" t="str">
        <f t="shared" ref="Y140" si="26">IF(Y94=0,"",Y94/Y124)</f>
        <v/>
      </c>
      <c r="Z140" s="691"/>
      <c r="AA140" s="691"/>
      <c r="AB140" s="691"/>
      <c r="AC140" s="699" t="str">
        <f t="shared" ref="AC140" si="27">IF(AC94=0,"",AC94/AC124)</f>
        <v/>
      </c>
      <c r="AD140" s="691"/>
      <c r="AE140" s="691"/>
      <c r="AF140" s="691"/>
      <c r="AG140" s="688" t="str">
        <f>IF(AG94=0,"",AG94/AG124)</f>
        <v/>
      </c>
      <c r="AH140" s="688"/>
      <c r="AI140" s="688"/>
      <c r="AJ140" s="688"/>
      <c r="AK140" s="689"/>
    </row>
    <row r="141" spans="2:37" s="56" customFormat="1" ht="21" customHeight="1">
      <c r="B141" s="53"/>
      <c r="C141" s="53"/>
      <c r="D141" s="53"/>
      <c r="E141" s="426"/>
      <c r="F141" s="658" t="s">
        <v>4</v>
      </c>
      <c r="G141" s="683" t="str">
        <f>+IF(G97=0,"",G97)</f>
        <v>除間伐</v>
      </c>
      <c r="H141" s="684"/>
      <c r="I141" s="684"/>
      <c r="J141" s="685" t="s">
        <v>196</v>
      </c>
      <c r="K141" s="686"/>
      <c r="L141" s="687" t="str">
        <f>IF(L97=0,"",L97/L125)</f>
        <v/>
      </c>
      <c r="M141" s="688"/>
      <c r="N141" s="688"/>
      <c r="O141" s="688"/>
      <c r="P141" s="689"/>
      <c r="Q141" s="690" t="str">
        <f>IF(Q97=0,"",Q97/Q125)</f>
        <v/>
      </c>
      <c r="R141" s="691"/>
      <c r="S141" s="691"/>
      <c r="T141" s="692"/>
      <c r="U141" s="691" t="str">
        <f>IF(U97=0,"",U97/U125)</f>
        <v/>
      </c>
      <c r="V141" s="691"/>
      <c r="W141" s="691"/>
      <c r="X141" s="691"/>
      <c r="Y141" s="691" t="str">
        <f>IF(Y97=0,"",Y97/Y125)</f>
        <v/>
      </c>
      <c r="Z141" s="691"/>
      <c r="AA141" s="691"/>
      <c r="AB141" s="691"/>
      <c r="AC141" s="699" t="str">
        <f>IF(AC97=0,"",AC97/AC125)</f>
        <v/>
      </c>
      <c r="AD141" s="691"/>
      <c r="AE141" s="691"/>
      <c r="AF141" s="691"/>
      <c r="AG141" s="688" t="str">
        <f>IF(AG97=0,"",AG97/AG125)</f>
        <v/>
      </c>
      <c r="AH141" s="688"/>
      <c r="AI141" s="688"/>
      <c r="AJ141" s="688"/>
      <c r="AK141" s="689"/>
    </row>
    <row r="142" spans="2:37" s="56" customFormat="1" ht="21" customHeight="1">
      <c r="B142" s="53"/>
      <c r="C142" s="53"/>
      <c r="D142" s="53"/>
      <c r="E142" s="426"/>
      <c r="F142" s="658"/>
      <c r="G142" s="683" t="str">
        <f>+IF(G100=0,"",G100)</f>
        <v>枝打ち</v>
      </c>
      <c r="H142" s="684"/>
      <c r="I142" s="684"/>
      <c r="J142" s="685" t="s">
        <v>196</v>
      </c>
      <c r="K142" s="686"/>
      <c r="L142" s="687" t="str">
        <f>IF(L97=0,"",L97/L126)</f>
        <v/>
      </c>
      <c r="M142" s="688"/>
      <c r="N142" s="688"/>
      <c r="O142" s="688"/>
      <c r="P142" s="689"/>
      <c r="Q142" s="690" t="str">
        <f>IF(Q100=0,"",Q100/Q126)</f>
        <v/>
      </c>
      <c r="R142" s="691"/>
      <c r="S142" s="691"/>
      <c r="T142" s="692"/>
      <c r="U142" s="691" t="str">
        <f>IF(U100=0,"",U100/U126)</f>
        <v/>
      </c>
      <c r="V142" s="691"/>
      <c r="W142" s="691"/>
      <c r="X142" s="691"/>
      <c r="Y142" s="691" t="str">
        <f>IF(Y100=0,"",Y100/Y126)</f>
        <v/>
      </c>
      <c r="Z142" s="691"/>
      <c r="AA142" s="691"/>
      <c r="AB142" s="691"/>
      <c r="AC142" s="699" t="str">
        <f>IF(AC100=0,"",AC100/AC126)</f>
        <v/>
      </c>
      <c r="AD142" s="691"/>
      <c r="AE142" s="691"/>
      <c r="AF142" s="691"/>
      <c r="AG142" s="688" t="str">
        <f>IF(AG100=0,"",AG100/AG126)</f>
        <v/>
      </c>
      <c r="AH142" s="688"/>
      <c r="AI142" s="688"/>
      <c r="AJ142" s="688"/>
      <c r="AK142" s="689"/>
    </row>
    <row r="143" spans="2:37" s="56" customFormat="1" ht="21" customHeight="1">
      <c r="B143" s="53"/>
      <c r="C143" s="53"/>
      <c r="D143" s="53"/>
      <c r="E143" s="426"/>
      <c r="F143" s="659"/>
      <c r="G143" s="701" t="str">
        <f>+IF(G105=0,"",G105)</f>
        <v/>
      </c>
      <c r="H143" s="702"/>
      <c r="I143" s="702"/>
      <c r="J143" s="703"/>
      <c r="K143" s="704"/>
      <c r="L143" s="687" t="str">
        <f>IF(L98=0,"",L98/L127)</f>
        <v/>
      </c>
      <c r="M143" s="688"/>
      <c r="N143" s="688"/>
      <c r="O143" s="688"/>
      <c r="P143" s="689"/>
      <c r="Q143" s="673" t="str">
        <f>IF(Q127="","",ROUND(Q105/Q127,1))</f>
        <v/>
      </c>
      <c r="R143" s="674"/>
      <c r="S143" s="674"/>
      <c r="T143" s="705"/>
      <c r="U143" s="674" t="str">
        <f t="shared" ref="U143" si="28">IF(U127="","",ROUND(U105/U127,1))</f>
        <v/>
      </c>
      <c r="V143" s="674"/>
      <c r="W143" s="674"/>
      <c r="X143" s="674"/>
      <c r="Y143" s="674" t="str">
        <f>IF(Y127="","",ROUND(Y105/Y127,1))</f>
        <v/>
      </c>
      <c r="Z143" s="674"/>
      <c r="AA143" s="674"/>
      <c r="AB143" s="674"/>
      <c r="AC143" s="706" t="str">
        <f>IF(AC127="","",ROUND(AC105/AC127,1))</f>
        <v/>
      </c>
      <c r="AD143" s="674"/>
      <c r="AE143" s="674"/>
      <c r="AF143" s="674"/>
      <c r="AG143" s="674" t="str">
        <f t="shared" ref="AG143" si="29">IF(AG127="","",ROUND(AG105/AG127,1))</f>
        <v/>
      </c>
      <c r="AH143" s="674"/>
      <c r="AI143" s="674"/>
      <c r="AJ143" s="674"/>
      <c r="AK143" s="795"/>
    </row>
    <row r="144" spans="2:37" s="56" customFormat="1" ht="21" customHeight="1">
      <c r="B144" s="53"/>
      <c r="C144" s="53"/>
      <c r="D144" s="53"/>
      <c r="E144" s="648" t="s">
        <v>209</v>
      </c>
      <c r="F144" s="649"/>
      <c r="G144" s="649"/>
      <c r="H144" s="649"/>
      <c r="I144" s="649"/>
      <c r="J144" s="649"/>
      <c r="K144" s="650"/>
      <c r="L144" s="712" t="str">
        <f>IF(L109=0,"",L109/L128)</f>
        <v/>
      </c>
      <c r="M144" s="707"/>
      <c r="N144" s="707"/>
      <c r="O144" s="707"/>
      <c r="P144" s="708"/>
      <c r="Q144" s="681" t="str">
        <f>IF(Q109=0,"",Q109/Q129)</f>
        <v/>
      </c>
      <c r="R144" s="682"/>
      <c r="S144" s="682"/>
      <c r="T144" s="713"/>
      <c r="U144" s="682" t="str">
        <f>IF(U109=0,"",U109/U129)</f>
        <v/>
      </c>
      <c r="V144" s="682"/>
      <c r="W144" s="682"/>
      <c r="X144" s="682"/>
      <c r="Y144" s="682" t="str">
        <f>IF(Y109=0,"",Y109/Y129)</f>
        <v/>
      </c>
      <c r="Z144" s="682"/>
      <c r="AA144" s="682"/>
      <c r="AB144" s="682"/>
      <c r="AC144" s="682" t="str">
        <f>IF(AC109=0,"",AC109/AC129)</f>
        <v/>
      </c>
      <c r="AD144" s="682"/>
      <c r="AE144" s="682"/>
      <c r="AF144" s="682"/>
      <c r="AG144" s="707" t="str">
        <f>IF(AG109=0,"",AG109/AG129)</f>
        <v/>
      </c>
      <c r="AH144" s="707"/>
      <c r="AI144" s="707"/>
      <c r="AJ144" s="707"/>
      <c r="AK144" s="708"/>
    </row>
    <row r="145" spans="2:82" s="56" customFormat="1" ht="21" customHeight="1">
      <c r="B145" s="53"/>
      <c r="C145" s="53"/>
      <c r="D145" s="53"/>
      <c r="E145" s="648" t="s">
        <v>186</v>
      </c>
      <c r="F145" s="649"/>
      <c r="G145" s="649"/>
      <c r="H145" s="649"/>
      <c r="I145" s="649"/>
      <c r="J145" s="649"/>
      <c r="K145" s="650"/>
      <c r="L145" s="678" t="str">
        <f>IF(L112=0,"",L112/L130)</f>
        <v/>
      </c>
      <c r="M145" s="679"/>
      <c r="N145" s="679"/>
      <c r="O145" s="679"/>
      <c r="P145" s="680"/>
      <c r="Q145" s="709" t="str">
        <f>IF(Q112=0,"",Q112/Q130)</f>
        <v/>
      </c>
      <c r="R145" s="710"/>
      <c r="S145" s="710"/>
      <c r="T145" s="711"/>
      <c r="U145" s="710" t="str">
        <f>IF(U112=0,"",U112/U130)</f>
        <v/>
      </c>
      <c r="V145" s="710"/>
      <c r="W145" s="710"/>
      <c r="X145" s="710"/>
      <c r="Y145" s="710" t="str">
        <f>IF(Y112=0,"",Y112/Y130)</f>
        <v/>
      </c>
      <c r="Z145" s="710"/>
      <c r="AA145" s="710"/>
      <c r="AB145" s="710"/>
      <c r="AC145" s="710" t="str">
        <f>IF(AC112=0,"",AC112/AC130)</f>
        <v/>
      </c>
      <c r="AD145" s="710"/>
      <c r="AE145" s="710"/>
      <c r="AF145" s="710"/>
      <c r="AG145" s="679" t="str">
        <f>IF(AG112=0,"",AG112/AG130)</f>
        <v/>
      </c>
      <c r="AH145" s="679"/>
      <c r="AI145" s="679"/>
      <c r="AJ145" s="679"/>
      <c r="AK145" s="680"/>
    </row>
    <row r="146" spans="2:82">
      <c r="B146" s="36"/>
      <c r="C146" s="47"/>
      <c r="D146" s="47"/>
      <c r="E146" s="47"/>
      <c r="F146" s="47"/>
      <c r="G146" s="47"/>
      <c r="H146" s="47"/>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T146" s="38"/>
      <c r="AU146" s="38"/>
      <c r="AV146" s="38"/>
      <c r="AW146" s="38"/>
      <c r="AX146" s="38"/>
      <c r="AY146" s="38"/>
      <c r="AZ146" s="38"/>
      <c r="BA146" s="38"/>
      <c r="BB146" s="38"/>
      <c r="BC146" s="38"/>
      <c r="BD146" s="38"/>
      <c r="BE146" s="38"/>
    </row>
    <row r="147" spans="2:82" ht="13.5" customHeight="1">
      <c r="C147" s="32" t="s">
        <v>208</v>
      </c>
      <c r="O147" s="447" t="str">
        <f>IF(O145+O146=0,"",O145+O146)</f>
        <v/>
      </c>
      <c r="P147" s="448"/>
      <c r="Q147" s="448"/>
      <c r="R147" s="448"/>
      <c r="S147" s="448" t="s">
        <v>174</v>
      </c>
      <c r="T147" s="448"/>
      <c r="U147" s="448"/>
      <c r="V147" s="448"/>
      <c r="W147" s="448" t="s">
        <v>174</v>
      </c>
      <c r="X147" s="448"/>
      <c r="Y147" s="448"/>
      <c r="Z147" s="448"/>
      <c r="AA147" s="448" t="s">
        <v>174</v>
      </c>
      <c r="AB147" s="448"/>
      <c r="AC147" s="448"/>
      <c r="AD147" s="448"/>
      <c r="AE147" s="448" t="str">
        <f>IF(AE145+AE146=0,"",AE145+AE146)</f>
        <v/>
      </c>
      <c r="AF147" s="448"/>
      <c r="AG147" s="448"/>
      <c r="AH147" s="448"/>
      <c r="AI147" s="577"/>
      <c r="AT147" s="1054"/>
      <c r="AU147" s="1054"/>
      <c r="AV147" s="1054"/>
      <c r="AW147" s="1054"/>
      <c r="AX147" s="1054"/>
      <c r="AY147" s="77"/>
      <c r="AZ147" s="1055"/>
      <c r="BA147" s="1055"/>
      <c r="BB147" s="1055"/>
      <c r="BC147" s="1055"/>
      <c r="BD147" s="1055"/>
      <c r="BE147" s="1055"/>
      <c r="BF147" s="1055"/>
      <c r="BG147" s="1055"/>
      <c r="BH147" s="1055"/>
      <c r="BI147" s="1055"/>
      <c r="BJ147" s="1055"/>
      <c r="BK147" s="1056"/>
      <c r="BM147" s="1057"/>
      <c r="BN147" s="1058"/>
      <c r="BO147" s="1058"/>
      <c r="BP147" s="1058"/>
      <c r="BQ147" s="1058"/>
      <c r="BR147" s="78" t="s">
        <v>95</v>
      </c>
      <c r="BS147" s="1059"/>
      <c r="BT147" s="1060"/>
      <c r="BU147" s="1061"/>
      <c r="BV147" s="1059"/>
      <c r="BW147" s="1060"/>
      <c r="BX147" s="1061"/>
      <c r="BY147" s="1059"/>
      <c r="BZ147" s="1060"/>
      <c r="CA147" s="1060"/>
      <c r="CB147" s="1060"/>
      <c r="CC147" s="1060"/>
      <c r="CD147" s="1061"/>
    </row>
    <row r="148" spans="2:82">
      <c r="B148" s="79"/>
      <c r="C148" s="80"/>
      <c r="D148" s="80"/>
      <c r="E148" s="80"/>
      <c r="F148" s="80"/>
      <c r="G148" s="81"/>
      <c r="H148" s="796" t="s">
        <v>89</v>
      </c>
      <c r="I148" s="797"/>
      <c r="J148" s="797"/>
      <c r="K148" s="797"/>
      <c r="L148" s="797"/>
      <c r="M148" s="797"/>
      <c r="N148" s="798"/>
      <c r="O148" s="796" t="s">
        <v>198</v>
      </c>
      <c r="P148" s="797"/>
      <c r="Q148" s="797"/>
      <c r="R148" s="797"/>
      <c r="S148" s="797"/>
      <c r="T148" s="797"/>
      <c r="U148" s="798"/>
      <c r="X148" s="849" t="s">
        <v>88</v>
      </c>
      <c r="Y148" s="849"/>
      <c r="Z148" s="849"/>
      <c r="AA148" s="849"/>
      <c r="AB148" s="849"/>
      <c r="AC148" s="849"/>
      <c r="AD148" s="849"/>
      <c r="AE148" s="849"/>
      <c r="AF148" s="769" t="s">
        <v>226</v>
      </c>
      <c r="AG148" s="769"/>
      <c r="AH148" s="769"/>
      <c r="AI148" s="769"/>
      <c r="AJ148" s="769"/>
      <c r="AK148" s="769"/>
      <c r="AL148" s="769"/>
      <c r="AM148" s="769"/>
    </row>
    <row r="149" spans="2:82" ht="13.5" customHeight="1">
      <c r="B149" s="848" t="s">
        <v>98</v>
      </c>
      <c r="C149" s="848"/>
      <c r="D149" s="848"/>
      <c r="E149" s="848"/>
      <c r="F149" s="848"/>
      <c r="G149" s="848"/>
      <c r="H149" s="827" t="s">
        <v>96</v>
      </c>
      <c r="I149" s="828"/>
      <c r="J149" s="828"/>
      <c r="K149" s="828"/>
      <c r="L149" s="828"/>
      <c r="M149" s="828"/>
      <c r="N149" s="829"/>
      <c r="O149" s="827" t="s">
        <v>96</v>
      </c>
      <c r="P149" s="828"/>
      <c r="Q149" s="828"/>
      <c r="R149" s="828"/>
      <c r="S149" s="828"/>
      <c r="T149" s="828"/>
      <c r="U149" s="829"/>
      <c r="X149" s="849"/>
      <c r="Y149" s="849"/>
      <c r="Z149" s="849"/>
      <c r="AA149" s="849"/>
      <c r="AB149" s="849"/>
      <c r="AC149" s="849"/>
      <c r="AD149" s="849"/>
      <c r="AE149" s="849"/>
      <c r="AF149" s="769"/>
      <c r="AG149" s="769"/>
      <c r="AH149" s="769"/>
      <c r="AI149" s="769"/>
      <c r="AJ149" s="769"/>
      <c r="AK149" s="769"/>
      <c r="AL149" s="769"/>
      <c r="AM149" s="769"/>
    </row>
    <row r="150" spans="2:82" ht="13.5" customHeight="1">
      <c r="B150" s="848"/>
      <c r="C150" s="848"/>
      <c r="D150" s="848"/>
      <c r="E150" s="848"/>
      <c r="F150" s="848"/>
      <c r="G150" s="848"/>
      <c r="H150" s="839"/>
      <c r="I150" s="840"/>
      <c r="J150" s="840"/>
      <c r="K150" s="840"/>
      <c r="L150" s="840"/>
      <c r="M150" s="82"/>
      <c r="N150" s="845" t="s">
        <v>95</v>
      </c>
      <c r="O150" s="839"/>
      <c r="P150" s="840"/>
      <c r="Q150" s="840"/>
      <c r="R150" s="840"/>
      <c r="S150" s="840"/>
      <c r="T150" s="82"/>
      <c r="U150" s="845" t="s">
        <v>95</v>
      </c>
      <c r="X150" s="849"/>
      <c r="Y150" s="849"/>
      <c r="Z150" s="849"/>
      <c r="AA150" s="849"/>
      <c r="AB150" s="849"/>
      <c r="AC150" s="849"/>
      <c r="AD150" s="849"/>
      <c r="AE150" s="849"/>
      <c r="AF150" s="769"/>
      <c r="AG150" s="769"/>
      <c r="AH150" s="769"/>
      <c r="AI150" s="769"/>
      <c r="AJ150" s="769"/>
      <c r="AK150" s="769"/>
      <c r="AL150" s="769"/>
      <c r="AM150" s="769"/>
    </row>
    <row r="151" spans="2:82">
      <c r="B151" s="848"/>
      <c r="C151" s="848"/>
      <c r="D151" s="848"/>
      <c r="E151" s="848"/>
      <c r="F151" s="848"/>
      <c r="G151" s="848"/>
      <c r="H151" s="841"/>
      <c r="I151" s="842"/>
      <c r="J151" s="842"/>
      <c r="K151" s="842"/>
      <c r="L151" s="842"/>
      <c r="M151" s="83"/>
      <c r="N151" s="846"/>
      <c r="O151" s="841"/>
      <c r="P151" s="842"/>
      <c r="Q151" s="842"/>
      <c r="R151" s="842"/>
      <c r="S151" s="842"/>
      <c r="T151" s="83"/>
      <c r="U151" s="846"/>
      <c r="X151" s="770"/>
      <c r="Y151" s="771"/>
      <c r="Z151" s="771"/>
      <c r="AA151" s="771"/>
      <c r="AB151" s="771"/>
      <c r="AC151" s="771"/>
      <c r="AD151" s="771"/>
      <c r="AE151" s="772"/>
      <c r="AF151" s="770"/>
      <c r="AG151" s="771"/>
      <c r="AH151" s="771"/>
      <c r="AI151" s="771"/>
      <c r="AJ151" s="771"/>
      <c r="AK151" s="771"/>
      <c r="AL151" s="771"/>
      <c r="AM151" s="772"/>
    </row>
    <row r="152" spans="2:82">
      <c r="B152" s="848"/>
      <c r="C152" s="848"/>
      <c r="D152" s="848"/>
      <c r="E152" s="848"/>
      <c r="F152" s="848"/>
      <c r="G152" s="848"/>
      <c r="H152" s="843"/>
      <c r="I152" s="844"/>
      <c r="J152" s="844"/>
      <c r="K152" s="844"/>
      <c r="L152" s="844"/>
      <c r="M152" s="84"/>
      <c r="N152" s="847"/>
      <c r="O152" s="843"/>
      <c r="P152" s="844"/>
      <c r="Q152" s="844"/>
      <c r="R152" s="844"/>
      <c r="S152" s="844"/>
      <c r="T152" s="84"/>
      <c r="U152" s="847"/>
      <c r="X152" s="773"/>
      <c r="Y152" s="774"/>
      <c r="Z152" s="774"/>
      <c r="AA152" s="774"/>
      <c r="AB152" s="774"/>
      <c r="AC152" s="774"/>
      <c r="AD152" s="774"/>
      <c r="AE152" s="775"/>
      <c r="AF152" s="773"/>
      <c r="AG152" s="774"/>
      <c r="AH152" s="774"/>
      <c r="AI152" s="774"/>
      <c r="AJ152" s="774"/>
      <c r="AK152" s="774"/>
      <c r="AL152" s="774"/>
      <c r="AM152" s="775"/>
    </row>
    <row r="153" spans="2:82" ht="13.5" customHeight="1">
      <c r="B153" s="825" t="s">
        <v>220</v>
      </c>
      <c r="C153" s="825"/>
      <c r="D153" s="825"/>
      <c r="E153" s="826" t="s">
        <v>99</v>
      </c>
      <c r="F153" s="826"/>
      <c r="G153" s="826"/>
      <c r="H153" s="830"/>
      <c r="I153" s="831"/>
      <c r="J153" s="831"/>
      <c r="K153" s="831"/>
      <c r="L153" s="831"/>
      <c r="M153" s="831"/>
      <c r="N153" s="832"/>
      <c r="O153" s="830"/>
      <c r="P153" s="831"/>
      <c r="Q153" s="831"/>
      <c r="R153" s="831"/>
      <c r="S153" s="831"/>
      <c r="T153" s="831"/>
      <c r="U153" s="832"/>
      <c r="X153" s="773"/>
      <c r="Y153" s="774"/>
      <c r="Z153" s="774"/>
      <c r="AA153" s="774"/>
      <c r="AB153" s="774"/>
      <c r="AC153" s="774"/>
      <c r="AD153" s="774"/>
      <c r="AE153" s="775"/>
      <c r="AF153" s="773"/>
      <c r="AG153" s="774"/>
      <c r="AH153" s="774"/>
      <c r="AI153" s="774"/>
      <c r="AJ153" s="774"/>
      <c r="AK153" s="774"/>
      <c r="AL153" s="774"/>
      <c r="AM153" s="775"/>
    </row>
    <row r="154" spans="2:82" ht="13.5" customHeight="1">
      <c r="B154" s="825"/>
      <c r="C154" s="825"/>
      <c r="D154" s="825"/>
      <c r="E154" s="826"/>
      <c r="F154" s="826"/>
      <c r="G154" s="826"/>
      <c r="H154" s="833"/>
      <c r="I154" s="834"/>
      <c r="J154" s="834"/>
      <c r="K154" s="834"/>
      <c r="L154" s="834"/>
      <c r="M154" s="834"/>
      <c r="N154" s="835"/>
      <c r="O154" s="833"/>
      <c r="P154" s="834"/>
      <c r="Q154" s="834"/>
      <c r="R154" s="834"/>
      <c r="S154" s="834"/>
      <c r="T154" s="834"/>
      <c r="U154" s="835"/>
      <c r="X154" s="773"/>
      <c r="Y154" s="774"/>
      <c r="Z154" s="774"/>
      <c r="AA154" s="774"/>
      <c r="AB154" s="774"/>
      <c r="AC154" s="774"/>
      <c r="AD154" s="774"/>
      <c r="AE154" s="775"/>
      <c r="AF154" s="773"/>
      <c r="AG154" s="774"/>
      <c r="AH154" s="774"/>
      <c r="AI154" s="774"/>
      <c r="AJ154" s="774"/>
      <c r="AK154" s="774"/>
      <c r="AL154" s="774"/>
      <c r="AM154" s="775"/>
    </row>
    <row r="155" spans="2:82" ht="16.5" customHeight="1">
      <c r="B155" s="825"/>
      <c r="C155" s="825"/>
      <c r="D155" s="825"/>
      <c r="E155" s="826" t="s">
        <v>183</v>
      </c>
      <c r="F155" s="826"/>
      <c r="G155" s="826"/>
      <c r="H155" s="830"/>
      <c r="I155" s="831"/>
      <c r="J155" s="831"/>
      <c r="K155" s="831"/>
      <c r="L155" s="831"/>
      <c r="M155" s="831"/>
      <c r="N155" s="832"/>
      <c r="O155" s="830"/>
      <c r="P155" s="831"/>
      <c r="Q155" s="831"/>
      <c r="R155" s="831"/>
      <c r="S155" s="831"/>
      <c r="T155" s="831"/>
      <c r="U155" s="832"/>
      <c r="X155" s="773"/>
      <c r="Y155" s="774"/>
      <c r="Z155" s="774"/>
      <c r="AA155" s="774"/>
      <c r="AB155" s="774"/>
      <c r="AC155" s="774"/>
      <c r="AD155" s="774"/>
      <c r="AE155" s="775"/>
      <c r="AF155" s="773"/>
      <c r="AG155" s="774"/>
      <c r="AH155" s="774"/>
      <c r="AI155" s="774"/>
      <c r="AJ155" s="774"/>
      <c r="AK155" s="774"/>
      <c r="AL155" s="774"/>
      <c r="AM155" s="775"/>
    </row>
    <row r="156" spans="2:82" ht="22.5" customHeight="1">
      <c r="B156" s="825"/>
      <c r="C156" s="825"/>
      <c r="D156" s="825"/>
      <c r="E156" s="826"/>
      <c r="F156" s="826"/>
      <c r="G156" s="826"/>
      <c r="H156" s="836"/>
      <c r="I156" s="837"/>
      <c r="J156" s="837"/>
      <c r="K156" s="837"/>
      <c r="L156" s="837"/>
      <c r="M156" s="837"/>
      <c r="N156" s="838"/>
      <c r="O156" s="836"/>
      <c r="P156" s="837"/>
      <c r="Q156" s="837"/>
      <c r="R156" s="837"/>
      <c r="S156" s="837"/>
      <c r="T156" s="837"/>
      <c r="U156" s="838"/>
      <c r="X156" s="776"/>
      <c r="Y156" s="777"/>
      <c r="Z156" s="777"/>
      <c r="AA156" s="777"/>
      <c r="AB156" s="777"/>
      <c r="AC156" s="777"/>
      <c r="AD156" s="777"/>
      <c r="AE156" s="778"/>
      <c r="AF156" s="776"/>
      <c r="AG156" s="777"/>
      <c r="AH156" s="777"/>
      <c r="AI156" s="777"/>
      <c r="AJ156" s="777"/>
      <c r="AK156" s="777"/>
      <c r="AL156" s="777"/>
      <c r="AM156" s="778"/>
    </row>
    <row r="157" spans="2:82">
      <c r="AR157" s="85"/>
      <c r="AS157" s="1062"/>
      <c r="AT157" s="1062"/>
      <c r="AU157" s="1062"/>
      <c r="AV157" s="1062"/>
      <c r="AW157" s="1062"/>
      <c r="AX157" s="1062"/>
      <c r="AY157" s="1062"/>
      <c r="AZ157" s="1062"/>
      <c r="BA157" s="1062"/>
      <c r="BB157" s="1062"/>
      <c r="BC157" s="1062"/>
      <c r="BD157" s="1062"/>
      <c r="BE157" s="1062"/>
      <c r="BF157" s="1062"/>
      <c r="BG157" s="1062"/>
      <c r="BH157" s="1062"/>
      <c r="BI157" s="1062"/>
      <c r="BJ157" s="1062"/>
      <c r="BK157" s="1062"/>
      <c r="BL157" s="85"/>
      <c r="BM157" s="85"/>
      <c r="BN157" s="85"/>
      <c r="BO157" s="85"/>
    </row>
    <row r="158" spans="2:82" ht="13.5" customHeight="1">
      <c r="B158" s="36" t="s">
        <v>10</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30"/>
      <c r="AA158" s="30"/>
      <c r="AB158" s="30"/>
      <c r="AC158" s="30"/>
      <c r="AD158" s="30"/>
      <c r="AE158" s="30"/>
      <c r="AF158" s="30"/>
      <c r="AG158" s="30"/>
      <c r="AH158" s="30"/>
      <c r="AI158" s="30"/>
      <c r="AJ158" s="30"/>
      <c r="AK158" s="30"/>
      <c r="AL158" s="30"/>
      <c r="AM158" s="30"/>
      <c r="AN158" s="30"/>
      <c r="AO158" s="30"/>
      <c r="AP158" s="31"/>
      <c r="AQ158" s="31"/>
      <c r="AR158" s="85"/>
      <c r="AS158" s="1062"/>
      <c r="AT158" s="1062"/>
      <c r="AU158" s="1062"/>
      <c r="AV158" s="1062"/>
      <c r="AW158" s="1062"/>
      <c r="AX158" s="1062"/>
      <c r="AY158" s="1062"/>
      <c r="AZ158" s="1062"/>
      <c r="BA158" s="1062"/>
      <c r="BB158" s="1062"/>
      <c r="BC158" s="1062"/>
      <c r="BD158" s="1062"/>
      <c r="BE158" s="1062"/>
      <c r="BF158" s="1062"/>
      <c r="BG158" s="1062"/>
      <c r="BH158" s="1062"/>
      <c r="BI158" s="1062"/>
      <c r="BJ158" s="1062"/>
      <c r="BK158" s="1062"/>
      <c r="BL158" s="85"/>
      <c r="BM158" s="85"/>
      <c r="BN158" s="85"/>
      <c r="BO158" s="85"/>
    </row>
    <row r="159" spans="2:82" ht="20.25" customHeight="1">
      <c r="B159" s="817" t="s">
        <v>0</v>
      </c>
      <c r="C159" s="818"/>
      <c r="D159" s="818"/>
      <c r="E159" s="818"/>
      <c r="F159" s="818"/>
      <c r="G159" s="818"/>
      <c r="H159" s="818"/>
      <c r="I159" s="818"/>
      <c r="J159" s="818"/>
      <c r="K159" s="818"/>
      <c r="L159" s="818"/>
      <c r="M159" s="818"/>
      <c r="N159" s="818"/>
      <c r="O159" s="818"/>
      <c r="P159" s="818"/>
      <c r="Q159" s="818"/>
      <c r="R159" s="818"/>
      <c r="S159" s="818"/>
      <c r="T159" s="818"/>
      <c r="U159" s="819"/>
      <c r="V159" s="820" t="s">
        <v>1</v>
      </c>
      <c r="W159" s="821"/>
      <c r="X159" s="822"/>
      <c r="Y159" s="898" t="s">
        <v>223</v>
      </c>
      <c r="Z159" s="898"/>
      <c r="AA159" s="898"/>
      <c r="AB159" s="824" t="s">
        <v>224</v>
      </c>
      <c r="AC159" s="824"/>
      <c r="AD159" s="824"/>
      <c r="AE159" s="876" t="s">
        <v>63</v>
      </c>
      <c r="AF159" s="876"/>
      <c r="AG159" s="876"/>
      <c r="AH159" s="876"/>
      <c r="AI159" s="876"/>
      <c r="AJ159" s="876"/>
      <c r="AK159" s="876"/>
      <c r="AL159" s="876"/>
      <c r="AM159" s="876"/>
      <c r="AN159" s="86"/>
      <c r="AO159" s="87"/>
      <c r="AP159" s="88"/>
      <c r="AQ159" s="89"/>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row>
    <row r="160" spans="2:82" ht="17.25" customHeight="1">
      <c r="B160" s="90"/>
      <c r="C160" s="91"/>
      <c r="D160" s="1063" t="s">
        <v>13</v>
      </c>
      <c r="E160" s="869" t="s">
        <v>47</v>
      </c>
      <c r="F160" s="870"/>
      <c r="G160" s="870"/>
      <c r="H160" s="870"/>
      <c r="I160" s="870"/>
      <c r="J160" s="870"/>
      <c r="K160" s="870"/>
      <c r="L160" s="870"/>
      <c r="M160" s="870"/>
      <c r="N160" s="870"/>
      <c r="O160" s="870"/>
      <c r="P160" s="870"/>
      <c r="Q160" s="870"/>
      <c r="R160" s="870"/>
      <c r="S160" s="870"/>
      <c r="T160" s="870"/>
      <c r="U160" s="871"/>
      <c r="V160" s="855"/>
      <c r="W160" s="856"/>
      <c r="X160" s="857"/>
      <c r="Y160" s="855"/>
      <c r="Z160" s="856"/>
      <c r="AA160" s="857"/>
      <c r="AB160" s="861"/>
      <c r="AC160" s="862"/>
      <c r="AD160" s="863"/>
      <c r="AE160" s="875" t="s">
        <v>213</v>
      </c>
      <c r="AF160" s="875"/>
      <c r="AG160" s="875"/>
      <c r="AH160" s="875"/>
      <c r="AI160" s="875"/>
      <c r="AJ160" s="875"/>
      <c r="AK160" s="875"/>
      <c r="AL160" s="875"/>
      <c r="AM160" s="875"/>
      <c r="AN160" s="89" ph="1"/>
      <c r="AO160" s="89" ph="1"/>
      <c r="AP160" s="89"/>
      <c r="AQ160" s="89"/>
      <c r="AR160" s="31"/>
      <c r="AS160" s="31"/>
      <c r="AT160" s="31"/>
      <c r="AU160" s="31"/>
      <c r="AV160" s="31"/>
    </row>
    <row r="161" spans="2:48" ht="17.25" customHeight="1">
      <c r="B161" s="90"/>
      <c r="C161" s="92"/>
      <c r="D161" s="1064"/>
      <c r="E161" s="872"/>
      <c r="F161" s="873"/>
      <c r="G161" s="873"/>
      <c r="H161" s="873"/>
      <c r="I161" s="873"/>
      <c r="J161" s="873"/>
      <c r="K161" s="873"/>
      <c r="L161" s="873"/>
      <c r="M161" s="873"/>
      <c r="N161" s="873"/>
      <c r="O161" s="873"/>
      <c r="P161" s="873"/>
      <c r="Q161" s="873"/>
      <c r="R161" s="873"/>
      <c r="S161" s="873"/>
      <c r="T161" s="873"/>
      <c r="U161" s="874"/>
      <c r="V161" s="858"/>
      <c r="W161" s="859"/>
      <c r="X161" s="860"/>
      <c r="Y161" s="858"/>
      <c r="Z161" s="859"/>
      <c r="AA161" s="860"/>
      <c r="AB161" s="864"/>
      <c r="AC161" s="865"/>
      <c r="AD161" s="866"/>
      <c r="AE161" s="875"/>
      <c r="AF161" s="875"/>
      <c r="AG161" s="875"/>
      <c r="AH161" s="875"/>
      <c r="AI161" s="875"/>
      <c r="AJ161" s="875"/>
      <c r="AK161" s="875"/>
      <c r="AL161" s="875"/>
      <c r="AM161" s="875"/>
      <c r="AN161" s="89"/>
      <c r="AO161" s="89"/>
      <c r="AP161" s="89"/>
      <c r="AQ161" s="89"/>
      <c r="AR161" s="31"/>
      <c r="AS161" s="31"/>
      <c r="AT161" s="31"/>
      <c r="AU161" s="31"/>
      <c r="AV161" s="31"/>
    </row>
    <row r="162" spans="2:48" ht="17.25" customHeight="1">
      <c r="B162" s="90"/>
      <c r="C162" s="92"/>
      <c r="D162" s="850" t="s">
        <v>14</v>
      </c>
      <c r="E162" s="869" t="s">
        <v>35</v>
      </c>
      <c r="F162" s="870"/>
      <c r="G162" s="870"/>
      <c r="H162" s="870"/>
      <c r="I162" s="870"/>
      <c r="J162" s="870"/>
      <c r="K162" s="870"/>
      <c r="L162" s="870"/>
      <c r="M162" s="870"/>
      <c r="N162" s="870"/>
      <c r="O162" s="870"/>
      <c r="P162" s="870"/>
      <c r="Q162" s="870"/>
      <c r="R162" s="870"/>
      <c r="S162" s="870"/>
      <c r="T162" s="870"/>
      <c r="U162" s="871"/>
      <c r="V162" s="855"/>
      <c r="W162" s="856"/>
      <c r="X162" s="857"/>
      <c r="Y162" s="855"/>
      <c r="Z162" s="856"/>
      <c r="AA162" s="857"/>
      <c r="AB162" s="861"/>
      <c r="AC162" s="862"/>
      <c r="AD162" s="863"/>
      <c r="AE162" s="877" t="s">
        <v>214</v>
      </c>
      <c r="AF162" s="878"/>
      <c r="AG162" s="878"/>
      <c r="AH162" s="878"/>
      <c r="AI162" s="878"/>
      <c r="AJ162" s="878"/>
      <c r="AK162" s="878"/>
      <c r="AL162" s="878"/>
      <c r="AM162" s="879"/>
    </row>
    <row r="163" spans="2:48" ht="17.25" customHeight="1">
      <c r="B163" s="90"/>
      <c r="C163" s="92"/>
      <c r="D163" s="851"/>
      <c r="E163" s="872"/>
      <c r="F163" s="873"/>
      <c r="G163" s="873"/>
      <c r="H163" s="873"/>
      <c r="I163" s="873"/>
      <c r="J163" s="873"/>
      <c r="K163" s="873"/>
      <c r="L163" s="873"/>
      <c r="M163" s="873"/>
      <c r="N163" s="873"/>
      <c r="O163" s="873"/>
      <c r="P163" s="873"/>
      <c r="Q163" s="873"/>
      <c r="R163" s="873"/>
      <c r="S163" s="873"/>
      <c r="T163" s="873"/>
      <c r="U163" s="874"/>
      <c r="V163" s="858"/>
      <c r="W163" s="859"/>
      <c r="X163" s="860"/>
      <c r="Y163" s="858"/>
      <c r="Z163" s="859"/>
      <c r="AA163" s="860"/>
      <c r="AB163" s="864"/>
      <c r="AC163" s="865"/>
      <c r="AD163" s="866"/>
      <c r="AE163" s="880"/>
      <c r="AF163" s="881"/>
      <c r="AG163" s="881"/>
      <c r="AH163" s="881"/>
      <c r="AI163" s="881"/>
      <c r="AJ163" s="881"/>
      <c r="AK163" s="881"/>
      <c r="AL163" s="881"/>
      <c r="AM163" s="882"/>
      <c r="AN163" s="89" ph="1"/>
      <c r="AO163" s="89" ph="1"/>
      <c r="AP163" s="89"/>
      <c r="AQ163" s="89"/>
      <c r="AR163" s="31"/>
      <c r="AS163" s="31"/>
      <c r="AT163" s="31"/>
      <c r="AU163" s="31"/>
      <c r="AV163" s="31"/>
    </row>
    <row r="164" spans="2:48" ht="17.25" customHeight="1">
      <c r="B164" s="90"/>
      <c r="C164" s="92"/>
      <c r="D164" s="850" t="s">
        <v>15</v>
      </c>
      <c r="E164" s="852" t="s">
        <v>61</v>
      </c>
      <c r="F164" s="853"/>
      <c r="G164" s="853"/>
      <c r="H164" s="853"/>
      <c r="I164" s="853"/>
      <c r="J164" s="853"/>
      <c r="K164" s="853"/>
      <c r="L164" s="853"/>
      <c r="M164" s="853"/>
      <c r="N164" s="853"/>
      <c r="O164" s="853"/>
      <c r="P164" s="853"/>
      <c r="Q164" s="853"/>
      <c r="R164" s="853"/>
      <c r="S164" s="853"/>
      <c r="T164" s="853"/>
      <c r="U164" s="854"/>
      <c r="V164" s="855"/>
      <c r="W164" s="856"/>
      <c r="X164" s="857"/>
      <c r="Y164" s="855"/>
      <c r="Z164" s="856"/>
      <c r="AA164" s="857"/>
      <c r="AB164" s="861"/>
      <c r="AC164" s="862"/>
      <c r="AD164" s="863"/>
      <c r="AE164" s="867" t="s">
        <v>215</v>
      </c>
      <c r="AF164" s="867"/>
      <c r="AG164" s="867"/>
      <c r="AH164" s="867"/>
      <c r="AI164" s="867"/>
      <c r="AJ164" s="867"/>
      <c r="AK164" s="867"/>
      <c r="AL164" s="867"/>
      <c r="AM164" s="867"/>
      <c r="AN164" s="89"/>
      <c r="AO164" s="89"/>
      <c r="AP164" s="89"/>
      <c r="AQ164" s="31"/>
      <c r="AR164" s="31"/>
      <c r="AS164" s="31"/>
      <c r="AT164" s="31"/>
      <c r="AU164" s="31"/>
      <c r="AV164" s="31"/>
    </row>
    <row r="165" spans="2:48" ht="17.25" customHeight="1">
      <c r="B165" s="90"/>
      <c r="C165" s="92"/>
      <c r="D165" s="851"/>
      <c r="E165" s="868" t="s">
        <v>59</v>
      </c>
      <c r="F165" s="868"/>
      <c r="G165" s="868"/>
      <c r="H165" s="865"/>
      <c r="I165" s="865"/>
      <c r="J165" s="865"/>
      <c r="K165" s="865"/>
      <c r="L165" s="865"/>
      <c r="M165" s="865"/>
      <c r="N165" s="865"/>
      <c r="O165" s="865"/>
      <c r="P165" s="865"/>
      <c r="Q165" s="865"/>
      <c r="R165" s="865"/>
      <c r="S165" s="865"/>
      <c r="T165" s="865"/>
      <c r="U165" s="93" t="s">
        <v>54</v>
      </c>
      <c r="V165" s="858"/>
      <c r="W165" s="859"/>
      <c r="X165" s="860"/>
      <c r="Y165" s="858"/>
      <c r="Z165" s="859"/>
      <c r="AA165" s="860"/>
      <c r="AB165" s="864"/>
      <c r="AC165" s="865"/>
      <c r="AD165" s="866"/>
      <c r="AE165" s="867"/>
      <c r="AF165" s="867"/>
      <c r="AG165" s="867"/>
      <c r="AH165" s="867"/>
      <c r="AI165" s="867"/>
      <c r="AJ165" s="867"/>
      <c r="AK165" s="867"/>
      <c r="AL165" s="867"/>
      <c r="AM165" s="867"/>
      <c r="AU165" s="31"/>
      <c r="AV165" s="31"/>
    </row>
    <row r="166" spans="2:48" ht="21" customHeight="1">
      <c r="B166" s="90"/>
      <c r="C166" s="92"/>
      <c r="D166" s="850" t="s">
        <v>16</v>
      </c>
      <c r="E166" s="869" t="s">
        <v>48</v>
      </c>
      <c r="F166" s="870"/>
      <c r="G166" s="870"/>
      <c r="H166" s="870"/>
      <c r="I166" s="870"/>
      <c r="J166" s="870"/>
      <c r="K166" s="870"/>
      <c r="L166" s="870"/>
      <c r="M166" s="870"/>
      <c r="N166" s="870"/>
      <c r="O166" s="870"/>
      <c r="P166" s="870"/>
      <c r="Q166" s="870"/>
      <c r="R166" s="870"/>
      <c r="S166" s="870"/>
      <c r="T166" s="870"/>
      <c r="U166" s="871"/>
      <c r="V166" s="855"/>
      <c r="W166" s="856"/>
      <c r="X166" s="857"/>
      <c r="Y166" s="855"/>
      <c r="Z166" s="856"/>
      <c r="AA166" s="857"/>
      <c r="AB166" s="861"/>
      <c r="AC166" s="862"/>
      <c r="AD166" s="863"/>
      <c r="AE166" s="875" t="s">
        <v>216</v>
      </c>
      <c r="AF166" s="875"/>
      <c r="AG166" s="875"/>
      <c r="AH166" s="875"/>
      <c r="AI166" s="875"/>
      <c r="AJ166" s="875"/>
      <c r="AK166" s="875"/>
      <c r="AL166" s="875"/>
      <c r="AM166" s="875"/>
      <c r="AN166" s="89" ph="1"/>
      <c r="AO166" s="89" ph="1"/>
      <c r="AP166" s="89"/>
      <c r="AQ166" s="89"/>
      <c r="AR166" s="31"/>
      <c r="AS166" s="31"/>
      <c r="AT166" s="31"/>
      <c r="AU166" s="31"/>
      <c r="AV166" s="31"/>
    </row>
    <row r="167" spans="2:48" ht="28.5" customHeight="1">
      <c r="B167" s="90"/>
      <c r="C167" s="92"/>
      <c r="D167" s="851"/>
      <c r="E167" s="872"/>
      <c r="F167" s="873"/>
      <c r="G167" s="873"/>
      <c r="H167" s="873"/>
      <c r="I167" s="873"/>
      <c r="J167" s="873"/>
      <c r="K167" s="873"/>
      <c r="L167" s="873"/>
      <c r="M167" s="873"/>
      <c r="N167" s="873"/>
      <c r="O167" s="873"/>
      <c r="P167" s="873"/>
      <c r="Q167" s="873"/>
      <c r="R167" s="873"/>
      <c r="S167" s="873"/>
      <c r="T167" s="873"/>
      <c r="U167" s="874"/>
      <c r="V167" s="858"/>
      <c r="W167" s="859"/>
      <c r="X167" s="860"/>
      <c r="Y167" s="858"/>
      <c r="Z167" s="859"/>
      <c r="AA167" s="860"/>
      <c r="AB167" s="864"/>
      <c r="AC167" s="865"/>
      <c r="AD167" s="866"/>
      <c r="AE167" s="875"/>
      <c r="AF167" s="875"/>
      <c r="AG167" s="875"/>
      <c r="AH167" s="875"/>
      <c r="AI167" s="875"/>
      <c r="AJ167" s="875"/>
      <c r="AK167" s="875"/>
      <c r="AL167" s="875"/>
      <c r="AM167" s="875"/>
      <c r="AN167" s="89"/>
      <c r="AO167" s="89"/>
      <c r="AP167" s="89"/>
      <c r="AQ167" s="31"/>
      <c r="AR167" s="31"/>
      <c r="AS167" s="31"/>
      <c r="AT167" s="31"/>
      <c r="AU167" s="31"/>
      <c r="AV167" s="31"/>
    </row>
    <row r="168" spans="2:48" ht="17.25" customHeight="1">
      <c r="B168" s="90"/>
      <c r="C168" s="92"/>
      <c r="D168" s="890" t="s">
        <v>17</v>
      </c>
      <c r="E168" s="818" t="s">
        <v>27</v>
      </c>
      <c r="F168" s="818"/>
      <c r="G168" s="818"/>
      <c r="H168" s="818"/>
      <c r="I168" s="818"/>
      <c r="J168" s="818"/>
      <c r="K168" s="818"/>
      <c r="L168" s="818"/>
      <c r="M168" s="818"/>
      <c r="N168" s="818"/>
      <c r="O168" s="818"/>
      <c r="P168" s="818"/>
      <c r="Q168" s="818"/>
      <c r="R168" s="818"/>
      <c r="S168" s="818"/>
      <c r="T168" s="818"/>
      <c r="U168" s="819"/>
      <c r="V168" s="897" t="s">
        <v>225</v>
      </c>
      <c r="W168" s="897"/>
      <c r="X168" s="897"/>
      <c r="Y168" s="898" t="s">
        <v>28</v>
      </c>
      <c r="Z168" s="898"/>
      <c r="AA168" s="898"/>
      <c r="AB168" s="899"/>
      <c r="AC168" s="900"/>
      <c r="AD168" s="901"/>
      <c r="AE168" s="869"/>
      <c r="AF168" s="870"/>
      <c r="AG168" s="870"/>
      <c r="AH168" s="870"/>
      <c r="AI168" s="870"/>
      <c r="AJ168" s="870"/>
      <c r="AK168" s="870"/>
      <c r="AL168" s="870"/>
      <c r="AM168" s="871"/>
      <c r="AN168" s="89"/>
      <c r="AO168" s="89"/>
      <c r="AP168" s="89"/>
      <c r="AQ168" s="31"/>
      <c r="AR168" s="31"/>
      <c r="AS168" s="31"/>
      <c r="AT168" s="31"/>
      <c r="AU168" s="31"/>
      <c r="AV168" s="31"/>
    </row>
    <row r="169" spans="2:48" ht="17.25" customHeight="1">
      <c r="B169" s="90"/>
      <c r="C169" s="92"/>
      <c r="D169" s="891"/>
      <c r="E169" s="893"/>
      <c r="F169" s="893"/>
      <c r="G169" s="893"/>
      <c r="H169" s="893"/>
      <c r="I169" s="893"/>
      <c r="J169" s="893"/>
      <c r="K169" s="893"/>
      <c r="L169" s="893"/>
      <c r="M169" s="893"/>
      <c r="N169" s="893"/>
      <c r="O169" s="893"/>
      <c r="P169" s="893"/>
      <c r="Q169" s="893"/>
      <c r="R169" s="893"/>
      <c r="S169" s="893"/>
      <c r="T169" s="893"/>
      <c r="U169" s="894"/>
      <c r="V169" s="911"/>
      <c r="W169" s="912"/>
      <c r="X169" s="913"/>
      <c r="Y169" s="911"/>
      <c r="Z169" s="912"/>
      <c r="AA169" s="913"/>
      <c r="AB169" s="902"/>
      <c r="AC169" s="903"/>
      <c r="AD169" s="904"/>
      <c r="AE169" s="908"/>
      <c r="AF169" s="909"/>
      <c r="AG169" s="909"/>
      <c r="AH169" s="909"/>
      <c r="AI169" s="909"/>
      <c r="AJ169" s="909"/>
      <c r="AK169" s="909"/>
      <c r="AL169" s="909"/>
      <c r="AM169" s="910"/>
      <c r="AN169" s="89"/>
      <c r="AO169" s="89"/>
      <c r="AP169" s="89"/>
      <c r="AQ169" s="31"/>
      <c r="AR169" s="31"/>
      <c r="AS169" s="31"/>
      <c r="AT169" s="31"/>
      <c r="AU169" s="31"/>
      <c r="AV169" s="31"/>
    </row>
    <row r="170" spans="2:48" ht="17.25" customHeight="1">
      <c r="B170" s="94"/>
      <c r="C170" s="92"/>
      <c r="D170" s="892"/>
      <c r="E170" s="895"/>
      <c r="F170" s="895"/>
      <c r="G170" s="895"/>
      <c r="H170" s="895"/>
      <c r="I170" s="895"/>
      <c r="J170" s="895"/>
      <c r="K170" s="895"/>
      <c r="L170" s="895"/>
      <c r="M170" s="895"/>
      <c r="N170" s="895"/>
      <c r="O170" s="895"/>
      <c r="P170" s="895"/>
      <c r="Q170" s="895"/>
      <c r="R170" s="895"/>
      <c r="S170" s="895"/>
      <c r="T170" s="895"/>
      <c r="U170" s="896"/>
      <c r="V170" s="914"/>
      <c r="W170" s="915"/>
      <c r="X170" s="916"/>
      <c r="Y170" s="914"/>
      <c r="Z170" s="915"/>
      <c r="AA170" s="916"/>
      <c r="AB170" s="905"/>
      <c r="AC170" s="906"/>
      <c r="AD170" s="907"/>
      <c r="AE170" s="872"/>
      <c r="AF170" s="873"/>
      <c r="AG170" s="873"/>
      <c r="AH170" s="873"/>
      <c r="AI170" s="873"/>
      <c r="AJ170" s="873"/>
      <c r="AK170" s="873"/>
      <c r="AL170" s="873"/>
      <c r="AM170" s="874"/>
      <c r="AN170" s="89"/>
      <c r="AO170" s="89"/>
      <c r="AP170" s="89"/>
      <c r="AQ170" s="31"/>
      <c r="AR170" s="31"/>
      <c r="AS170" s="31"/>
      <c r="AT170" s="31"/>
      <c r="AU170" s="31"/>
      <c r="AV170" s="31"/>
    </row>
    <row r="171" spans="2:48" ht="17.25" customHeight="1">
      <c r="B171" s="817" t="s">
        <v>2</v>
      </c>
      <c r="C171" s="818"/>
      <c r="D171" s="818"/>
      <c r="E171" s="818"/>
      <c r="F171" s="818"/>
      <c r="G171" s="818"/>
      <c r="H171" s="818"/>
      <c r="I171" s="818"/>
      <c r="J171" s="818"/>
      <c r="K171" s="818"/>
      <c r="L171" s="818"/>
      <c r="M171" s="818"/>
      <c r="N171" s="818"/>
      <c r="O171" s="818"/>
      <c r="P171" s="818"/>
      <c r="Q171" s="818"/>
      <c r="R171" s="818"/>
      <c r="S171" s="818"/>
      <c r="T171" s="818"/>
      <c r="U171" s="819"/>
      <c r="V171" s="897" t="s">
        <v>225</v>
      </c>
      <c r="W171" s="897"/>
      <c r="X171" s="897"/>
      <c r="Y171" s="898" t="s">
        <v>28</v>
      </c>
      <c r="Z171" s="898"/>
      <c r="AA171" s="898"/>
      <c r="AB171" s="917"/>
      <c r="AC171" s="918"/>
      <c r="AD171" s="919"/>
      <c r="AE171" s="876" t="s">
        <v>63</v>
      </c>
      <c r="AF171" s="876"/>
      <c r="AG171" s="876"/>
      <c r="AH171" s="876"/>
      <c r="AI171" s="876"/>
      <c r="AJ171" s="876"/>
      <c r="AK171" s="876"/>
      <c r="AL171" s="876"/>
      <c r="AM171" s="876"/>
      <c r="AO171" s="89"/>
      <c r="AP171" s="89"/>
      <c r="AQ171" s="31"/>
      <c r="AR171" s="31"/>
      <c r="AS171" s="31"/>
      <c r="AT171" s="31"/>
      <c r="AU171" s="31"/>
      <c r="AV171" s="31"/>
    </row>
    <row r="172" spans="2:48" ht="17.25" customHeight="1">
      <c r="B172" s="90"/>
      <c r="C172" s="92"/>
      <c r="D172" s="1063" t="s">
        <v>13</v>
      </c>
      <c r="E172" s="869" t="s">
        <v>29</v>
      </c>
      <c r="F172" s="870"/>
      <c r="G172" s="870"/>
      <c r="H172" s="870"/>
      <c r="I172" s="870"/>
      <c r="J172" s="870"/>
      <c r="K172" s="870"/>
      <c r="L172" s="870"/>
      <c r="M172" s="870"/>
      <c r="N172" s="870"/>
      <c r="O172" s="870"/>
      <c r="P172" s="870"/>
      <c r="Q172" s="870"/>
      <c r="R172" s="870"/>
      <c r="S172" s="870"/>
      <c r="T172" s="870"/>
      <c r="U172" s="871"/>
      <c r="V172" s="861"/>
      <c r="W172" s="862"/>
      <c r="X172" s="863"/>
      <c r="Y172" s="861"/>
      <c r="Z172" s="862"/>
      <c r="AA172" s="863"/>
      <c r="AB172" s="883"/>
      <c r="AC172" s="883"/>
      <c r="AD172" s="883"/>
      <c r="AE172" s="884"/>
      <c r="AF172" s="884"/>
      <c r="AG172" s="884"/>
      <c r="AH172" s="884"/>
      <c r="AI172" s="884"/>
      <c r="AJ172" s="884"/>
      <c r="AK172" s="884"/>
      <c r="AL172" s="884"/>
      <c r="AM172" s="884"/>
      <c r="AN172" s="89"/>
      <c r="AO172" s="89"/>
      <c r="AP172" s="89"/>
      <c r="AQ172" s="31"/>
      <c r="AR172" s="31"/>
      <c r="AS172" s="31"/>
      <c r="AT172" s="31"/>
      <c r="AU172" s="31"/>
      <c r="AV172" s="31"/>
    </row>
    <row r="173" spans="2:48" ht="17.25" customHeight="1">
      <c r="B173" s="90"/>
      <c r="C173" s="92"/>
      <c r="D173" s="1064"/>
      <c r="E173" s="872"/>
      <c r="F173" s="873"/>
      <c r="G173" s="873"/>
      <c r="H173" s="873"/>
      <c r="I173" s="873"/>
      <c r="J173" s="873"/>
      <c r="K173" s="873"/>
      <c r="L173" s="873"/>
      <c r="M173" s="873"/>
      <c r="N173" s="873"/>
      <c r="O173" s="873"/>
      <c r="P173" s="873"/>
      <c r="Q173" s="873"/>
      <c r="R173" s="873"/>
      <c r="S173" s="873"/>
      <c r="T173" s="873"/>
      <c r="U173" s="874"/>
      <c r="V173" s="864"/>
      <c r="W173" s="865"/>
      <c r="X173" s="866"/>
      <c r="Y173" s="864"/>
      <c r="Z173" s="865"/>
      <c r="AA173" s="866"/>
      <c r="AB173" s="883"/>
      <c r="AC173" s="883"/>
      <c r="AD173" s="883"/>
      <c r="AE173" s="884"/>
      <c r="AF173" s="884"/>
      <c r="AG173" s="884"/>
      <c r="AH173" s="884"/>
      <c r="AI173" s="884"/>
      <c r="AJ173" s="884"/>
      <c r="AK173" s="884"/>
      <c r="AL173" s="884"/>
      <c r="AM173" s="884"/>
      <c r="AN173" s="89"/>
      <c r="AO173" s="89"/>
      <c r="AP173" s="89"/>
      <c r="AQ173" s="31"/>
      <c r="AR173" s="31"/>
      <c r="AS173" s="31"/>
      <c r="AT173" s="31"/>
      <c r="AU173" s="31"/>
      <c r="AV173" s="31"/>
    </row>
    <row r="174" spans="2:48" ht="17.25" customHeight="1">
      <c r="B174" s="90"/>
      <c r="C174" s="92"/>
      <c r="D174" s="885" t="s">
        <v>14</v>
      </c>
      <c r="E174" s="909" t="s">
        <v>227</v>
      </c>
      <c r="F174" s="909"/>
      <c r="G174" s="909"/>
      <c r="H174" s="909"/>
      <c r="I174" s="909"/>
      <c r="J174" s="909"/>
      <c r="K174" s="909"/>
      <c r="L174" s="909"/>
      <c r="M174" s="909"/>
      <c r="N174" s="909"/>
      <c r="O174" s="909"/>
      <c r="P174" s="909"/>
      <c r="Q174" s="909"/>
      <c r="R174" s="909"/>
      <c r="S174" s="909"/>
      <c r="T174" s="909"/>
      <c r="U174" s="910"/>
      <c r="V174" s="861"/>
      <c r="W174" s="862"/>
      <c r="X174" s="863"/>
      <c r="Y174" s="861"/>
      <c r="Z174" s="862"/>
      <c r="AA174" s="863"/>
      <c r="AB174" s="883"/>
      <c r="AC174" s="883"/>
      <c r="AD174" s="883"/>
      <c r="AE174" s="884"/>
      <c r="AF174" s="884"/>
      <c r="AG174" s="884"/>
      <c r="AH174" s="884"/>
      <c r="AI174" s="884"/>
      <c r="AJ174" s="884"/>
      <c r="AK174" s="884"/>
      <c r="AL174" s="884"/>
      <c r="AM174" s="884"/>
      <c r="AN174" s="89"/>
      <c r="AO174" s="89"/>
      <c r="AP174" s="89"/>
      <c r="AQ174" s="31"/>
      <c r="AR174" s="31"/>
      <c r="AS174" s="31"/>
      <c r="AT174" s="31"/>
      <c r="AU174" s="31"/>
      <c r="AV174" s="31"/>
    </row>
    <row r="175" spans="2:48" ht="27.75" customHeight="1">
      <c r="B175" s="94"/>
      <c r="C175" s="95"/>
      <c r="D175" s="851"/>
      <c r="E175" s="873"/>
      <c r="F175" s="873"/>
      <c r="G175" s="873"/>
      <c r="H175" s="873"/>
      <c r="I175" s="873"/>
      <c r="J175" s="873"/>
      <c r="K175" s="873"/>
      <c r="L175" s="873"/>
      <c r="M175" s="873"/>
      <c r="N175" s="873"/>
      <c r="O175" s="873"/>
      <c r="P175" s="873"/>
      <c r="Q175" s="873"/>
      <c r="R175" s="873"/>
      <c r="S175" s="873"/>
      <c r="T175" s="873"/>
      <c r="U175" s="874"/>
      <c r="V175" s="864"/>
      <c r="W175" s="865"/>
      <c r="X175" s="866"/>
      <c r="Y175" s="864"/>
      <c r="Z175" s="865"/>
      <c r="AA175" s="866"/>
      <c r="AB175" s="883"/>
      <c r="AC175" s="883"/>
      <c r="AD175" s="883"/>
      <c r="AE175" s="884"/>
      <c r="AF175" s="884"/>
      <c r="AG175" s="884"/>
      <c r="AH175" s="884"/>
      <c r="AI175" s="884"/>
      <c r="AJ175" s="884"/>
      <c r="AK175" s="884"/>
      <c r="AL175" s="884"/>
      <c r="AM175" s="884"/>
      <c r="AN175" s="89"/>
      <c r="AO175" s="89"/>
      <c r="AP175" s="89"/>
      <c r="AQ175" s="31"/>
      <c r="AR175" s="31"/>
      <c r="AS175" s="31"/>
      <c r="AT175" s="31"/>
      <c r="AU175" s="31"/>
      <c r="AV175" s="31"/>
    </row>
    <row r="176" spans="2:48" ht="11.25" customHeight="1">
      <c r="B176" s="36"/>
      <c r="C176" s="51"/>
      <c r="D176" s="52"/>
      <c r="E176" s="52"/>
      <c r="F176" s="52"/>
      <c r="G176" s="52"/>
      <c r="H176" s="52"/>
      <c r="I176" s="52"/>
      <c r="J176" s="52"/>
      <c r="K176" s="52"/>
      <c r="L176" s="52"/>
      <c r="M176" s="52"/>
      <c r="N176" s="52"/>
      <c r="O176" s="52"/>
      <c r="P176" s="52"/>
      <c r="Q176" s="52"/>
      <c r="R176" s="52"/>
      <c r="S176" s="96"/>
      <c r="T176" s="96"/>
      <c r="U176" s="89" ph="1"/>
      <c r="V176" s="96"/>
      <c r="W176" s="31"/>
      <c r="X176" s="31"/>
      <c r="Y176" s="31"/>
      <c r="Z176" s="51"/>
      <c r="AA176" s="52"/>
      <c r="AB176" s="52"/>
      <c r="AC176" s="52"/>
      <c r="AD176" s="52"/>
      <c r="AE176" s="52"/>
      <c r="AF176" s="52"/>
      <c r="AG176" s="52"/>
      <c r="AH176" s="52"/>
      <c r="AI176" s="52"/>
      <c r="AJ176" s="52"/>
      <c r="AK176" s="52"/>
      <c r="AL176" s="52"/>
      <c r="AM176" s="89"/>
      <c r="AN176" s="89"/>
      <c r="AO176" s="89"/>
      <c r="AP176" s="31"/>
      <c r="AQ176" s="31"/>
      <c r="AR176" s="31"/>
      <c r="AS176" s="31"/>
      <c r="AT176" s="31"/>
      <c r="AU176" s="31"/>
    </row>
    <row r="177" spans="2:55" ht="21" customHeight="1" thickBot="1">
      <c r="B177" s="36"/>
      <c r="C177" s="97" t="s">
        <v>19</v>
      </c>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51"/>
      <c r="AN177" s="51"/>
      <c r="AO177" s="51"/>
      <c r="AP177" s="51"/>
      <c r="AQ177" s="31"/>
      <c r="AR177" s="31"/>
      <c r="AS177" s="31"/>
      <c r="AT177" s="31"/>
      <c r="AU177" s="31"/>
    </row>
    <row r="178" spans="2:55" ht="27" customHeight="1" thickBot="1">
      <c r="B178" s="36"/>
      <c r="C178" s="938" t="s">
        <v>20</v>
      </c>
      <c r="D178" s="939"/>
      <c r="E178" s="939"/>
      <c r="F178" s="939"/>
      <c r="G178" s="939"/>
      <c r="H178" s="939"/>
      <c r="I178" s="940"/>
      <c r="J178" s="941">
        <v>2023</v>
      </c>
      <c r="K178" s="942"/>
      <c r="L178" s="942"/>
      <c r="M178" s="942"/>
      <c r="N178" s="943">
        <f>J178+1</f>
        <v>2024</v>
      </c>
      <c r="O178" s="943"/>
      <c r="P178" s="943"/>
      <c r="Q178" s="943"/>
      <c r="R178" s="943">
        <f>N178+1</f>
        <v>2025</v>
      </c>
      <c r="S178" s="943"/>
      <c r="T178" s="943"/>
      <c r="U178" s="943"/>
      <c r="V178" s="943">
        <f>R178+1</f>
        <v>2026</v>
      </c>
      <c r="W178" s="943"/>
      <c r="X178" s="943"/>
      <c r="Y178" s="943"/>
      <c r="Z178" s="944">
        <f>V178+1</f>
        <v>2027</v>
      </c>
      <c r="AA178" s="945"/>
      <c r="AB178" s="945"/>
      <c r="AC178" s="946"/>
      <c r="AD178" s="947" t="s">
        <v>41</v>
      </c>
      <c r="AE178" s="948"/>
      <c r="AF178" s="949"/>
      <c r="AG178" s="950"/>
      <c r="AH178" s="951"/>
      <c r="AI178" s="951"/>
      <c r="AJ178" s="51"/>
      <c r="AK178" s="51"/>
      <c r="AL178" s="51"/>
      <c r="AM178" s="51"/>
      <c r="AN178" s="31"/>
      <c r="AO178" s="31"/>
      <c r="AP178" s="31"/>
      <c r="AQ178" s="31"/>
      <c r="AR178" s="31"/>
    </row>
    <row r="179" spans="2:55" ht="32.25" customHeight="1" thickTop="1" thickBot="1">
      <c r="B179" s="36"/>
      <c r="C179" s="952" t="s">
        <v>228</v>
      </c>
      <c r="D179" s="953"/>
      <c r="E179" s="953"/>
      <c r="F179" s="953"/>
      <c r="G179" s="953"/>
      <c r="H179" s="953"/>
      <c r="I179" s="954"/>
      <c r="J179" s="955"/>
      <c r="K179" s="956"/>
      <c r="L179" s="99" t="s">
        <v>21</v>
      </c>
      <c r="M179" s="100"/>
      <c r="N179" s="957"/>
      <c r="O179" s="956"/>
      <c r="P179" s="99" t="s">
        <v>21</v>
      </c>
      <c r="Q179" s="100"/>
      <c r="R179" s="957"/>
      <c r="S179" s="956"/>
      <c r="T179" s="99" t="s">
        <v>21</v>
      </c>
      <c r="U179" s="100"/>
      <c r="V179" s="957"/>
      <c r="W179" s="956"/>
      <c r="X179" s="99" t="s">
        <v>21</v>
      </c>
      <c r="Y179" s="100"/>
      <c r="Z179" s="957"/>
      <c r="AA179" s="956"/>
      <c r="AB179" s="99" t="s">
        <v>21</v>
      </c>
      <c r="AC179" s="101"/>
      <c r="AD179" s="958" t="str">
        <f>IF(J179+N179+R179+V179+Z179=0,"",J179+N179+R179+V179+Z179)</f>
        <v/>
      </c>
      <c r="AE179" s="959"/>
      <c r="AF179" s="102" t="s">
        <v>280</v>
      </c>
      <c r="AG179" s="928"/>
      <c r="AH179" s="929"/>
      <c r="AI179" s="929"/>
      <c r="AJ179" s="51"/>
      <c r="AK179" s="51"/>
      <c r="AL179" s="51"/>
      <c r="AM179" s="51"/>
      <c r="AN179" s="31"/>
      <c r="AO179" s="31"/>
      <c r="AP179" s="31"/>
      <c r="AQ179" s="31"/>
      <c r="AR179" s="31"/>
    </row>
    <row r="180" spans="2:55" ht="27" customHeight="1">
      <c r="B180" s="36"/>
      <c r="C180" s="920" t="s">
        <v>212</v>
      </c>
      <c r="D180" s="921"/>
      <c r="E180" s="921"/>
      <c r="F180" s="921"/>
      <c r="G180" s="921"/>
      <c r="H180" s="921"/>
      <c r="I180" s="922"/>
      <c r="J180" s="923"/>
      <c r="K180" s="924"/>
      <c r="L180" s="103" t="s">
        <v>21</v>
      </c>
      <c r="M180" s="104"/>
      <c r="N180" s="925"/>
      <c r="O180" s="924"/>
      <c r="P180" s="103" t="s">
        <v>21</v>
      </c>
      <c r="Q180" s="104"/>
      <c r="R180" s="925"/>
      <c r="S180" s="924"/>
      <c r="T180" s="103" t="s">
        <v>21</v>
      </c>
      <c r="U180" s="104"/>
      <c r="V180" s="925"/>
      <c r="W180" s="924"/>
      <c r="X180" s="103" t="s">
        <v>21</v>
      </c>
      <c r="Y180" s="104"/>
      <c r="Z180" s="925"/>
      <c r="AA180" s="924"/>
      <c r="AB180" s="103" t="s">
        <v>21</v>
      </c>
      <c r="AC180" s="105"/>
      <c r="AD180" s="926" t="str">
        <f>IF(J180+N180+R180+V180+Z180=0,"",J180+N180+R180+V180+Z180)</f>
        <v/>
      </c>
      <c r="AE180" s="927"/>
      <c r="AF180" s="106" t="s">
        <v>280</v>
      </c>
      <c r="AG180" s="928"/>
      <c r="AH180" s="929"/>
      <c r="AI180" s="929"/>
      <c r="AJ180" s="51"/>
      <c r="AK180" s="51"/>
      <c r="AL180" s="51"/>
      <c r="AM180" s="51"/>
      <c r="AN180" s="31"/>
      <c r="AO180" s="31"/>
      <c r="AP180" s="31"/>
      <c r="AQ180" s="31"/>
      <c r="AR180" s="31"/>
    </row>
    <row r="181" spans="2:55" ht="27" customHeight="1" thickBot="1">
      <c r="B181" s="36"/>
      <c r="C181" s="107"/>
      <c r="D181" s="930" t="s">
        <v>34</v>
      </c>
      <c r="E181" s="931"/>
      <c r="F181" s="931"/>
      <c r="G181" s="931"/>
      <c r="H181" s="931"/>
      <c r="I181" s="932"/>
      <c r="J181" s="933"/>
      <c r="K181" s="934"/>
      <c r="L181" s="108" t="s">
        <v>21</v>
      </c>
      <c r="M181" s="109"/>
      <c r="N181" s="935"/>
      <c r="O181" s="934"/>
      <c r="P181" s="108" t="s">
        <v>21</v>
      </c>
      <c r="Q181" s="109"/>
      <c r="R181" s="935"/>
      <c r="S181" s="934"/>
      <c r="T181" s="108" t="s">
        <v>21</v>
      </c>
      <c r="U181" s="109"/>
      <c r="V181" s="935"/>
      <c r="W181" s="934"/>
      <c r="X181" s="108" t="s">
        <v>21</v>
      </c>
      <c r="Y181" s="109"/>
      <c r="Z181" s="935"/>
      <c r="AA181" s="934"/>
      <c r="AB181" s="108" t="s">
        <v>21</v>
      </c>
      <c r="AC181" s="110"/>
      <c r="AD181" s="936" t="str">
        <f>IF(J181+N181+R181+V181+Z181=0,"",J181+N181+R181+V181+Z181)</f>
        <v/>
      </c>
      <c r="AE181" s="937"/>
      <c r="AF181" s="111" t="s">
        <v>280</v>
      </c>
      <c r="AG181" s="928"/>
      <c r="AH181" s="929"/>
      <c r="AI181" s="929"/>
      <c r="AJ181" s="51"/>
      <c r="AK181" s="51"/>
      <c r="AL181" s="51"/>
      <c r="AM181" s="51"/>
      <c r="AN181" s="31"/>
      <c r="AO181" s="31"/>
      <c r="AP181" s="31"/>
      <c r="AQ181" s="31"/>
      <c r="AR181" s="31"/>
    </row>
    <row r="182" spans="2:55" ht="27" customHeight="1" thickBot="1">
      <c r="B182" s="36"/>
      <c r="C182" s="98"/>
      <c r="D182" s="98"/>
      <c r="E182" s="98"/>
      <c r="F182" s="98"/>
      <c r="G182" s="98"/>
      <c r="H182" s="98"/>
      <c r="I182" s="98"/>
      <c r="J182" s="98"/>
      <c r="K182" s="98"/>
      <c r="L182" s="98"/>
      <c r="M182" s="98"/>
      <c r="N182" s="98"/>
      <c r="O182" s="98"/>
      <c r="P182" s="98"/>
      <c r="Q182" s="98"/>
      <c r="R182" s="98"/>
      <c r="S182" s="98"/>
      <c r="T182" s="98"/>
      <c r="U182" s="98"/>
      <c r="V182" s="98"/>
      <c r="W182" s="112"/>
      <c r="X182" s="113"/>
      <c r="Y182" s="113"/>
      <c r="Z182" s="112" t="s">
        <v>44</v>
      </c>
      <c r="AA182" s="113"/>
      <c r="AB182" s="113"/>
      <c r="AC182" s="113"/>
      <c r="AD182" s="965" t="str">
        <f>IFERROR(AD180/AD179=0,"")</f>
        <v/>
      </c>
      <c r="AE182" s="966"/>
      <c r="AF182" s="114"/>
      <c r="AG182" s="967"/>
      <c r="AH182" s="968"/>
      <c r="AI182" s="968"/>
      <c r="AJ182" s="51"/>
      <c r="AK182" s="51"/>
      <c r="AL182" s="51"/>
      <c r="AM182" s="51"/>
      <c r="AN182" s="31"/>
      <c r="AO182" s="31"/>
      <c r="AP182" s="31"/>
      <c r="AQ182" s="31"/>
      <c r="AR182" s="31"/>
    </row>
    <row r="183" spans="2:55" ht="54.75" customHeight="1">
      <c r="B183" s="1065" t="s">
        <v>275</v>
      </c>
      <c r="C183" s="1065"/>
      <c r="D183" s="1065"/>
      <c r="E183" s="1065"/>
      <c r="F183" s="1065"/>
      <c r="G183" s="1065"/>
      <c r="H183" s="1065"/>
      <c r="I183" s="1065"/>
      <c r="J183" s="1065"/>
      <c r="K183" s="1065"/>
      <c r="L183" s="1065"/>
      <c r="M183" s="1065"/>
      <c r="N183" s="1065"/>
      <c r="O183" s="1065"/>
      <c r="P183" s="1065"/>
      <c r="Q183" s="1065"/>
      <c r="R183" s="1065"/>
      <c r="S183" s="1065"/>
      <c r="T183" s="1065"/>
      <c r="U183" s="1065"/>
      <c r="V183" s="1065"/>
      <c r="W183" s="1065"/>
      <c r="X183" s="1065"/>
      <c r="Y183" s="1065"/>
      <c r="Z183" s="1065"/>
      <c r="AA183" s="1065"/>
      <c r="AB183" s="1065"/>
      <c r="AC183" s="1065"/>
      <c r="AD183" s="1065"/>
      <c r="AE183" s="1065"/>
      <c r="AF183" s="1065"/>
      <c r="AG183" s="1065"/>
      <c r="AH183" s="1065"/>
      <c r="AI183" s="1065"/>
      <c r="AJ183" s="1065"/>
      <c r="AK183" s="1065"/>
      <c r="AL183" s="1065"/>
      <c r="AM183" s="1065"/>
      <c r="AN183" s="1065"/>
      <c r="AO183" s="115"/>
      <c r="AP183" s="115"/>
      <c r="AQ183" s="115"/>
      <c r="AR183" s="115"/>
      <c r="AS183" s="115"/>
      <c r="AT183" s="31"/>
      <c r="AU183" s="31"/>
    </row>
    <row r="184" spans="2:55" ht="13.5" customHeight="1">
      <c r="B184" s="36"/>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30"/>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row>
    <row r="185" spans="2:55" ht="15" customHeight="1">
      <c r="B185" s="36" t="s">
        <v>11</v>
      </c>
      <c r="C185" s="51"/>
      <c r="D185" s="51"/>
      <c r="E185" s="51"/>
      <c r="F185" s="51"/>
      <c r="G185" s="51"/>
      <c r="H185" s="51"/>
      <c r="I185" s="51" t="s">
        <v>200</v>
      </c>
      <c r="J185" s="51"/>
      <c r="K185" s="51"/>
      <c r="L185" s="51"/>
      <c r="M185" s="51"/>
      <c r="N185" s="51"/>
      <c r="O185" s="51"/>
      <c r="P185" s="51"/>
      <c r="Q185" s="51"/>
      <c r="R185" s="51"/>
      <c r="S185" s="51"/>
      <c r="T185" s="51"/>
      <c r="U185" s="51"/>
      <c r="V185" s="51"/>
      <c r="W185" s="51"/>
      <c r="X185" s="51"/>
      <c r="Y185" s="51"/>
      <c r="Z185" s="51"/>
      <c r="AC185" s="51"/>
      <c r="AD185" s="51"/>
      <c r="AE185" s="30"/>
      <c r="AF185" s="30"/>
      <c r="AG185" s="30"/>
      <c r="AH185" s="30"/>
      <c r="AI185" s="30"/>
      <c r="AJ185" s="30"/>
      <c r="AK185" s="30"/>
      <c r="AL185" s="30"/>
      <c r="AM185" s="30"/>
      <c r="AN185" s="30"/>
      <c r="AO185" s="30"/>
      <c r="AP185" s="30"/>
      <c r="AQ185" s="116"/>
      <c r="AR185" s="116"/>
      <c r="AS185" s="116"/>
      <c r="AT185" s="116"/>
      <c r="AU185" s="116"/>
      <c r="AV185" s="116"/>
      <c r="AW185" s="116"/>
      <c r="AX185" s="116"/>
      <c r="AY185" s="116"/>
      <c r="AZ185" s="116"/>
      <c r="BA185" s="116"/>
      <c r="BB185" s="116"/>
      <c r="BC185" s="116"/>
    </row>
    <row r="186" spans="2:55" ht="27" customHeight="1">
      <c r="B186" s="117"/>
      <c r="C186" s="118"/>
      <c r="D186" s="970" t="s">
        <v>65</v>
      </c>
      <c r="E186" s="970"/>
      <c r="F186" s="970"/>
      <c r="G186" s="970"/>
      <c r="H186" s="970"/>
      <c r="I186" s="970"/>
      <c r="J186" s="970"/>
      <c r="K186" s="970"/>
      <c r="L186" s="970"/>
      <c r="M186" s="970"/>
      <c r="N186" s="970"/>
      <c r="O186" s="970"/>
      <c r="P186" s="970"/>
      <c r="Q186" s="970"/>
      <c r="R186" s="970"/>
      <c r="S186" s="970"/>
      <c r="T186" s="970"/>
      <c r="U186" s="970"/>
      <c r="V186" s="897" t="s">
        <v>225</v>
      </c>
      <c r="W186" s="897"/>
      <c r="X186" s="897"/>
      <c r="Y186" s="971" t="s">
        <v>222</v>
      </c>
      <c r="Z186" s="971"/>
      <c r="AA186" s="971"/>
      <c r="AB186" s="824" t="s">
        <v>224</v>
      </c>
      <c r="AC186" s="824"/>
      <c r="AD186" s="824"/>
      <c r="AE186" s="876" t="s">
        <v>63</v>
      </c>
      <c r="AF186" s="876"/>
      <c r="AG186" s="876"/>
      <c r="AH186" s="876"/>
      <c r="AI186" s="876"/>
      <c r="AJ186" s="876"/>
      <c r="AK186" s="876"/>
      <c r="AL186" s="876"/>
      <c r="AM186" s="876"/>
      <c r="AN186" s="86"/>
      <c r="AO186" s="87"/>
      <c r="AP186" s="88"/>
      <c r="AQ186" s="89"/>
      <c r="AR186" s="31"/>
      <c r="AS186" s="31"/>
      <c r="AT186" s="31"/>
      <c r="AU186" s="31"/>
      <c r="AV186" s="31"/>
    </row>
    <row r="187" spans="2:55" ht="15" customHeight="1">
      <c r="B187" s="38"/>
      <c r="C187" s="91"/>
      <c r="D187" s="850" t="s">
        <v>13</v>
      </c>
      <c r="E187" s="972" t="s">
        <v>64</v>
      </c>
      <c r="F187" s="973"/>
      <c r="G187" s="973"/>
      <c r="H187" s="973"/>
      <c r="I187" s="973"/>
      <c r="J187" s="973"/>
      <c r="K187" s="973"/>
      <c r="L187" s="973"/>
      <c r="M187" s="973"/>
      <c r="N187" s="973"/>
      <c r="O187" s="973"/>
      <c r="P187" s="973"/>
      <c r="Q187" s="973"/>
      <c r="R187" s="973"/>
      <c r="S187" s="973"/>
      <c r="T187" s="973"/>
      <c r="U187" s="974"/>
      <c r="V187" s="977"/>
      <c r="W187" s="978"/>
      <c r="X187" s="978"/>
      <c r="Y187" s="977"/>
      <c r="Z187" s="978"/>
      <c r="AA187" s="978"/>
      <c r="AB187" s="977"/>
      <c r="AC187" s="978"/>
      <c r="AD187" s="978"/>
      <c r="AE187" s="875" t="s">
        <v>217</v>
      </c>
      <c r="AF187" s="875"/>
      <c r="AG187" s="875"/>
      <c r="AH187" s="875"/>
      <c r="AI187" s="875"/>
      <c r="AJ187" s="875"/>
      <c r="AK187" s="875"/>
      <c r="AL187" s="875"/>
      <c r="AM187" s="875"/>
      <c r="AN187" s="89" ph="1"/>
      <c r="AO187" s="89" ph="1"/>
      <c r="AP187" s="89"/>
      <c r="AQ187" s="89"/>
      <c r="AR187" s="31"/>
      <c r="AS187" s="31"/>
      <c r="AT187" s="31"/>
      <c r="AU187" s="31"/>
      <c r="AV187" s="31"/>
    </row>
    <row r="188" spans="2:55" ht="15" customHeight="1">
      <c r="B188" s="38"/>
      <c r="C188" s="92"/>
      <c r="D188" s="885"/>
      <c r="E188" s="975"/>
      <c r="F188" s="886"/>
      <c r="G188" s="886"/>
      <c r="H188" s="886"/>
      <c r="I188" s="886"/>
      <c r="J188" s="886"/>
      <c r="K188" s="886"/>
      <c r="L188" s="886"/>
      <c r="M188" s="886"/>
      <c r="N188" s="886"/>
      <c r="O188" s="886"/>
      <c r="P188" s="886"/>
      <c r="Q188" s="886"/>
      <c r="R188" s="886"/>
      <c r="S188" s="886"/>
      <c r="T188" s="886"/>
      <c r="U188" s="887"/>
      <c r="V188" s="977"/>
      <c r="W188" s="978"/>
      <c r="X188" s="978"/>
      <c r="Y188" s="977"/>
      <c r="Z188" s="978"/>
      <c r="AA188" s="978"/>
      <c r="AB188" s="977"/>
      <c r="AC188" s="978"/>
      <c r="AD188" s="978"/>
      <c r="AE188" s="875"/>
      <c r="AF188" s="875"/>
      <c r="AG188" s="875"/>
      <c r="AH188" s="875"/>
      <c r="AI188" s="875"/>
      <c r="AJ188" s="875"/>
      <c r="AK188" s="875"/>
      <c r="AL188" s="875"/>
      <c r="AM188" s="875"/>
      <c r="AN188" s="89" ph="1"/>
      <c r="AO188" s="89" ph="1"/>
      <c r="AP188" s="89"/>
      <c r="AQ188" s="89"/>
      <c r="AR188" s="31"/>
      <c r="AS188" s="31"/>
      <c r="AT188" s="31"/>
      <c r="AU188" s="31"/>
      <c r="AV188" s="31"/>
    </row>
    <row r="189" spans="2:55" ht="15" customHeight="1">
      <c r="B189" s="38"/>
      <c r="C189" s="92"/>
      <c r="D189" s="851"/>
      <c r="E189" s="976"/>
      <c r="F189" s="888"/>
      <c r="G189" s="888"/>
      <c r="H189" s="888"/>
      <c r="I189" s="888"/>
      <c r="J189" s="888"/>
      <c r="K189" s="888"/>
      <c r="L189" s="888"/>
      <c r="M189" s="888"/>
      <c r="N189" s="888"/>
      <c r="O189" s="888"/>
      <c r="P189" s="888"/>
      <c r="Q189" s="888"/>
      <c r="R189" s="888"/>
      <c r="S189" s="888"/>
      <c r="T189" s="888"/>
      <c r="U189" s="889"/>
      <c r="V189" s="977"/>
      <c r="W189" s="978"/>
      <c r="X189" s="978"/>
      <c r="Y189" s="977"/>
      <c r="Z189" s="978"/>
      <c r="AA189" s="978"/>
      <c r="AB189" s="977"/>
      <c r="AC189" s="978"/>
      <c r="AD189" s="978"/>
      <c r="AE189" s="875"/>
      <c r="AF189" s="875"/>
      <c r="AG189" s="875"/>
      <c r="AH189" s="875"/>
      <c r="AI189" s="875"/>
      <c r="AJ189" s="875"/>
      <c r="AK189" s="875"/>
      <c r="AL189" s="875"/>
      <c r="AM189" s="875"/>
      <c r="AN189" s="89" ph="1"/>
      <c r="AO189" s="89" ph="1"/>
      <c r="AP189" s="89"/>
      <c r="AQ189" s="89"/>
      <c r="AR189" s="31"/>
      <c r="AS189" s="31"/>
      <c r="AT189" s="31"/>
      <c r="AU189" s="31"/>
      <c r="AV189" s="31"/>
    </row>
    <row r="190" spans="2:55" ht="15" customHeight="1">
      <c r="B190" s="92"/>
      <c r="C190" s="960"/>
      <c r="D190" s="960"/>
      <c r="E190" s="960"/>
      <c r="F190" s="960"/>
      <c r="G190" s="960"/>
      <c r="H190" s="960"/>
      <c r="I190" s="960"/>
      <c r="J190" s="960"/>
      <c r="K190" s="960"/>
      <c r="L190" s="960"/>
      <c r="M190" s="960"/>
      <c r="N190" s="960"/>
      <c r="O190" s="960"/>
      <c r="P190" s="960"/>
      <c r="Q190" s="960"/>
      <c r="R190" s="960"/>
      <c r="S190" s="960"/>
      <c r="T190" s="960"/>
      <c r="U190" s="960"/>
      <c r="V190" s="960"/>
      <c r="W190" s="960"/>
      <c r="X190" s="960"/>
      <c r="Y190" s="51"/>
      <c r="Z190" s="30"/>
      <c r="AA190" s="30"/>
      <c r="AB190" s="30"/>
      <c r="AC190" s="30"/>
      <c r="AQ190" s="116"/>
      <c r="AR190" s="116"/>
      <c r="AS190" s="116"/>
      <c r="AT190" s="116"/>
      <c r="AU190" s="116"/>
      <c r="AV190" s="116"/>
      <c r="AW190" s="116"/>
      <c r="AX190" s="116"/>
      <c r="AY190" s="116"/>
      <c r="AZ190" s="116"/>
      <c r="BA190" s="116"/>
      <c r="BB190" s="116"/>
      <c r="BC190" s="116"/>
    </row>
    <row r="191" spans="2:55" ht="19.5" customHeight="1">
      <c r="B191" s="51" t="s">
        <v>67</v>
      </c>
      <c r="C191" s="51"/>
      <c r="D191" s="51"/>
      <c r="E191" s="52"/>
      <c r="F191" s="52"/>
      <c r="G191" s="52"/>
      <c r="H191" s="52"/>
      <c r="I191" s="52"/>
      <c r="J191" s="52"/>
      <c r="K191" s="52"/>
      <c r="L191" s="52"/>
      <c r="M191" s="52"/>
      <c r="N191" s="52"/>
      <c r="O191" s="52"/>
      <c r="P191" s="52"/>
      <c r="Q191" s="52"/>
      <c r="R191" s="52"/>
      <c r="S191" s="52"/>
      <c r="T191" s="52"/>
      <c r="U191" s="52"/>
      <c r="V191" s="52"/>
      <c r="W191" s="52"/>
      <c r="X191" s="52"/>
      <c r="Y191" s="51"/>
      <c r="Z191" s="30"/>
      <c r="AA191" s="30"/>
      <c r="AB191" s="30"/>
      <c r="AC191" s="30"/>
      <c r="AD191" s="30"/>
      <c r="AE191" s="51"/>
      <c r="AF191" s="30"/>
      <c r="AG191" s="30"/>
      <c r="AH191" s="30"/>
      <c r="AI191" s="30"/>
      <c r="AJ191" s="30"/>
      <c r="AK191" s="30"/>
      <c r="AL191" s="30"/>
      <c r="AM191" s="30"/>
      <c r="AN191" s="30"/>
      <c r="AO191" s="30"/>
      <c r="AP191" s="30"/>
      <c r="AQ191" s="116"/>
      <c r="AR191" s="116"/>
      <c r="AS191" s="116"/>
      <c r="AT191" s="116"/>
      <c r="AU191" s="116"/>
      <c r="AV191" s="116"/>
      <c r="AW191" s="116"/>
      <c r="AX191" s="116"/>
      <c r="AY191" s="116"/>
      <c r="AZ191" s="116"/>
      <c r="BA191" s="116"/>
      <c r="BB191" s="116"/>
      <c r="BC191" s="116"/>
    </row>
    <row r="192" spans="2:55" ht="19.5" customHeight="1">
      <c r="B192" s="51"/>
      <c r="C192" s="51"/>
      <c r="D192" s="961" t="s">
        <v>65</v>
      </c>
      <c r="E192" s="961"/>
      <c r="F192" s="961"/>
      <c r="G192" s="961"/>
      <c r="H192" s="961"/>
      <c r="I192" s="961"/>
      <c r="J192" s="961"/>
      <c r="K192" s="961"/>
      <c r="L192" s="961"/>
      <c r="M192" s="961"/>
      <c r="N192" s="961"/>
      <c r="O192" s="961"/>
      <c r="P192" s="961"/>
      <c r="Q192" s="961"/>
      <c r="R192" s="961"/>
      <c r="S192" s="961"/>
      <c r="T192" s="961"/>
      <c r="U192" s="961"/>
      <c r="V192" s="962" t="s">
        <v>66</v>
      </c>
      <c r="W192" s="963"/>
      <c r="X192" s="964"/>
      <c r="Y192" s="897" t="s">
        <v>30</v>
      </c>
      <c r="Z192" s="897"/>
      <c r="AA192" s="897"/>
      <c r="AB192" s="917" t="s">
        <v>63</v>
      </c>
      <c r="AC192" s="918"/>
      <c r="AD192" s="918"/>
      <c r="AE192" s="918"/>
      <c r="AF192" s="918"/>
      <c r="AG192" s="918"/>
      <c r="AH192" s="918"/>
      <c r="AI192" s="918"/>
      <c r="AJ192" s="918"/>
      <c r="AK192" s="918"/>
      <c r="AL192" s="918"/>
      <c r="AM192" s="919"/>
      <c r="AN192" s="30"/>
      <c r="AO192" s="30"/>
      <c r="AP192" s="30"/>
      <c r="AQ192" s="116"/>
      <c r="AR192" s="116"/>
      <c r="AS192" s="116"/>
      <c r="AT192" s="116"/>
      <c r="AU192" s="116"/>
      <c r="AV192" s="116"/>
      <c r="AW192" s="116"/>
      <c r="AX192" s="116"/>
      <c r="AY192" s="116"/>
      <c r="AZ192" s="116"/>
      <c r="BA192" s="116"/>
      <c r="BB192" s="116"/>
      <c r="BC192" s="116"/>
    </row>
    <row r="193" spans="2:55" ht="18" customHeight="1">
      <c r="B193" s="51"/>
      <c r="C193" s="51"/>
      <c r="D193" s="850" t="s">
        <v>13</v>
      </c>
      <c r="E193" s="869" t="s">
        <v>31</v>
      </c>
      <c r="F193" s="870"/>
      <c r="G193" s="870"/>
      <c r="H193" s="870"/>
      <c r="I193" s="870"/>
      <c r="J193" s="870"/>
      <c r="K193" s="870"/>
      <c r="L193" s="870"/>
      <c r="M193" s="870"/>
      <c r="N193" s="870"/>
      <c r="O193" s="870"/>
      <c r="P193" s="870"/>
      <c r="Q193" s="870"/>
      <c r="R193" s="870"/>
      <c r="S193" s="870"/>
      <c r="T193" s="870"/>
      <c r="U193" s="871"/>
      <c r="V193" s="861"/>
      <c r="W193" s="862"/>
      <c r="X193" s="863"/>
      <c r="Y193" s="861"/>
      <c r="Z193" s="862"/>
      <c r="AA193" s="863"/>
      <c r="AB193" s="869"/>
      <c r="AC193" s="870"/>
      <c r="AD193" s="870"/>
      <c r="AE193" s="870"/>
      <c r="AF193" s="870"/>
      <c r="AG193" s="870"/>
      <c r="AH193" s="870"/>
      <c r="AI193" s="870"/>
      <c r="AJ193" s="870"/>
      <c r="AK193" s="870"/>
      <c r="AL193" s="870"/>
      <c r="AM193" s="871"/>
      <c r="AN193" s="30"/>
      <c r="AO193" s="30"/>
      <c r="AP193" s="30"/>
      <c r="AQ193" s="116"/>
      <c r="AR193" s="116"/>
      <c r="AS193" s="116"/>
      <c r="AT193" s="116"/>
      <c r="AU193" s="116"/>
      <c r="AV193" s="116"/>
      <c r="AW193" s="116"/>
      <c r="AX193" s="116"/>
      <c r="AY193" s="116"/>
      <c r="AZ193" s="116"/>
      <c r="BA193" s="116"/>
      <c r="BB193" s="116"/>
      <c r="BC193" s="116"/>
    </row>
    <row r="194" spans="2:55" ht="18" customHeight="1">
      <c r="B194" s="51"/>
      <c r="C194" s="51"/>
      <c r="D194" s="851"/>
      <c r="E194" s="872"/>
      <c r="F194" s="873"/>
      <c r="G194" s="873"/>
      <c r="H194" s="873"/>
      <c r="I194" s="873"/>
      <c r="J194" s="873"/>
      <c r="K194" s="873"/>
      <c r="L194" s="873"/>
      <c r="M194" s="873"/>
      <c r="N194" s="873"/>
      <c r="O194" s="873"/>
      <c r="P194" s="873"/>
      <c r="Q194" s="873"/>
      <c r="R194" s="873"/>
      <c r="S194" s="873"/>
      <c r="T194" s="873"/>
      <c r="U194" s="874"/>
      <c r="V194" s="864"/>
      <c r="W194" s="865"/>
      <c r="X194" s="866"/>
      <c r="Y194" s="864"/>
      <c r="Z194" s="865"/>
      <c r="AA194" s="866"/>
      <c r="AB194" s="872"/>
      <c r="AC194" s="873"/>
      <c r="AD194" s="873"/>
      <c r="AE194" s="873"/>
      <c r="AF194" s="873"/>
      <c r="AG194" s="873"/>
      <c r="AH194" s="873"/>
      <c r="AI194" s="873"/>
      <c r="AJ194" s="873"/>
      <c r="AK194" s="873"/>
      <c r="AL194" s="873"/>
      <c r="AM194" s="874"/>
      <c r="AN194" s="30"/>
      <c r="AO194" s="30"/>
      <c r="AP194" s="30"/>
      <c r="AQ194" s="116"/>
      <c r="AR194" s="116"/>
      <c r="AS194" s="116"/>
      <c r="AT194" s="116"/>
      <c r="AU194" s="116"/>
      <c r="AV194" s="116"/>
      <c r="AW194" s="116"/>
      <c r="AX194" s="116"/>
      <c r="AY194" s="116"/>
      <c r="AZ194" s="116"/>
      <c r="BA194" s="116"/>
      <c r="BB194" s="116"/>
      <c r="BC194" s="116"/>
    </row>
    <row r="195" spans="2:55" ht="18" customHeight="1">
      <c r="B195" s="51"/>
      <c r="C195" s="51"/>
      <c r="D195" s="850" t="s">
        <v>14</v>
      </c>
      <c r="E195" s="869" t="s">
        <v>32</v>
      </c>
      <c r="F195" s="870"/>
      <c r="G195" s="870"/>
      <c r="H195" s="870"/>
      <c r="I195" s="870"/>
      <c r="J195" s="870"/>
      <c r="K195" s="870"/>
      <c r="L195" s="870"/>
      <c r="M195" s="870"/>
      <c r="N195" s="870"/>
      <c r="O195" s="870"/>
      <c r="P195" s="870"/>
      <c r="Q195" s="870"/>
      <c r="R195" s="870"/>
      <c r="S195" s="870"/>
      <c r="T195" s="870"/>
      <c r="U195" s="871"/>
      <c r="V195" s="861"/>
      <c r="W195" s="862"/>
      <c r="X195" s="863"/>
      <c r="Y195" s="861"/>
      <c r="Z195" s="862"/>
      <c r="AA195" s="863"/>
      <c r="AB195" s="869"/>
      <c r="AC195" s="870"/>
      <c r="AD195" s="870"/>
      <c r="AE195" s="870"/>
      <c r="AF195" s="870"/>
      <c r="AG195" s="870"/>
      <c r="AH195" s="870"/>
      <c r="AI195" s="870"/>
      <c r="AJ195" s="870"/>
      <c r="AK195" s="870"/>
      <c r="AL195" s="870"/>
      <c r="AM195" s="871"/>
      <c r="AN195" s="30"/>
      <c r="AO195" s="30"/>
      <c r="AP195" s="30"/>
      <c r="AQ195" s="116"/>
      <c r="AR195" s="116"/>
      <c r="AS195" s="116"/>
      <c r="AT195" s="116"/>
      <c r="AU195" s="116"/>
      <c r="AV195" s="116"/>
      <c r="AW195" s="116"/>
      <c r="AX195" s="116"/>
      <c r="AY195" s="116"/>
      <c r="AZ195" s="116"/>
      <c r="BA195" s="116"/>
      <c r="BB195" s="116"/>
      <c r="BC195" s="116"/>
    </row>
    <row r="196" spans="2:55" ht="18" customHeight="1">
      <c r="B196" s="51"/>
      <c r="C196" s="51"/>
      <c r="D196" s="851"/>
      <c r="E196" s="872"/>
      <c r="F196" s="873"/>
      <c r="G196" s="873"/>
      <c r="H196" s="873"/>
      <c r="I196" s="873"/>
      <c r="J196" s="873"/>
      <c r="K196" s="873"/>
      <c r="L196" s="873"/>
      <c r="M196" s="873"/>
      <c r="N196" s="873"/>
      <c r="O196" s="873"/>
      <c r="P196" s="873"/>
      <c r="Q196" s="873"/>
      <c r="R196" s="873"/>
      <c r="S196" s="873"/>
      <c r="T196" s="873"/>
      <c r="U196" s="874"/>
      <c r="V196" s="864"/>
      <c r="W196" s="865"/>
      <c r="X196" s="866"/>
      <c r="Y196" s="864"/>
      <c r="Z196" s="865"/>
      <c r="AA196" s="866"/>
      <c r="AB196" s="872"/>
      <c r="AC196" s="873"/>
      <c r="AD196" s="873"/>
      <c r="AE196" s="873"/>
      <c r="AF196" s="873"/>
      <c r="AG196" s="873"/>
      <c r="AH196" s="873"/>
      <c r="AI196" s="873"/>
      <c r="AJ196" s="873"/>
      <c r="AK196" s="873"/>
      <c r="AL196" s="873"/>
      <c r="AM196" s="874"/>
      <c r="AN196" s="30"/>
      <c r="AO196" s="30"/>
      <c r="AP196" s="30"/>
      <c r="AQ196" s="116"/>
      <c r="AR196" s="116"/>
      <c r="AS196" s="116"/>
      <c r="AT196" s="116"/>
      <c r="AU196" s="116"/>
      <c r="AV196" s="116"/>
      <c r="AW196" s="116"/>
      <c r="AX196" s="116"/>
      <c r="AY196" s="116"/>
      <c r="AZ196" s="116"/>
      <c r="BA196" s="116"/>
      <c r="BB196" s="116"/>
      <c r="BC196" s="116"/>
    </row>
    <row r="197" spans="2:55" ht="18" customHeight="1">
      <c r="B197" s="51"/>
      <c r="C197" s="51"/>
      <c r="D197" s="885" t="s">
        <v>15</v>
      </c>
      <c r="E197" s="817" t="s">
        <v>4</v>
      </c>
      <c r="F197" s="818"/>
      <c r="G197" s="818"/>
      <c r="H197" s="818"/>
      <c r="I197" s="818"/>
      <c r="J197" s="818"/>
      <c r="K197" s="818"/>
      <c r="L197" s="818"/>
      <c r="M197" s="818"/>
      <c r="N197" s="818"/>
      <c r="O197" s="818"/>
      <c r="P197" s="818"/>
      <c r="Q197" s="818"/>
      <c r="R197" s="818"/>
      <c r="S197" s="818"/>
      <c r="T197" s="818"/>
      <c r="U197" s="819"/>
      <c r="V197" s="861"/>
      <c r="W197" s="862"/>
      <c r="X197" s="863"/>
      <c r="Y197" s="861"/>
      <c r="Z197" s="862"/>
      <c r="AA197" s="863"/>
      <c r="AB197" s="869"/>
      <c r="AC197" s="870"/>
      <c r="AD197" s="870"/>
      <c r="AE197" s="870"/>
      <c r="AF197" s="870"/>
      <c r="AG197" s="870"/>
      <c r="AH197" s="870"/>
      <c r="AI197" s="870"/>
      <c r="AJ197" s="870"/>
      <c r="AK197" s="870"/>
      <c r="AL197" s="870"/>
      <c r="AM197" s="871"/>
      <c r="AN197" s="30"/>
      <c r="AO197" s="30"/>
      <c r="AP197" s="30"/>
      <c r="AQ197" s="116"/>
      <c r="AR197" s="116"/>
      <c r="AS197" s="116"/>
      <c r="AT197" s="116"/>
      <c r="AU197" s="116"/>
      <c r="AV197" s="116"/>
      <c r="AW197" s="116"/>
      <c r="AX197" s="116"/>
      <c r="AY197" s="116"/>
      <c r="AZ197" s="116"/>
      <c r="BA197" s="116"/>
      <c r="BB197" s="116"/>
      <c r="BC197" s="116"/>
    </row>
    <row r="198" spans="2:55" ht="18" customHeight="1">
      <c r="B198" s="51"/>
      <c r="C198" s="51"/>
      <c r="D198" s="851"/>
      <c r="E198" s="981"/>
      <c r="F198" s="895"/>
      <c r="G198" s="895"/>
      <c r="H198" s="895"/>
      <c r="I198" s="895"/>
      <c r="J198" s="895"/>
      <c r="K198" s="895"/>
      <c r="L198" s="895"/>
      <c r="M198" s="895"/>
      <c r="N198" s="895"/>
      <c r="O198" s="895"/>
      <c r="P198" s="895"/>
      <c r="Q198" s="895"/>
      <c r="R198" s="895"/>
      <c r="S198" s="895"/>
      <c r="T198" s="895"/>
      <c r="U198" s="896"/>
      <c r="V198" s="864"/>
      <c r="W198" s="865"/>
      <c r="X198" s="866"/>
      <c r="Y198" s="864"/>
      <c r="Z198" s="865"/>
      <c r="AA198" s="866"/>
      <c r="AB198" s="872"/>
      <c r="AC198" s="873"/>
      <c r="AD198" s="873"/>
      <c r="AE198" s="873"/>
      <c r="AF198" s="873"/>
      <c r="AG198" s="873"/>
      <c r="AH198" s="873"/>
      <c r="AI198" s="873"/>
      <c r="AJ198" s="873"/>
      <c r="AK198" s="873"/>
      <c r="AL198" s="873"/>
      <c r="AM198" s="874"/>
      <c r="AN198" s="30"/>
      <c r="AO198" s="30"/>
      <c r="AP198" s="30"/>
      <c r="AQ198" s="116"/>
      <c r="AR198" s="116"/>
      <c r="AS198" s="116"/>
      <c r="AT198" s="116"/>
      <c r="AU198" s="116"/>
      <c r="AV198" s="116"/>
      <c r="AW198" s="116"/>
      <c r="AX198" s="116"/>
      <c r="AY198" s="116"/>
      <c r="AZ198" s="116"/>
      <c r="BA198" s="116"/>
      <c r="BB198" s="116"/>
      <c r="BC198" s="116"/>
    </row>
    <row r="199" spans="2:55" ht="19.5" customHeight="1">
      <c r="B199" s="51"/>
      <c r="C199" s="51"/>
      <c r="D199" s="51"/>
      <c r="E199" s="52"/>
      <c r="F199" s="52"/>
      <c r="G199" s="52"/>
      <c r="H199" s="52"/>
      <c r="I199" s="52"/>
      <c r="J199" s="52"/>
      <c r="K199" s="52"/>
      <c r="L199" s="52"/>
      <c r="M199" s="52"/>
      <c r="N199" s="52"/>
      <c r="O199" s="52"/>
      <c r="P199" s="52"/>
      <c r="Q199" s="52"/>
      <c r="R199" s="52"/>
      <c r="S199" s="52"/>
      <c r="T199" s="52"/>
      <c r="U199" s="52"/>
      <c r="V199" s="52"/>
      <c r="W199" s="52"/>
      <c r="X199" s="52"/>
      <c r="Y199" s="51"/>
      <c r="Z199" s="30"/>
      <c r="AA199" s="30"/>
      <c r="AB199" s="30"/>
      <c r="AC199" s="30"/>
      <c r="AD199" s="30"/>
      <c r="AE199" s="51"/>
      <c r="AF199" s="30"/>
      <c r="AG199" s="30"/>
      <c r="AH199" s="30"/>
      <c r="AI199" s="30"/>
      <c r="AJ199" s="30"/>
      <c r="AK199" s="30"/>
      <c r="AL199" s="30"/>
      <c r="AM199" s="30"/>
      <c r="AN199" s="30"/>
      <c r="AO199" s="30"/>
      <c r="AP199" s="30"/>
      <c r="AQ199" s="116"/>
      <c r="AR199" s="116"/>
      <c r="AS199" s="116"/>
      <c r="AT199" s="116"/>
      <c r="AU199" s="116"/>
      <c r="AV199" s="116"/>
      <c r="AW199" s="116"/>
      <c r="AX199" s="116"/>
      <c r="AY199" s="116"/>
      <c r="AZ199" s="116"/>
      <c r="BA199" s="116"/>
      <c r="BB199" s="116"/>
      <c r="BC199" s="116"/>
    </row>
    <row r="200" spans="2:55" ht="19.5" customHeight="1">
      <c r="B200" s="36" t="s">
        <v>43</v>
      </c>
      <c r="C200" s="51"/>
      <c r="D200" s="51"/>
      <c r="E200" s="52"/>
      <c r="F200" s="52"/>
      <c r="G200" s="52"/>
      <c r="H200" s="52"/>
      <c r="I200" s="52"/>
      <c r="J200" s="52"/>
      <c r="K200" s="52"/>
      <c r="L200" s="52"/>
      <c r="M200" s="52"/>
      <c r="N200" s="52"/>
      <c r="O200" s="52"/>
      <c r="P200" s="52"/>
      <c r="Q200" s="52"/>
      <c r="R200" s="52"/>
      <c r="S200" s="52"/>
      <c r="T200" s="52"/>
      <c r="U200" s="52"/>
      <c r="V200" s="52"/>
      <c r="W200" s="52"/>
      <c r="X200" s="52"/>
      <c r="Y200" s="51"/>
      <c r="Z200" s="30"/>
      <c r="AA200" s="30"/>
      <c r="AB200" s="30"/>
      <c r="AC200" s="30"/>
      <c r="AD200" s="30"/>
      <c r="AE200" s="51"/>
      <c r="AF200" s="30"/>
      <c r="AG200" s="30"/>
      <c r="AH200" s="30"/>
      <c r="AI200" s="30"/>
      <c r="AJ200" s="30"/>
      <c r="AK200" s="30"/>
      <c r="AL200" s="30"/>
      <c r="AM200" s="30"/>
      <c r="AN200" s="30"/>
      <c r="AO200" s="30"/>
      <c r="AP200" s="30"/>
      <c r="AQ200" s="116"/>
      <c r="AR200" s="116"/>
      <c r="AS200" s="116"/>
      <c r="AT200" s="116"/>
      <c r="AU200" s="116"/>
      <c r="AV200" s="116"/>
      <c r="AW200" s="116"/>
      <c r="AX200" s="116"/>
      <c r="AY200" s="116"/>
      <c r="AZ200" s="116"/>
      <c r="BA200" s="116"/>
      <c r="BB200" s="116"/>
      <c r="BC200" s="116"/>
    </row>
    <row r="201" spans="2:55" ht="19.5" customHeight="1">
      <c r="B201" s="51"/>
      <c r="C201" s="51"/>
      <c r="D201" s="961" t="s">
        <v>65</v>
      </c>
      <c r="E201" s="961"/>
      <c r="F201" s="961"/>
      <c r="G201" s="961"/>
      <c r="H201" s="961"/>
      <c r="I201" s="961"/>
      <c r="J201" s="961"/>
      <c r="K201" s="961"/>
      <c r="L201" s="961"/>
      <c r="M201" s="961"/>
      <c r="N201" s="961"/>
      <c r="O201" s="961"/>
      <c r="P201" s="961"/>
      <c r="Q201" s="961"/>
      <c r="R201" s="961"/>
      <c r="S201" s="961"/>
      <c r="T201" s="961"/>
      <c r="U201" s="961"/>
      <c r="V201" s="897" t="s">
        <v>225</v>
      </c>
      <c r="W201" s="897"/>
      <c r="X201" s="897"/>
      <c r="Y201" s="991" t="s">
        <v>222</v>
      </c>
      <c r="Z201" s="991"/>
      <c r="AA201" s="991"/>
      <c r="AB201" s="917" t="s">
        <v>63</v>
      </c>
      <c r="AC201" s="918"/>
      <c r="AD201" s="918"/>
      <c r="AE201" s="918"/>
      <c r="AF201" s="918"/>
      <c r="AG201" s="918"/>
      <c r="AH201" s="918"/>
      <c r="AI201" s="918"/>
      <c r="AJ201" s="918"/>
      <c r="AK201" s="918"/>
      <c r="AL201" s="918"/>
      <c r="AM201" s="919"/>
      <c r="AN201" s="30"/>
      <c r="AO201" s="30"/>
      <c r="AP201" s="30"/>
      <c r="AQ201" s="116"/>
      <c r="AR201" s="116"/>
      <c r="AS201" s="116"/>
      <c r="AT201" s="116"/>
      <c r="AU201" s="116"/>
      <c r="AV201" s="116"/>
      <c r="AW201" s="116"/>
      <c r="AX201" s="116"/>
      <c r="AY201" s="116"/>
      <c r="AZ201" s="116"/>
      <c r="BA201" s="116"/>
      <c r="BB201" s="116"/>
      <c r="BC201" s="116"/>
    </row>
    <row r="202" spans="2:55" ht="18" customHeight="1">
      <c r="B202" s="51"/>
      <c r="C202" s="51"/>
      <c r="D202" s="850" t="s">
        <v>13</v>
      </c>
      <c r="E202" s="869" t="s">
        <v>7</v>
      </c>
      <c r="F202" s="870"/>
      <c r="G202" s="870"/>
      <c r="H202" s="870"/>
      <c r="I202" s="870"/>
      <c r="J202" s="870"/>
      <c r="K202" s="870"/>
      <c r="L202" s="870"/>
      <c r="M202" s="870"/>
      <c r="N202" s="870"/>
      <c r="O202" s="870"/>
      <c r="P202" s="870"/>
      <c r="Q202" s="870"/>
      <c r="R202" s="870"/>
      <c r="S202" s="870"/>
      <c r="T202" s="870"/>
      <c r="U202" s="871"/>
      <c r="V202" s="861"/>
      <c r="W202" s="862"/>
      <c r="X202" s="863"/>
      <c r="Y202" s="861"/>
      <c r="Z202" s="862"/>
      <c r="AA202" s="863"/>
      <c r="AB202" s="869"/>
      <c r="AC202" s="870"/>
      <c r="AD202" s="870"/>
      <c r="AE202" s="870"/>
      <c r="AF202" s="870"/>
      <c r="AG202" s="870"/>
      <c r="AH202" s="870"/>
      <c r="AI202" s="870"/>
      <c r="AJ202" s="870"/>
      <c r="AK202" s="870"/>
      <c r="AL202" s="870"/>
      <c r="AM202" s="871"/>
      <c r="AN202" s="30"/>
      <c r="AO202" s="30"/>
      <c r="AP202" s="30"/>
      <c r="AQ202" s="116"/>
      <c r="AR202" s="116"/>
      <c r="AS202" s="116"/>
      <c r="AT202" s="116"/>
      <c r="AU202" s="116"/>
      <c r="AV202" s="116"/>
      <c r="AW202" s="116"/>
      <c r="AX202" s="116"/>
      <c r="AY202" s="116"/>
      <c r="AZ202" s="116"/>
      <c r="BA202" s="116"/>
      <c r="BB202" s="116"/>
      <c r="BC202" s="116"/>
    </row>
    <row r="203" spans="2:55" ht="18" customHeight="1">
      <c r="B203" s="51"/>
      <c r="C203" s="51"/>
      <c r="D203" s="851"/>
      <c r="E203" s="872"/>
      <c r="F203" s="873"/>
      <c r="G203" s="873"/>
      <c r="H203" s="873"/>
      <c r="I203" s="873"/>
      <c r="J203" s="873"/>
      <c r="K203" s="873"/>
      <c r="L203" s="873"/>
      <c r="M203" s="873"/>
      <c r="N203" s="873"/>
      <c r="O203" s="873"/>
      <c r="P203" s="873"/>
      <c r="Q203" s="873"/>
      <c r="R203" s="873"/>
      <c r="S203" s="873"/>
      <c r="T203" s="873"/>
      <c r="U203" s="874"/>
      <c r="V203" s="864"/>
      <c r="W203" s="865"/>
      <c r="X203" s="866"/>
      <c r="Y203" s="864"/>
      <c r="Z203" s="865"/>
      <c r="AA203" s="866"/>
      <c r="AB203" s="872"/>
      <c r="AC203" s="873"/>
      <c r="AD203" s="873"/>
      <c r="AE203" s="873"/>
      <c r="AF203" s="873"/>
      <c r="AG203" s="873"/>
      <c r="AH203" s="873"/>
      <c r="AI203" s="873"/>
      <c r="AJ203" s="873"/>
      <c r="AK203" s="873"/>
      <c r="AL203" s="873"/>
      <c r="AM203" s="874"/>
      <c r="AN203" s="30"/>
      <c r="AO203" s="30"/>
      <c r="AP203" s="30"/>
      <c r="AQ203" s="116"/>
      <c r="AR203" s="116"/>
      <c r="AS203" s="116"/>
      <c r="AT203" s="116"/>
      <c r="AU203" s="116"/>
      <c r="AV203" s="116"/>
      <c r="AW203" s="116"/>
      <c r="AX203" s="116"/>
      <c r="AY203" s="116"/>
      <c r="AZ203" s="116"/>
      <c r="BA203" s="116"/>
      <c r="BB203" s="116"/>
      <c r="BC203" s="116"/>
    </row>
    <row r="204" spans="2:55" ht="18" customHeight="1">
      <c r="B204" s="51"/>
      <c r="C204" s="51"/>
      <c r="D204" s="850" t="s">
        <v>14</v>
      </c>
      <c r="E204" s="869" t="s">
        <v>8</v>
      </c>
      <c r="F204" s="870"/>
      <c r="G204" s="870"/>
      <c r="H204" s="870"/>
      <c r="I204" s="870"/>
      <c r="J204" s="870"/>
      <c r="K204" s="870"/>
      <c r="L204" s="870"/>
      <c r="M204" s="870"/>
      <c r="N204" s="870"/>
      <c r="O204" s="870"/>
      <c r="P204" s="870"/>
      <c r="Q204" s="870"/>
      <c r="R204" s="870"/>
      <c r="S204" s="870"/>
      <c r="T204" s="870"/>
      <c r="U204" s="871"/>
      <c r="V204" s="861"/>
      <c r="W204" s="862"/>
      <c r="X204" s="863"/>
      <c r="Y204" s="861"/>
      <c r="Z204" s="862"/>
      <c r="AA204" s="863"/>
      <c r="AB204" s="869"/>
      <c r="AC204" s="870"/>
      <c r="AD204" s="870"/>
      <c r="AE204" s="870"/>
      <c r="AF204" s="870"/>
      <c r="AG204" s="870"/>
      <c r="AH204" s="870"/>
      <c r="AI204" s="870"/>
      <c r="AJ204" s="870"/>
      <c r="AK204" s="870"/>
      <c r="AL204" s="870"/>
      <c r="AM204" s="871"/>
      <c r="AN204" s="30"/>
      <c r="AO204" s="30"/>
      <c r="AP204" s="30"/>
      <c r="AQ204" s="116"/>
      <c r="AR204" s="116"/>
      <c r="AS204" s="116"/>
      <c r="AT204" s="116"/>
      <c r="AU204" s="116"/>
      <c r="AV204" s="116"/>
      <c r="AW204" s="116"/>
      <c r="AX204" s="116"/>
      <c r="AY204" s="116"/>
      <c r="AZ204" s="116"/>
      <c r="BA204" s="116"/>
      <c r="BB204" s="116"/>
      <c r="BC204" s="116"/>
    </row>
    <row r="205" spans="2:55" ht="18" customHeight="1">
      <c r="B205" s="51"/>
      <c r="C205" s="51"/>
      <c r="D205" s="851"/>
      <c r="E205" s="872"/>
      <c r="F205" s="873"/>
      <c r="G205" s="873"/>
      <c r="H205" s="873"/>
      <c r="I205" s="873"/>
      <c r="J205" s="873"/>
      <c r="K205" s="873"/>
      <c r="L205" s="873"/>
      <c r="M205" s="873"/>
      <c r="N205" s="873"/>
      <c r="O205" s="873"/>
      <c r="P205" s="873"/>
      <c r="Q205" s="873"/>
      <c r="R205" s="873"/>
      <c r="S205" s="873"/>
      <c r="T205" s="873"/>
      <c r="U205" s="874"/>
      <c r="V205" s="864"/>
      <c r="W205" s="865"/>
      <c r="X205" s="866"/>
      <c r="Y205" s="864"/>
      <c r="Z205" s="865"/>
      <c r="AA205" s="866"/>
      <c r="AB205" s="872"/>
      <c r="AC205" s="873"/>
      <c r="AD205" s="873"/>
      <c r="AE205" s="873"/>
      <c r="AF205" s="873"/>
      <c r="AG205" s="873"/>
      <c r="AH205" s="873"/>
      <c r="AI205" s="873"/>
      <c r="AJ205" s="873"/>
      <c r="AK205" s="873"/>
      <c r="AL205" s="873"/>
      <c r="AM205" s="874"/>
      <c r="AN205" s="30"/>
      <c r="AO205" s="30"/>
      <c r="AP205" s="30"/>
      <c r="AQ205" s="116"/>
      <c r="AR205" s="116"/>
      <c r="AS205" s="116"/>
      <c r="AT205" s="116"/>
      <c r="AU205" s="116"/>
      <c r="AV205" s="116"/>
      <c r="AW205" s="116"/>
      <c r="AX205" s="116"/>
      <c r="AY205" s="116"/>
      <c r="AZ205" s="116"/>
      <c r="BA205" s="116"/>
      <c r="BB205" s="116"/>
      <c r="BC205" s="116"/>
    </row>
    <row r="206" spans="2:55" ht="18" customHeight="1">
      <c r="B206" s="51"/>
      <c r="C206" s="51"/>
      <c r="D206" s="885" t="s">
        <v>15</v>
      </c>
      <c r="E206" s="869" t="s">
        <v>9</v>
      </c>
      <c r="F206" s="870"/>
      <c r="G206" s="870"/>
      <c r="H206" s="870"/>
      <c r="I206" s="870"/>
      <c r="J206" s="870"/>
      <c r="K206" s="870"/>
      <c r="L206" s="870"/>
      <c r="M206" s="870"/>
      <c r="N206" s="870"/>
      <c r="O206" s="870"/>
      <c r="P206" s="870"/>
      <c r="Q206" s="870"/>
      <c r="R206" s="870"/>
      <c r="S206" s="870"/>
      <c r="T206" s="870"/>
      <c r="U206" s="871"/>
      <c r="V206" s="861"/>
      <c r="W206" s="862"/>
      <c r="X206" s="863"/>
      <c r="Y206" s="861"/>
      <c r="Z206" s="862"/>
      <c r="AA206" s="863"/>
      <c r="AB206" s="869"/>
      <c r="AC206" s="870"/>
      <c r="AD206" s="870"/>
      <c r="AE206" s="870"/>
      <c r="AF206" s="870"/>
      <c r="AG206" s="870"/>
      <c r="AH206" s="870"/>
      <c r="AI206" s="870"/>
      <c r="AJ206" s="870"/>
      <c r="AK206" s="870"/>
      <c r="AL206" s="870"/>
      <c r="AM206" s="871"/>
      <c r="AN206" s="30"/>
      <c r="AO206" s="30"/>
      <c r="AP206" s="30"/>
      <c r="AQ206" s="116"/>
      <c r="AR206" s="116"/>
      <c r="AS206" s="116"/>
      <c r="AT206" s="116"/>
      <c r="AU206" s="116"/>
      <c r="AV206" s="116"/>
      <c r="AW206" s="116"/>
      <c r="AX206" s="116"/>
      <c r="AY206" s="116"/>
      <c r="AZ206" s="116"/>
      <c r="BA206" s="116"/>
      <c r="BB206" s="116"/>
      <c r="BC206" s="116"/>
    </row>
    <row r="207" spans="2:55" ht="18" customHeight="1">
      <c r="B207" s="51"/>
      <c r="C207" s="51"/>
      <c r="D207" s="885"/>
      <c r="E207" s="872"/>
      <c r="F207" s="873"/>
      <c r="G207" s="873"/>
      <c r="H207" s="873"/>
      <c r="I207" s="873"/>
      <c r="J207" s="873"/>
      <c r="K207" s="873"/>
      <c r="L207" s="873"/>
      <c r="M207" s="873"/>
      <c r="N207" s="873"/>
      <c r="O207" s="873"/>
      <c r="P207" s="873"/>
      <c r="Q207" s="873"/>
      <c r="R207" s="873"/>
      <c r="S207" s="873"/>
      <c r="T207" s="873"/>
      <c r="U207" s="874"/>
      <c r="V207" s="864"/>
      <c r="W207" s="865"/>
      <c r="X207" s="866"/>
      <c r="Y207" s="864"/>
      <c r="Z207" s="865"/>
      <c r="AA207" s="866"/>
      <c r="AB207" s="872"/>
      <c r="AC207" s="873"/>
      <c r="AD207" s="873"/>
      <c r="AE207" s="873"/>
      <c r="AF207" s="873"/>
      <c r="AG207" s="873"/>
      <c r="AH207" s="873"/>
      <c r="AI207" s="873"/>
      <c r="AJ207" s="873"/>
      <c r="AK207" s="873"/>
      <c r="AL207" s="873"/>
      <c r="AM207" s="874"/>
      <c r="AN207" s="30"/>
      <c r="AO207" s="30"/>
      <c r="AP207" s="30"/>
      <c r="AQ207" s="116"/>
      <c r="AR207" s="116"/>
      <c r="AS207" s="116"/>
      <c r="AT207" s="116"/>
      <c r="AU207" s="116"/>
      <c r="AV207" s="116"/>
      <c r="AW207" s="116"/>
      <c r="AX207" s="116"/>
      <c r="AY207" s="116"/>
      <c r="AZ207" s="116"/>
      <c r="BA207" s="116"/>
      <c r="BB207" s="116"/>
      <c r="BC207" s="116"/>
    </row>
    <row r="208" spans="2:55" ht="18" customHeight="1">
      <c r="B208" s="51"/>
      <c r="C208" s="51"/>
      <c r="D208" s="850" t="s">
        <v>16</v>
      </c>
      <c r="E208" s="869" t="s">
        <v>23</v>
      </c>
      <c r="F208" s="870"/>
      <c r="G208" s="870"/>
      <c r="H208" s="870"/>
      <c r="I208" s="870"/>
      <c r="J208" s="870"/>
      <c r="K208" s="870"/>
      <c r="L208" s="870"/>
      <c r="M208" s="870"/>
      <c r="N208" s="870"/>
      <c r="O208" s="870"/>
      <c r="P208" s="870"/>
      <c r="Q208" s="870"/>
      <c r="R208" s="870"/>
      <c r="S208" s="870"/>
      <c r="T208" s="870"/>
      <c r="U208" s="871"/>
      <c r="V208" s="861"/>
      <c r="W208" s="862"/>
      <c r="X208" s="863"/>
      <c r="Y208" s="861"/>
      <c r="Z208" s="862"/>
      <c r="AA208" s="863"/>
      <c r="AB208" s="869"/>
      <c r="AC208" s="870"/>
      <c r="AD208" s="870"/>
      <c r="AE208" s="870"/>
      <c r="AF208" s="870"/>
      <c r="AG208" s="870"/>
      <c r="AH208" s="870"/>
      <c r="AI208" s="870"/>
      <c r="AJ208" s="870"/>
      <c r="AK208" s="870"/>
      <c r="AL208" s="870"/>
      <c r="AM208" s="871"/>
      <c r="AN208" s="30"/>
      <c r="AO208" s="30"/>
      <c r="AP208" s="30"/>
      <c r="AQ208" s="116"/>
      <c r="AR208" s="116"/>
      <c r="AS208" s="116"/>
      <c r="AT208" s="116"/>
      <c r="AU208" s="116"/>
      <c r="AV208" s="116"/>
      <c r="AW208" s="116"/>
      <c r="AX208" s="116"/>
      <c r="AY208" s="116"/>
      <c r="AZ208" s="116"/>
      <c r="BA208" s="116"/>
      <c r="BB208" s="116"/>
      <c r="BC208" s="116"/>
    </row>
    <row r="209" spans="2:55" ht="18" customHeight="1">
      <c r="B209" s="51"/>
      <c r="C209" s="51"/>
      <c r="D209" s="851"/>
      <c r="E209" s="872"/>
      <c r="F209" s="873"/>
      <c r="G209" s="873"/>
      <c r="H209" s="873"/>
      <c r="I209" s="873"/>
      <c r="J209" s="873"/>
      <c r="K209" s="873"/>
      <c r="L209" s="873"/>
      <c r="M209" s="873"/>
      <c r="N209" s="873"/>
      <c r="O209" s="873"/>
      <c r="P209" s="873"/>
      <c r="Q209" s="873"/>
      <c r="R209" s="873"/>
      <c r="S209" s="873"/>
      <c r="T209" s="873"/>
      <c r="U209" s="874"/>
      <c r="V209" s="864"/>
      <c r="W209" s="865"/>
      <c r="X209" s="866"/>
      <c r="Y209" s="864"/>
      <c r="Z209" s="865"/>
      <c r="AA209" s="866"/>
      <c r="AB209" s="872"/>
      <c r="AC209" s="873"/>
      <c r="AD209" s="873"/>
      <c r="AE209" s="873"/>
      <c r="AF209" s="873"/>
      <c r="AG209" s="873"/>
      <c r="AH209" s="873"/>
      <c r="AI209" s="873"/>
      <c r="AJ209" s="873"/>
      <c r="AK209" s="873"/>
      <c r="AL209" s="873"/>
      <c r="AM209" s="874"/>
      <c r="AN209" s="30"/>
      <c r="AO209" s="30"/>
      <c r="AP209" s="30"/>
      <c r="AQ209" s="116"/>
      <c r="AR209" s="116"/>
      <c r="AS209" s="116"/>
      <c r="AT209" s="116"/>
      <c r="AU209" s="116"/>
      <c r="AV209" s="116"/>
      <c r="AW209" s="116"/>
      <c r="AX209" s="116"/>
      <c r="AY209" s="116"/>
      <c r="AZ209" s="116"/>
      <c r="BA209" s="116"/>
      <c r="BB209" s="116"/>
      <c r="BC209" s="116"/>
    </row>
    <row r="210" spans="2:55" ht="18" customHeight="1">
      <c r="B210" s="51"/>
      <c r="C210" s="51"/>
      <c r="D210" s="885" t="s">
        <v>17</v>
      </c>
      <c r="E210" s="817" t="s">
        <v>4</v>
      </c>
      <c r="F210" s="818"/>
      <c r="G210" s="818"/>
      <c r="H210" s="818"/>
      <c r="I210" s="818"/>
      <c r="J210" s="818"/>
      <c r="K210" s="818"/>
      <c r="L210" s="818"/>
      <c r="M210" s="818"/>
      <c r="N210" s="818"/>
      <c r="O210" s="818"/>
      <c r="P210" s="818"/>
      <c r="Q210" s="818"/>
      <c r="R210" s="818"/>
      <c r="S210" s="818"/>
      <c r="T210" s="818"/>
      <c r="U210" s="819"/>
      <c r="V210" s="982" t="s">
        <v>5</v>
      </c>
      <c r="W210" s="984"/>
      <c r="X210" s="984"/>
      <c r="Y210" s="984"/>
      <c r="Z210" s="984"/>
      <c r="AA210" s="984"/>
      <c r="AB210" s="984"/>
      <c r="AC210" s="984"/>
      <c r="AD210" s="984"/>
      <c r="AE210" s="984"/>
      <c r="AF210" s="984"/>
      <c r="AG210" s="984"/>
      <c r="AH210" s="984"/>
      <c r="AI210" s="984"/>
      <c r="AJ210" s="984"/>
      <c r="AK210" s="984"/>
      <c r="AL210" s="984"/>
      <c r="AM210" s="986" t="s">
        <v>6</v>
      </c>
      <c r="AN210" s="30"/>
      <c r="AO210" s="30"/>
      <c r="AP210" s="30"/>
      <c r="AQ210" s="116"/>
      <c r="AR210" s="116"/>
      <c r="AS210" s="116"/>
      <c r="AT210" s="116"/>
      <c r="AU210" s="116"/>
      <c r="AV210" s="116"/>
      <c r="AW210" s="116"/>
      <c r="AX210" s="116"/>
      <c r="AY210" s="116"/>
      <c r="AZ210" s="116"/>
      <c r="BA210" s="116"/>
      <c r="BB210" s="116"/>
      <c r="BC210" s="116"/>
    </row>
    <row r="211" spans="2:55" ht="18" customHeight="1">
      <c r="B211" s="51"/>
      <c r="C211" s="51"/>
      <c r="D211" s="851"/>
      <c r="E211" s="981"/>
      <c r="F211" s="895"/>
      <c r="G211" s="895"/>
      <c r="H211" s="895"/>
      <c r="I211" s="895"/>
      <c r="J211" s="895"/>
      <c r="K211" s="895"/>
      <c r="L211" s="895"/>
      <c r="M211" s="895"/>
      <c r="N211" s="895"/>
      <c r="O211" s="895"/>
      <c r="P211" s="895"/>
      <c r="Q211" s="895"/>
      <c r="R211" s="895"/>
      <c r="S211" s="895"/>
      <c r="T211" s="895"/>
      <c r="U211" s="896"/>
      <c r="V211" s="983"/>
      <c r="W211" s="985"/>
      <c r="X211" s="985"/>
      <c r="Y211" s="985"/>
      <c r="Z211" s="985"/>
      <c r="AA211" s="985"/>
      <c r="AB211" s="985"/>
      <c r="AC211" s="985"/>
      <c r="AD211" s="985"/>
      <c r="AE211" s="985"/>
      <c r="AF211" s="985"/>
      <c r="AG211" s="985"/>
      <c r="AH211" s="985"/>
      <c r="AI211" s="985"/>
      <c r="AJ211" s="985"/>
      <c r="AK211" s="985"/>
      <c r="AL211" s="985"/>
      <c r="AM211" s="987"/>
      <c r="AN211" s="30"/>
      <c r="AO211" s="30"/>
      <c r="AP211" s="30"/>
      <c r="AQ211" s="116"/>
      <c r="AR211" s="116"/>
      <c r="AS211" s="116"/>
      <c r="AT211" s="116"/>
      <c r="AU211" s="116"/>
      <c r="AV211" s="116"/>
      <c r="AW211" s="116"/>
      <c r="AX211" s="116"/>
      <c r="AY211" s="116"/>
      <c r="AZ211" s="116"/>
      <c r="BA211" s="116"/>
      <c r="BB211" s="116"/>
      <c r="BC211" s="116"/>
    </row>
    <row r="212" spans="2:55" ht="19.5" customHeight="1">
      <c r="B212" s="51"/>
      <c r="C212" s="51"/>
      <c r="D212" s="51"/>
      <c r="W212" s="52"/>
      <c r="X212" s="52"/>
      <c r="Y212" s="51"/>
      <c r="Z212" s="30"/>
      <c r="AA212" s="30"/>
      <c r="AB212" s="960"/>
      <c r="AC212" s="960"/>
      <c r="AD212" s="960"/>
      <c r="AE212" s="960"/>
      <c r="AF212" s="960"/>
      <c r="AG212" s="960"/>
      <c r="AH212" s="960"/>
      <c r="AI212" s="960"/>
      <c r="AJ212" s="960"/>
      <c r="AK212" s="960"/>
      <c r="AL212" s="960"/>
      <c r="AM212" s="30"/>
      <c r="AN212" s="30"/>
      <c r="AO212" s="30"/>
      <c r="AP212" s="30"/>
      <c r="AQ212" s="116"/>
      <c r="AR212" s="116"/>
      <c r="AS212" s="116"/>
      <c r="AT212" s="116"/>
      <c r="AU212" s="116"/>
      <c r="AV212" s="116"/>
      <c r="AW212" s="116"/>
      <c r="AX212" s="116"/>
      <c r="AY212" s="116"/>
      <c r="AZ212" s="116"/>
      <c r="BA212" s="116"/>
      <c r="BB212" s="116"/>
      <c r="BC212" s="116"/>
    </row>
    <row r="213" spans="2:55" ht="19.5" customHeight="1">
      <c r="B213" s="51" t="s">
        <v>68</v>
      </c>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119"/>
      <c r="AD213" s="119"/>
      <c r="AE213" s="119"/>
      <c r="AF213" s="119"/>
      <c r="AG213" s="120"/>
      <c r="AH213" s="121"/>
      <c r="AI213" s="121"/>
      <c r="AJ213" s="121"/>
      <c r="AK213" s="121"/>
      <c r="AL213" s="121"/>
      <c r="AM213" s="120"/>
      <c r="AN213" s="119"/>
      <c r="AO213" s="30"/>
      <c r="AP213" s="31"/>
      <c r="AQ213" s="31"/>
      <c r="AR213" s="31"/>
      <c r="AS213" s="31"/>
      <c r="AT213" s="31"/>
      <c r="AU213" s="31"/>
    </row>
    <row r="214" spans="2:55" ht="19.5" customHeight="1">
      <c r="B214" s="51"/>
      <c r="C214" s="51"/>
      <c r="D214" s="961" t="s">
        <v>65</v>
      </c>
      <c r="E214" s="961"/>
      <c r="F214" s="961"/>
      <c r="G214" s="961"/>
      <c r="H214" s="961"/>
      <c r="I214" s="961"/>
      <c r="J214" s="961"/>
      <c r="K214" s="961"/>
      <c r="L214" s="961"/>
      <c r="M214" s="961"/>
      <c r="N214" s="961"/>
      <c r="O214" s="961"/>
      <c r="P214" s="961"/>
      <c r="Q214" s="961"/>
      <c r="R214" s="961"/>
      <c r="S214" s="961"/>
      <c r="T214" s="961"/>
      <c r="U214" s="961"/>
      <c r="V214" s="991" t="s">
        <v>69</v>
      </c>
      <c r="W214" s="991"/>
      <c r="X214" s="991"/>
      <c r="Y214" s="991" t="s">
        <v>222</v>
      </c>
      <c r="Z214" s="991"/>
      <c r="AA214" s="991"/>
      <c r="AB214" s="917" t="s">
        <v>63</v>
      </c>
      <c r="AC214" s="918"/>
      <c r="AD214" s="918"/>
      <c r="AE214" s="918"/>
      <c r="AF214" s="918"/>
      <c r="AG214" s="918"/>
      <c r="AH214" s="918"/>
      <c r="AI214" s="918"/>
      <c r="AJ214" s="918"/>
      <c r="AK214" s="918"/>
      <c r="AL214" s="918"/>
      <c r="AM214" s="919"/>
      <c r="AN214" s="30"/>
      <c r="AO214" s="30"/>
      <c r="AP214" s="30"/>
      <c r="AQ214" s="116"/>
      <c r="AR214" s="116"/>
      <c r="AS214" s="116"/>
      <c r="AT214" s="116"/>
      <c r="AU214" s="116"/>
      <c r="AV214" s="116"/>
      <c r="AW214" s="116"/>
      <c r="AX214" s="116"/>
      <c r="AY214" s="116"/>
      <c r="AZ214" s="116"/>
      <c r="BA214" s="116"/>
      <c r="BB214" s="116"/>
      <c r="BC214" s="116"/>
    </row>
    <row r="215" spans="2:55" ht="18" customHeight="1">
      <c r="B215" s="51"/>
      <c r="C215" s="51"/>
      <c r="D215" s="850" t="s">
        <v>13</v>
      </c>
      <c r="E215" s="869" t="s">
        <v>50</v>
      </c>
      <c r="F215" s="870"/>
      <c r="G215" s="870"/>
      <c r="H215" s="870"/>
      <c r="I215" s="870"/>
      <c r="J215" s="870"/>
      <c r="K215" s="870"/>
      <c r="L215" s="870"/>
      <c r="M215" s="870"/>
      <c r="N215" s="870"/>
      <c r="O215" s="870"/>
      <c r="P215" s="870"/>
      <c r="Q215" s="870"/>
      <c r="R215" s="870"/>
      <c r="S215" s="870"/>
      <c r="T215" s="870"/>
      <c r="U215" s="871"/>
      <c r="V215" s="861"/>
      <c r="W215" s="862"/>
      <c r="X215" s="863"/>
      <c r="Y215" s="861"/>
      <c r="Z215" s="862"/>
      <c r="AA215" s="863"/>
      <c r="AB215" s="869"/>
      <c r="AC215" s="870"/>
      <c r="AD215" s="870"/>
      <c r="AE215" s="870"/>
      <c r="AF215" s="870"/>
      <c r="AG215" s="870"/>
      <c r="AH215" s="870"/>
      <c r="AI215" s="870"/>
      <c r="AJ215" s="870"/>
      <c r="AK215" s="870"/>
      <c r="AL215" s="870"/>
      <c r="AM215" s="871"/>
      <c r="AN215" s="30"/>
      <c r="AO215" s="30"/>
      <c r="AP215" s="30"/>
      <c r="AQ215" s="116"/>
      <c r="AR215" s="116"/>
      <c r="AS215" s="116"/>
      <c r="AT215" s="116"/>
      <c r="AU215" s="116"/>
      <c r="AV215" s="116"/>
      <c r="AW215" s="116"/>
      <c r="AX215" s="116"/>
      <c r="AY215" s="116"/>
      <c r="AZ215" s="116"/>
      <c r="BA215" s="116"/>
      <c r="BB215" s="116"/>
      <c r="BC215" s="116"/>
    </row>
    <row r="216" spans="2:55" ht="18" customHeight="1">
      <c r="B216" s="51"/>
      <c r="C216" s="51"/>
      <c r="D216" s="851"/>
      <c r="E216" s="908"/>
      <c r="F216" s="909"/>
      <c r="G216" s="909"/>
      <c r="H216" s="909"/>
      <c r="I216" s="909"/>
      <c r="J216" s="909"/>
      <c r="K216" s="909"/>
      <c r="L216" s="909"/>
      <c r="M216" s="909"/>
      <c r="N216" s="909"/>
      <c r="O216" s="909"/>
      <c r="P216" s="909"/>
      <c r="Q216" s="909"/>
      <c r="R216" s="909"/>
      <c r="S216" s="909"/>
      <c r="T216" s="909"/>
      <c r="U216" s="910"/>
      <c r="V216" s="864"/>
      <c r="W216" s="865"/>
      <c r="X216" s="866"/>
      <c r="Y216" s="864"/>
      <c r="Z216" s="865"/>
      <c r="AA216" s="866"/>
      <c r="AB216" s="872"/>
      <c r="AC216" s="873"/>
      <c r="AD216" s="873"/>
      <c r="AE216" s="873"/>
      <c r="AF216" s="873"/>
      <c r="AG216" s="873"/>
      <c r="AH216" s="873"/>
      <c r="AI216" s="873"/>
      <c r="AJ216" s="873"/>
      <c r="AK216" s="873"/>
      <c r="AL216" s="873"/>
      <c r="AM216" s="874"/>
      <c r="AN216" s="30"/>
      <c r="AO216" s="30"/>
      <c r="AP216" s="30"/>
      <c r="AQ216" s="116"/>
      <c r="AR216" s="116"/>
      <c r="AS216" s="116"/>
      <c r="AT216" s="116"/>
      <c r="AU216" s="116"/>
      <c r="AV216" s="116"/>
      <c r="AW216" s="116"/>
      <c r="AX216" s="116"/>
      <c r="AY216" s="116"/>
      <c r="AZ216" s="116"/>
      <c r="BA216" s="116"/>
      <c r="BB216" s="116"/>
      <c r="BC216" s="116"/>
    </row>
    <row r="217" spans="2:55" ht="18" customHeight="1">
      <c r="B217" s="51"/>
      <c r="C217" s="51"/>
      <c r="D217" s="850" t="s">
        <v>14</v>
      </c>
      <c r="E217" s="869" t="s">
        <v>57</v>
      </c>
      <c r="F217" s="870"/>
      <c r="G217" s="870"/>
      <c r="H217" s="870"/>
      <c r="I217" s="870"/>
      <c r="J217" s="870"/>
      <c r="K217" s="870"/>
      <c r="L217" s="870"/>
      <c r="M217" s="870"/>
      <c r="N217" s="870"/>
      <c r="O217" s="870"/>
      <c r="P217" s="870"/>
      <c r="Q217" s="870"/>
      <c r="R217" s="870"/>
      <c r="S217" s="870"/>
      <c r="T217" s="870"/>
      <c r="U217" s="871"/>
      <c r="V217" s="861"/>
      <c r="W217" s="862"/>
      <c r="X217" s="863"/>
      <c r="Y217" s="861"/>
      <c r="Z217" s="862"/>
      <c r="AA217" s="863"/>
      <c r="AB217" s="869"/>
      <c r="AC217" s="870"/>
      <c r="AD217" s="870"/>
      <c r="AE217" s="870"/>
      <c r="AF217" s="870"/>
      <c r="AG217" s="870"/>
      <c r="AH217" s="870"/>
      <c r="AI217" s="870"/>
      <c r="AJ217" s="870"/>
      <c r="AK217" s="870"/>
      <c r="AL217" s="870"/>
      <c r="AM217" s="871"/>
      <c r="AN217" s="30"/>
      <c r="AO217" s="30"/>
      <c r="AP217" s="30"/>
      <c r="AQ217" s="116"/>
      <c r="AR217" s="116"/>
      <c r="AS217" s="116"/>
      <c r="AT217" s="116"/>
      <c r="AU217" s="116"/>
      <c r="AV217" s="116"/>
      <c r="AW217" s="116"/>
      <c r="AX217" s="116"/>
      <c r="AY217" s="116"/>
      <c r="AZ217" s="116"/>
      <c r="BA217" s="116"/>
      <c r="BB217" s="116"/>
      <c r="BC217" s="116"/>
    </row>
    <row r="218" spans="2:55" ht="18" customHeight="1">
      <c r="B218" s="51"/>
      <c r="C218" s="51"/>
      <c r="D218" s="851"/>
      <c r="E218" s="880" t="s">
        <v>55</v>
      </c>
      <c r="F218" s="881"/>
      <c r="G218" s="881"/>
      <c r="H218" s="881"/>
      <c r="I218" s="990"/>
      <c r="J218" s="990"/>
      <c r="K218" s="990"/>
      <c r="L218" s="990"/>
      <c r="M218" s="990"/>
      <c r="N218" s="990"/>
      <c r="O218" s="990"/>
      <c r="P218" s="990"/>
      <c r="Q218" s="990"/>
      <c r="R218" s="990"/>
      <c r="S218" s="990"/>
      <c r="T218" s="990"/>
      <c r="U218" s="122" t="s">
        <v>54</v>
      </c>
      <c r="V218" s="864"/>
      <c r="W218" s="865"/>
      <c r="X218" s="866"/>
      <c r="Y218" s="864"/>
      <c r="Z218" s="865"/>
      <c r="AA218" s="866"/>
      <c r="AB218" s="872"/>
      <c r="AC218" s="873"/>
      <c r="AD218" s="873"/>
      <c r="AE218" s="873"/>
      <c r="AF218" s="873"/>
      <c r="AG218" s="873"/>
      <c r="AH218" s="873"/>
      <c r="AI218" s="873"/>
      <c r="AJ218" s="873"/>
      <c r="AK218" s="873"/>
      <c r="AL218" s="873"/>
      <c r="AM218" s="874"/>
      <c r="AN218" s="30"/>
      <c r="AO218" s="30"/>
      <c r="AP218" s="30"/>
      <c r="AQ218" s="116"/>
      <c r="AR218" s="116"/>
      <c r="AS218" s="116"/>
      <c r="AT218" s="116"/>
      <c r="AU218" s="116"/>
      <c r="AV218" s="116"/>
      <c r="AW218" s="116"/>
      <c r="AX218" s="116"/>
      <c r="AY218" s="116"/>
      <c r="AZ218" s="116"/>
      <c r="BA218" s="116"/>
      <c r="BB218" s="116"/>
      <c r="BC218" s="116"/>
    </row>
    <row r="219" spans="2:55" ht="18" customHeight="1">
      <c r="B219" s="51"/>
      <c r="C219" s="51"/>
      <c r="D219" s="885" t="s">
        <v>15</v>
      </c>
      <c r="E219" s="908" t="s">
        <v>56</v>
      </c>
      <c r="F219" s="909"/>
      <c r="G219" s="909"/>
      <c r="H219" s="909"/>
      <c r="I219" s="909"/>
      <c r="J219" s="909"/>
      <c r="K219" s="909"/>
      <c r="L219" s="909"/>
      <c r="M219" s="909"/>
      <c r="N219" s="909"/>
      <c r="O219" s="909"/>
      <c r="P219" s="909"/>
      <c r="Q219" s="909"/>
      <c r="R219" s="909"/>
      <c r="S219" s="909"/>
      <c r="T219" s="909"/>
      <c r="U219" s="910"/>
      <c r="V219" s="861"/>
      <c r="W219" s="862"/>
      <c r="X219" s="863"/>
      <c r="Y219" s="861"/>
      <c r="Z219" s="862"/>
      <c r="AA219" s="863"/>
      <c r="AB219" s="869"/>
      <c r="AC219" s="870"/>
      <c r="AD219" s="870"/>
      <c r="AE219" s="870"/>
      <c r="AF219" s="870"/>
      <c r="AG219" s="870"/>
      <c r="AH219" s="870"/>
      <c r="AI219" s="870"/>
      <c r="AJ219" s="870"/>
      <c r="AK219" s="870"/>
      <c r="AL219" s="870"/>
      <c r="AM219" s="871"/>
      <c r="AN219" s="30"/>
      <c r="AO219" s="30"/>
      <c r="AP219" s="30"/>
      <c r="AQ219" s="116"/>
      <c r="AR219" s="116"/>
      <c r="AS219" s="116"/>
      <c r="AT219" s="116"/>
      <c r="AU219" s="116"/>
      <c r="AV219" s="116"/>
      <c r="AW219" s="116"/>
      <c r="AX219" s="116"/>
      <c r="AY219" s="116"/>
      <c r="AZ219" s="116"/>
      <c r="BA219" s="116"/>
      <c r="BB219" s="116"/>
      <c r="BC219" s="116"/>
    </row>
    <row r="220" spans="2:55" ht="18" customHeight="1">
      <c r="B220" s="51"/>
      <c r="C220" s="51"/>
      <c r="D220" s="885"/>
      <c r="E220" s="880" t="s">
        <v>55</v>
      </c>
      <c r="F220" s="881"/>
      <c r="G220" s="881"/>
      <c r="H220" s="881"/>
      <c r="I220" s="990"/>
      <c r="J220" s="990"/>
      <c r="K220" s="990"/>
      <c r="L220" s="990"/>
      <c r="M220" s="990"/>
      <c r="N220" s="990"/>
      <c r="O220" s="990"/>
      <c r="P220" s="990"/>
      <c r="Q220" s="990"/>
      <c r="R220" s="990"/>
      <c r="S220" s="990"/>
      <c r="T220" s="990"/>
      <c r="U220" s="122" t="s">
        <v>54</v>
      </c>
      <c r="V220" s="864"/>
      <c r="W220" s="865"/>
      <c r="X220" s="866"/>
      <c r="Y220" s="864"/>
      <c r="Z220" s="865"/>
      <c r="AA220" s="866"/>
      <c r="AB220" s="872"/>
      <c r="AC220" s="873"/>
      <c r="AD220" s="873"/>
      <c r="AE220" s="873"/>
      <c r="AF220" s="873"/>
      <c r="AG220" s="873"/>
      <c r="AH220" s="873"/>
      <c r="AI220" s="873"/>
      <c r="AJ220" s="873"/>
      <c r="AK220" s="873"/>
      <c r="AL220" s="873"/>
      <c r="AM220" s="874"/>
      <c r="AN220" s="30"/>
      <c r="AO220" s="30"/>
      <c r="AP220" s="30"/>
      <c r="AQ220" s="116"/>
      <c r="AR220" s="116"/>
      <c r="AS220" s="116"/>
      <c r="AT220" s="116"/>
      <c r="AU220" s="116"/>
      <c r="AV220" s="116"/>
      <c r="AW220" s="116"/>
      <c r="AX220" s="116"/>
      <c r="AY220" s="116"/>
      <c r="AZ220" s="116"/>
      <c r="BA220" s="116"/>
      <c r="BB220" s="116"/>
      <c r="BC220" s="116"/>
    </row>
    <row r="221" spans="2:55" ht="18" customHeight="1">
      <c r="B221" s="51"/>
      <c r="C221" s="51"/>
      <c r="D221" s="850" t="s">
        <v>16</v>
      </c>
      <c r="E221" s="123"/>
      <c r="F221" s="124"/>
      <c r="G221" s="124"/>
      <c r="H221" s="124"/>
      <c r="I221" s="124"/>
      <c r="J221" s="124"/>
      <c r="K221" s="124"/>
      <c r="L221" s="124"/>
      <c r="M221" s="124"/>
      <c r="N221" s="124"/>
      <c r="O221" s="124"/>
      <c r="P221" s="124"/>
      <c r="Q221" s="124"/>
      <c r="R221" s="124"/>
      <c r="S221" s="124"/>
      <c r="T221" s="124"/>
      <c r="U221" s="125"/>
      <c r="V221" s="979" t="s">
        <v>225</v>
      </c>
      <c r="W221" s="979"/>
      <c r="X221" s="979"/>
      <c r="Y221" s="999" t="s">
        <v>71</v>
      </c>
      <c r="Z221" s="1000"/>
      <c r="AA221" s="1001"/>
      <c r="AB221" s="126"/>
      <c r="AC221" s="127"/>
      <c r="AD221" s="127"/>
      <c r="AE221" s="127"/>
      <c r="AF221" s="127"/>
      <c r="AG221" s="127"/>
      <c r="AH221" s="127"/>
      <c r="AI221" s="127"/>
      <c r="AJ221" s="127"/>
      <c r="AK221" s="127"/>
      <c r="AL221" s="127"/>
      <c r="AM221" s="128"/>
      <c r="AN221" s="30"/>
      <c r="AO221" s="30"/>
      <c r="AP221" s="30"/>
      <c r="AQ221" s="116"/>
      <c r="AR221" s="116"/>
      <c r="AS221" s="116"/>
      <c r="AT221" s="116"/>
      <c r="AU221" s="116"/>
      <c r="AV221" s="116"/>
      <c r="AW221" s="116"/>
      <c r="AX221" s="116"/>
      <c r="AY221" s="116"/>
      <c r="AZ221" s="116"/>
      <c r="BA221" s="116"/>
      <c r="BB221" s="116"/>
      <c r="BC221" s="116"/>
    </row>
    <row r="222" spans="2:55" ht="18" customHeight="1">
      <c r="B222" s="51"/>
      <c r="C222" s="51"/>
      <c r="D222" s="885"/>
      <c r="E222" s="908" t="s">
        <v>72</v>
      </c>
      <c r="F222" s="909"/>
      <c r="G222" s="909"/>
      <c r="H222" s="909"/>
      <c r="I222" s="909"/>
      <c r="J222" s="909"/>
      <c r="K222" s="909"/>
      <c r="L222" s="909"/>
      <c r="M222" s="909"/>
      <c r="N222" s="909"/>
      <c r="O222" s="909"/>
      <c r="P222" s="909"/>
      <c r="Q222" s="909"/>
      <c r="R222" s="909"/>
      <c r="S222" s="909"/>
      <c r="T222" s="909"/>
      <c r="U222" s="910"/>
      <c r="V222" s="861"/>
      <c r="W222" s="862"/>
      <c r="X222" s="863"/>
      <c r="Y222" s="861"/>
      <c r="Z222" s="862"/>
      <c r="AA222" s="863"/>
      <c r="AB222" s="869"/>
      <c r="AC222" s="870"/>
      <c r="AD222" s="870"/>
      <c r="AE222" s="870"/>
      <c r="AF222" s="870"/>
      <c r="AG222" s="870"/>
      <c r="AH222" s="870"/>
      <c r="AI222" s="870"/>
      <c r="AJ222" s="870"/>
      <c r="AK222" s="870"/>
      <c r="AL222" s="870"/>
      <c r="AM222" s="871"/>
      <c r="AN222" s="30"/>
      <c r="AO222" s="30"/>
      <c r="AP222" s="30"/>
      <c r="AQ222" s="116"/>
      <c r="AR222" s="116"/>
      <c r="AS222" s="116"/>
      <c r="AT222" s="116"/>
      <c r="AU222" s="116"/>
      <c r="AV222" s="116"/>
      <c r="AW222" s="116"/>
      <c r="AX222" s="116"/>
      <c r="AY222" s="116"/>
      <c r="AZ222" s="116"/>
      <c r="BA222" s="116"/>
      <c r="BB222" s="116"/>
      <c r="BC222" s="116"/>
    </row>
    <row r="223" spans="2:55" ht="18" customHeight="1">
      <c r="B223" s="51"/>
      <c r="C223" s="51"/>
      <c r="D223" s="851"/>
      <c r="E223" s="880" t="s">
        <v>221</v>
      </c>
      <c r="F223" s="881"/>
      <c r="G223" s="881"/>
      <c r="H223" s="881"/>
      <c r="I223" s="990"/>
      <c r="J223" s="990"/>
      <c r="K223" s="990"/>
      <c r="L223" s="990"/>
      <c r="M223" s="990"/>
      <c r="N223" s="990"/>
      <c r="O223" s="990"/>
      <c r="P223" s="990"/>
      <c r="Q223" s="990"/>
      <c r="R223" s="990"/>
      <c r="S223" s="990"/>
      <c r="T223" s="990"/>
      <c r="U223" s="122" t="s">
        <v>54</v>
      </c>
      <c r="V223" s="864"/>
      <c r="W223" s="865"/>
      <c r="X223" s="866"/>
      <c r="Y223" s="864"/>
      <c r="Z223" s="865"/>
      <c r="AA223" s="866"/>
      <c r="AB223" s="872"/>
      <c r="AC223" s="873"/>
      <c r="AD223" s="873"/>
      <c r="AE223" s="873"/>
      <c r="AF223" s="873"/>
      <c r="AG223" s="873"/>
      <c r="AH223" s="873"/>
      <c r="AI223" s="873"/>
      <c r="AJ223" s="873"/>
      <c r="AK223" s="873"/>
      <c r="AL223" s="873"/>
      <c r="AM223" s="874"/>
      <c r="AN223" s="30"/>
      <c r="AO223" s="30"/>
      <c r="AP223" s="30"/>
      <c r="AQ223" s="116"/>
      <c r="AR223" s="116"/>
      <c r="AS223" s="116"/>
      <c r="AT223" s="116"/>
      <c r="AU223" s="116"/>
      <c r="AV223" s="116"/>
      <c r="AW223" s="116"/>
      <c r="AX223" s="116"/>
      <c r="AY223" s="116"/>
      <c r="AZ223" s="116"/>
      <c r="BA223" s="116"/>
      <c r="BB223" s="116"/>
      <c r="BC223" s="116"/>
    </row>
    <row r="224" spans="2:55" ht="18" customHeight="1">
      <c r="B224" s="51"/>
      <c r="C224" s="51"/>
      <c r="D224" s="885" t="s">
        <v>17</v>
      </c>
      <c r="E224" s="869" t="s">
        <v>51</v>
      </c>
      <c r="F224" s="870"/>
      <c r="G224" s="870"/>
      <c r="H224" s="870"/>
      <c r="I224" s="870"/>
      <c r="J224" s="870"/>
      <c r="K224" s="870"/>
      <c r="L224" s="870"/>
      <c r="M224" s="870"/>
      <c r="N224" s="870"/>
      <c r="O224" s="870"/>
      <c r="P224" s="870"/>
      <c r="Q224" s="870"/>
      <c r="R224" s="870"/>
      <c r="S224" s="870"/>
      <c r="T224" s="870"/>
      <c r="U224" s="871"/>
      <c r="V224" s="861"/>
      <c r="W224" s="862"/>
      <c r="X224" s="863"/>
      <c r="Y224" s="861"/>
      <c r="Z224" s="862"/>
      <c r="AA224" s="863"/>
      <c r="AB224" s="992"/>
      <c r="AC224" s="993"/>
      <c r="AD224" s="993"/>
      <c r="AE224" s="993"/>
      <c r="AF224" s="993"/>
      <c r="AG224" s="993"/>
      <c r="AH224" s="993"/>
      <c r="AI224" s="993"/>
      <c r="AJ224" s="993"/>
      <c r="AK224" s="993"/>
      <c r="AL224" s="993"/>
      <c r="AM224" s="994"/>
      <c r="AN224" s="30"/>
      <c r="AO224" s="30"/>
      <c r="AP224" s="30"/>
      <c r="AQ224" s="116"/>
      <c r="AR224" s="116"/>
      <c r="AS224" s="116"/>
      <c r="AT224" s="116"/>
      <c r="AU224" s="116"/>
      <c r="AV224" s="116"/>
      <c r="AW224" s="116"/>
      <c r="AX224" s="116"/>
      <c r="AY224" s="116"/>
      <c r="AZ224" s="116"/>
      <c r="BA224" s="116"/>
      <c r="BB224" s="116"/>
      <c r="BC224" s="116"/>
    </row>
    <row r="225" spans="2:55" ht="18" customHeight="1">
      <c r="B225" s="51"/>
      <c r="C225" s="51"/>
      <c r="D225" s="851"/>
      <c r="E225" s="872"/>
      <c r="F225" s="873"/>
      <c r="G225" s="873"/>
      <c r="H225" s="873"/>
      <c r="I225" s="873"/>
      <c r="J225" s="873"/>
      <c r="K225" s="873"/>
      <c r="L225" s="873"/>
      <c r="M225" s="873"/>
      <c r="N225" s="873"/>
      <c r="O225" s="873"/>
      <c r="P225" s="873"/>
      <c r="Q225" s="873"/>
      <c r="R225" s="873"/>
      <c r="S225" s="873"/>
      <c r="T225" s="873"/>
      <c r="U225" s="874"/>
      <c r="V225" s="864"/>
      <c r="W225" s="865"/>
      <c r="X225" s="866"/>
      <c r="Y225" s="864"/>
      <c r="Z225" s="865"/>
      <c r="AA225" s="866"/>
      <c r="AB225" s="995"/>
      <c r="AC225" s="996"/>
      <c r="AD225" s="996"/>
      <c r="AE225" s="996"/>
      <c r="AF225" s="996"/>
      <c r="AG225" s="996"/>
      <c r="AH225" s="996"/>
      <c r="AI225" s="996"/>
      <c r="AJ225" s="996"/>
      <c r="AK225" s="996"/>
      <c r="AL225" s="996"/>
      <c r="AM225" s="997"/>
      <c r="AN225" s="30"/>
      <c r="AO225" s="30"/>
      <c r="AP225" s="30"/>
      <c r="AQ225" s="116"/>
      <c r="AR225" s="116"/>
      <c r="AS225" s="116"/>
      <c r="AT225" s="116"/>
      <c r="AU225" s="116"/>
      <c r="AV225" s="116"/>
      <c r="AW225" s="116"/>
      <c r="AX225" s="116"/>
      <c r="AY225" s="116"/>
      <c r="AZ225" s="116"/>
      <c r="BA225" s="116"/>
      <c r="BB225" s="116"/>
      <c r="BC225" s="116"/>
    </row>
    <row r="226" spans="2:55" ht="18" customHeight="1">
      <c r="B226" s="30"/>
      <c r="C226" s="51"/>
      <c r="D226" s="885" t="s">
        <v>18</v>
      </c>
      <c r="E226" s="998" t="s">
        <v>4</v>
      </c>
      <c r="F226" s="893"/>
      <c r="G226" s="893"/>
      <c r="H226" s="893"/>
      <c r="I226" s="893"/>
      <c r="J226" s="893"/>
      <c r="K226" s="893"/>
      <c r="L226" s="893"/>
      <c r="M226" s="893"/>
      <c r="N226" s="893"/>
      <c r="O226" s="893"/>
      <c r="P226" s="893"/>
      <c r="Q226" s="893"/>
      <c r="R226" s="893"/>
      <c r="S226" s="127"/>
      <c r="T226" s="127"/>
      <c r="U226" s="128"/>
      <c r="V226" s="982" t="s">
        <v>5</v>
      </c>
      <c r="W226" s="984"/>
      <c r="X226" s="984"/>
      <c r="Y226" s="984"/>
      <c r="Z226" s="984"/>
      <c r="AA226" s="984"/>
      <c r="AB226" s="984"/>
      <c r="AC226" s="984"/>
      <c r="AD226" s="984"/>
      <c r="AE226" s="984"/>
      <c r="AF226" s="984"/>
      <c r="AG226" s="984"/>
      <c r="AH226" s="984"/>
      <c r="AI226" s="984"/>
      <c r="AJ226" s="984"/>
      <c r="AK226" s="984"/>
      <c r="AL226" s="984"/>
      <c r="AM226" s="986" t="s">
        <v>6</v>
      </c>
      <c r="AN226" s="30"/>
      <c r="AO226" s="30"/>
      <c r="AP226" s="31"/>
      <c r="AQ226" s="31"/>
      <c r="AR226" s="31"/>
      <c r="AS226" s="31"/>
      <c r="AT226" s="31"/>
      <c r="AU226" s="31"/>
    </row>
    <row r="227" spans="2:55" ht="18" customHeight="1">
      <c r="B227" s="30"/>
      <c r="C227" s="129"/>
      <c r="D227" s="851"/>
      <c r="E227" s="981"/>
      <c r="F227" s="895"/>
      <c r="G227" s="895"/>
      <c r="H227" s="895"/>
      <c r="I227" s="895"/>
      <c r="J227" s="895"/>
      <c r="K227" s="895"/>
      <c r="L227" s="895"/>
      <c r="M227" s="895"/>
      <c r="N227" s="895"/>
      <c r="O227" s="895"/>
      <c r="P227" s="895"/>
      <c r="Q227" s="895"/>
      <c r="R227" s="895"/>
      <c r="S227" s="130"/>
      <c r="T227" s="130"/>
      <c r="U227" s="131"/>
      <c r="V227" s="983"/>
      <c r="W227" s="985"/>
      <c r="X227" s="985"/>
      <c r="Y227" s="985"/>
      <c r="Z227" s="985"/>
      <c r="AA227" s="985"/>
      <c r="AB227" s="985"/>
      <c r="AC227" s="985"/>
      <c r="AD227" s="985"/>
      <c r="AE227" s="985"/>
      <c r="AF227" s="985"/>
      <c r="AG227" s="985"/>
      <c r="AH227" s="985"/>
      <c r="AI227" s="985"/>
      <c r="AJ227" s="985"/>
      <c r="AK227" s="985"/>
      <c r="AL227" s="985"/>
      <c r="AM227" s="987"/>
      <c r="AN227" s="30"/>
      <c r="AO227" s="30"/>
      <c r="AP227" s="31"/>
      <c r="AQ227" s="31"/>
      <c r="AR227" s="31"/>
      <c r="AS227" s="31"/>
      <c r="AT227" s="31"/>
      <c r="AU227" s="31"/>
    </row>
    <row r="228" spans="2:55" ht="19.5" customHeight="1">
      <c r="B228" s="36"/>
      <c r="C228" s="52"/>
      <c r="D228" s="52"/>
      <c r="E228" s="52"/>
      <c r="F228" s="52"/>
      <c r="G228" s="52"/>
      <c r="H228" s="52"/>
      <c r="I228" s="52"/>
      <c r="J228" s="52"/>
      <c r="K228" s="52"/>
      <c r="L228" s="52"/>
      <c r="M228" s="52"/>
      <c r="N228" s="52"/>
      <c r="O228" s="52"/>
      <c r="P228" s="52"/>
      <c r="Q228" s="52"/>
      <c r="R228" s="52"/>
      <c r="S228" s="52"/>
      <c r="T228" s="52"/>
      <c r="U228" s="52"/>
      <c r="V228" s="52"/>
      <c r="W228" s="52"/>
      <c r="X228" s="52"/>
      <c r="Y228" s="51"/>
      <c r="Z228" s="30"/>
      <c r="AA228" s="30"/>
      <c r="AB228" s="30"/>
      <c r="AC228" s="30"/>
      <c r="AD228" s="30"/>
      <c r="AE228" s="30"/>
      <c r="AF228" s="30"/>
      <c r="AG228" s="30"/>
      <c r="AH228" s="30"/>
      <c r="AI228" s="30"/>
      <c r="AJ228" s="30"/>
      <c r="AK228" s="30"/>
      <c r="AL228" s="30"/>
      <c r="AM228" s="30"/>
      <c r="AN228" s="30"/>
      <c r="AO228" s="30"/>
      <c r="AP228" s="31"/>
      <c r="AQ228" s="31"/>
      <c r="AR228" s="31"/>
      <c r="AS228" s="31"/>
      <c r="AT228" s="31"/>
      <c r="AU228" s="31"/>
    </row>
    <row r="229" spans="2:55" ht="19.5" customHeight="1">
      <c r="B229" s="36" t="s">
        <v>33</v>
      </c>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119"/>
      <c r="AD229" s="119"/>
      <c r="AE229" s="119"/>
      <c r="AF229" s="119"/>
      <c r="AG229" s="120"/>
      <c r="AH229" s="121"/>
      <c r="AI229" s="121"/>
      <c r="AJ229" s="121"/>
      <c r="AK229" s="121"/>
      <c r="AL229" s="121"/>
      <c r="AM229" s="120"/>
      <c r="AN229" s="119"/>
      <c r="AO229" s="30"/>
      <c r="AP229" s="31"/>
      <c r="AQ229" s="31"/>
      <c r="AR229" s="31"/>
      <c r="AS229" s="31"/>
      <c r="AT229" s="31"/>
      <c r="AU229" s="31"/>
    </row>
    <row r="230" spans="2:55" ht="19.5" customHeight="1">
      <c r="B230" s="51"/>
      <c r="C230" s="51"/>
      <c r="D230" s="961" t="s">
        <v>65</v>
      </c>
      <c r="E230" s="961"/>
      <c r="F230" s="961"/>
      <c r="G230" s="961"/>
      <c r="H230" s="961"/>
      <c r="I230" s="961"/>
      <c r="J230" s="961"/>
      <c r="K230" s="961"/>
      <c r="L230" s="961"/>
      <c r="M230" s="961"/>
      <c r="N230" s="961"/>
      <c r="O230" s="961"/>
      <c r="P230" s="961"/>
      <c r="Q230" s="961"/>
      <c r="R230" s="961"/>
      <c r="S230" s="961"/>
      <c r="T230" s="961"/>
      <c r="U230" s="961"/>
      <c r="V230" s="979" t="s">
        <v>225</v>
      </c>
      <c r="W230" s="979"/>
      <c r="X230" s="979"/>
      <c r="Y230" s="991" t="s">
        <v>222</v>
      </c>
      <c r="Z230" s="991"/>
      <c r="AA230" s="991"/>
      <c r="AB230" s="917" t="s">
        <v>63</v>
      </c>
      <c r="AC230" s="918"/>
      <c r="AD230" s="918"/>
      <c r="AE230" s="918"/>
      <c r="AF230" s="918"/>
      <c r="AG230" s="918"/>
      <c r="AH230" s="918"/>
      <c r="AI230" s="918"/>
      <c r="AJ230" s="918"/>
      <c r="AK230" s="918"/>
      <c r="AL230" s="918"/>
      <c r="AM230" s="919"/>
      <c r="AN230" s="30"/>
      <c r="AO230" s="30"/>
      <c r="AP230" s="30"/>
      <c r="AQ230" s="116"/>
      <c r="AR230" s="116"/>
      <c r="AS230" s="116"/>
      <c r="AT230" s="116"/>
      <c r="AU230" s="116"/>
      <c r="AV230" s="116"/>
      <c r="AW230" s="116"/>
      <c r="AX230" s="116"/>
      <c r="AY230" s="116"/>
      <c r="AZ230" s="116"/>
      <c r="BA230" s="116"/>
      <c r="BB230" s="116"/>
      <c r="BC230" s="116"/>
    </row>
    <row r="231" spans="2:55" ht="18" customHeight="1">
      <c r="B231" s="51"/>
      <c r="C231" s="51"/>
      <c r="D231" s="850" t="s">
        <v>13</v>
      </c>
      <c r="E231" s="869" t="s">
        <v>74</v>
      </c>
      <c r="F231" s="870"/>
      <c r="G231" s="870"/>
      <c r="H231" s="870"/>
      <c r="I231" s="870"/>
      <c r="J231" s="870"/>
      <c r="K231" s="870"/>
      <c r="L231" s="870"/>
      <c r="M231" s="870"/>
      <c r="N231" s="870"/>
      <c r="O231" s="870"/>
      <c r="P231" s="870"/>
      <c r="Q231" s="870"/>
      <c r="R231" s="870"/>
      <c r="S231" s="870"/>
      <c r="T231" s="870"/>
      <c r="U231" s="871"/>
      <c r="V231" s="861"/>
      <c r="W231" s="862"/>
      <c r="X231" s="863"/>
      <c r="Y231" s="861"/>
      <c r="Z231" s="862"/>
      <c r="AA231" s="863"/>
      <c r="AB231" s="972" t="s">
        <v>211</v>
      </c>
      <c r="AC231" s="973"/>
      <c r="AD231" s="973"/>
      <c r="AE231" s="973"/>
      <c r="AF231" s="973"/>
      <c r="AG231" s="973"/>
      <c r="AH231" s="973"/>
      <c r="AI231" s="973"/>
      <c r="AJ231" s="973"/>
      <c r="AK231" s="973"/>
      <c r="AL231" s="973"/>
      <c r="AM231" s="974"/>
      <c r="AN231" s="30"/>
      <c r="AO231" s="30"/>
      <c r="AP231" s="30"/>
      <c r="AQ231" s="116"/>
      <c r="AR231" s="116"/>
      <c r="AS231" s="116"/>
      <c r="AT231" s="116"/>
      <c r="AU231" s="116"/>
      <c r="AV231" s="116"/>
      <c r="AW231" s="116"/>
      <c r="AX231" s="116"/>
      <c r="AY231" s="116"/>
      <c r="AZ231" s="116"/>
      <c r="BA231" s="116"/>
      <c r="BB231" s="116"/>
      <c r="BC231" s="116"/>
    </row>
    <row r="232" spans="2:55" ht="32.25" customHeight="1">
      <c r="B232" s="51"/>
      <c r="C232" s="51"/>
      <c r="D232" s="851"/>
      <c r="E232" s="908"/>
      <c r="F232" s="909"/>
      <c r="G232" s="909"/>
      <c r="H232" s="909"/>
      <c r="I232" s="909"/>
      <c r="J232" s="909"/>
      <c r="K232" s="909"/>
      <c r="L232" s="909"/>
      <c r="M232" s="909"/>
      <c r="N232" s="909"/>
      <c r="O232" s="909"/>
      <c r="P232" s="909"/>
      <c r="Q232" s="909"/>
      <c r="R232" s="909"/>
      <c r="S232" s="909"/>
      <c r="T232" s="909"/>
      <c r="U232" s="910"/>
      <c r="V232" s="864"/>
      <c r="W232" s="865"/>
      <c r="X232" s="866"/>
      <c r="Y232" s="864"/>
      <c r="Z232" s="865"/>
      <c r="AA232" s="866"/>
      <c r="AB232" s="976"/>
      <c r="AC232" s="888"/>
      <c r="AD232" s="888"/>
      <c r="AE232" s="888"/>
      <c r="AF232" s="888"/>
      <c r="AG232" s="888"/>
      <c r="AH232" s="888"/>
      <c r="AI232" s="888"/>
      <c r="AJ232" s="888"/>
      <c r="AK232" s="888"/>
      <c r="AL232" s="888"/>
      <c r="AM232" s="889"/>
      <c r="AN232" s="30"/>
      <c r="AO232" s="30"/>
      <c r="AP232" s="30"/>
      <c r="AQ232" s="116"/>
      <c r="AR232" s="116"/>
      <c r="AS232" s="116"/>
      <c r="AT232" s="116"/>
      <c r="AU232" s="116"/>
      <c r="AV232" s="116"/>
      <c r="AW232" s="116"/>
      <c r="AX232" s="116"/>
      <c r="AY232" s="116"/>
      <c r="AZ232" s="116"/>
      <c r="BA232" s="116"/>
      <c r="BB232" s="116"/>
      <c r="BC232" s="116"/>
    </row>
    <row r="233" spans="2:55" ht="18" customHeight="1">
      <c r="B233" s="51"/>
      <c r="C233" s="51"/>
      <c r="D233" s="850" t="s">
        <v>14</v>
      </c>
      <c r="E233" s="869" t="s">
        <v>25</v>
      </c>
      <c r="F233" s="870"/>
      <c r="G233" s="870"/>
      <c r="H233" s="870"/>
      <c r="I233" s="870"/>
      <c r="J233" s="870"/>
      <c r="K233" s="870"/>
      <c r="L233" s="870"/>
      <c r="M233" s="870"/>
      <c r="N233" s="870"/>
      <c r="O233" s="870"/>
      <c r="P233" s="870"/>
      <c r="Q233" s="870"/>
      <c r="R233" s="870"/>
      <c r="S233" s="870"/>
      <c r="T233" s="870"/>
      <c r="U233" s="871"/>
      <c r="V233" s="861"/>
      <c r="W233" s="862"/>
      <c r="X233" s="863"/>
      <c r="Y233" s="861"/>
      <c r="Z233" s="862"/>
      <c r="AA233" s="863"/>
      <c r="AB233" s="972"/>
      <c r="AC233" s="973"/>
      <c r="AD233" s="973"/>
      <c r="AE233" s="973"/>
      <c r="AF233" s="973"/>
      <c r="AG233" s="973"/>
      <c r="AH233" s="973"/>
      <c r="AI233" s="973"/>
      <c r="AJ233" s="973"/>
      <c r="AK233" s="973"/>
      <c r="AL233" s="973"/>
      <c r="AM233" s="974"/>
      <c r="AN233" s="30"/>
      <c r="AO233" s="30"/>
      <c r="AP233" s="30"/>
      <c r="AQ233" s="116"/>
      <c r="AR233" s="116"/>
      <c r="AS233" s="116"/>
      <c r="AT233" s="116"/>
      <c r="AU233" s="116"/>
      <c r="AV233" s="116"/>
      <c r="AW233" s="116"/>
      <c r="AX233" s="116"/>
      <c r="AY233" s="116"/>
      <c r="AZ233" s="116"/>
      <c r="BA233" s="116"/>
      <c r="BB233" s="116"/>
      <c r="BC233" s="116"/>
    </row>
    <row r="234" spans="2:55" ht="18" customHeight="1">
      <c r="B234" s="51"/>
      <c r="C234" s="51"/>
      <c r="D234" s="851"/>
      <c r="E234" s="872"/>
      <c r="F234" s="873"/>
      <c r="G234" s="873"/>
      <c r="H234" s="873"/>
      <c r="I234" s="873"/>
      <c r="J234" s="873"/>
      <c r="K234" s="873"/>
      <c r="L234" s="873"/>
      <c r="M234" s="873"/>
      <c r="N234" s="873"/>
      <c r="O234" s="873"/>
      <c r="P234" s="873"/>
      <c r="Q234" s="873"/>
      <c r="R234" s="873"/>
      <c r="S234" s="873"/>
      <c r="T234" s="873"/>
      <c r="U234" s="874"/>
      <c r="V234" s="864"/>
      <c r="W234" s="865"/>
      <c r="X234" s="866"/>
      <c r="Y234" s="864"/>
      <c r="Z234" s="865"/>
      <c r="AA234" s="866"/>
      <c r="AB234" s="976"/>
      <c r="AC234" s="888"/>
      <c r="AD234" s="888"/>
      <c r="AE234" s="888"/>
      <c r="AF234" s="888"/>
      <c r="AG234" s="888"/>
      <c r="AH234" s="888"/>
      <c r="AI234" s="888"/>
      <c r="AJ234" s="888"/>
      <c r="AK234" s="888"/>
      <c r="AL234" s="888"/>
      <c r="AM234" s="889"/>
      <c r="AN234" s="30"/>
      <c r="AO234" s="30"/>
      <c r="AP234" s="30"/>
      <c r="AQ234" s="116"/>
      <c r="AR234" s="116"/>
      <c r="AS234" s="116"/>
      <c r="AT234" s="116"/>
      <c r="AU234" s="116"/>
      <c r="AV234" s="116"/>
      <c r="AW234" s="116"/>
      <c r="AX234" s="116"/>
      <c r="AY234" s="116"/>
      <c r="AZ234" s="116"/>
      <c r="BA234" s="116"/>
      <c r="BB234" s="116"/>
      <c r="BC234" s="116"/>
    </row>
    <row r="235" spans="2:55" ht="18" customHeight="1">
      <c r="B235" s="51"/>
      <c r="C235" s="51"/>
      <c r="D235" s="885" t="s">
        <v>15</v>
      </c>
      <c r="E235" s="1007" t="s">
        <v>24</v>
      </c>
      <c r="F235" s="1008"/>
      <c r="G235" s="1008"/>
      <c r="H235" s="1008"/>
      <c r="I235" s="1008"/>
      <c r="J235" s="1008"/>
      <c r="K235" s="1008"/>
      <c r="L235" s="1008"/>
      <c r="M235" s="1008"/>
      <c r="N235" s="1008"/>
      <c r="O235" s="1008"/>
      <c r="P235" s="1008"/>
      <c r="Q235" s="1008"/>
      <c r="R235" s="1008"/>
      <c r="S235" s="1008"/>
      <c r="T235" s="1008"/>
      <c r="U235" s="1009"/>
      <c r="V235" s="861"/>
      <c r="W235" s="862"/>
      <c r="X235" s="863"/>
      <c r="Y235" s="861"/>
      <c r="Z235" s="862"/>
      <c r="AA235" s="863"/>
      <c r="AB235" s="972"/>
      <c r="AC235" s="973"/>
      <c r="AD235" s="973"/>
      <c r="AE235" s="973"/>
      <c r="AF235" s="973"/>
      <c r="AG235" s="973"/>
      <c r="AH235" s="973"/>
      <c r="AI235" s="973"/>
      <c r="AJ235" s="973"/>
      <c r="AK235" s="973"/>
      <c r="AL235" s="973"/>
      <c r="AM235" s="974"/>
      <c r="AN235" s="30"/>
      <c r="AO235" s="30"/>
      <c r="AP235" s="30"/>
      <c r="AQ235" s="116"/>
      <c r="AR235" s="116"/>
      <c r="AS235" s="116"/>
      <c r="AT235" s="116"/>
      <c r="AU235" s="116"/>
      <c r="AV235" s="116"/>
      <c r="AW235" s="116"/>
      <c r="AX235" s="116"/>
      <c r="AY235" s="116"/>
      <c r="AZ235" s="116"/>
      <c r="BA235" s="116"/>
      <c r="BB235" s="116"/>
      <c r="BC235" s="116"/>
    </row>
    <row r="236" spans="2:55" ht="18" customHeight="1">
      <c r="B236" s="51"/>
      <c r="C236" s="51"/>
      <c r="D236" s="885"/>
      <c r="E236" s="1010"/>
      <c r="F236" s="1011"/>
      <c r="G236" s="1011"/>
      <c r="H236" s="1011"/>
      <c r="I236" s="1011"/>
      <c r="J236" s="1011"/>
      <c r="K236" s="1011"/>
      <c r="L236" s="1011"/>
      <c r="M236" s="1011"/>
      <c r="N236" s="1011"/>
      <c r="O236" s="1011"/>
      <c r="P236" s="1011"/>
      <c r="Q236" s="1011"/>
      <c r="R236" s="1011"/>
      <c r="S236" s="1011"/>
      <c r="T236" s="1011"/>
      <c r="U236" s="1012"/>
      <c r="V236" s="864"/>
      <c r="W236" s="865"/>
      <c r="X236" s="866"/>
      <c r="Y236" s="864"/>
      <c r="Z236" s="865"/>
      <c r="AA236" s="866"/>
      <c r="AB236" s="976"/>
      <c r="AC236" s="888"/>
      <c r="AD236" s="888"/>
      <c r="AE236" s="888"/>
      <c r="AF236" s="888"/>
      <c r="AG236" s="888"/>
      <c r="AH236" s="888"/>
      <c r="AI236" s="888"/>
      <c r="AJ236" s="888"/>
      <c r="AK236" s="888"/>
      <c r="AL236" s="888"/>
      <c r="AM236" s="889"/>
      <c r="AN236" s="30"/>
      <c r="AO236" s="30"/>
      <c r="AP236" s="30"/>
      <c r="AQ236" s="116"/>
      <c r="AR236" s="116"/>
      <c r="AS236" s="116"/>
      <c r="AT236" s="116"/>
      <c r="AU236" s="116"/>
      <c r="AV236" s="116"/>
      <c r="AW236" s="116"/>
      <c r="AX236" s="116"/>
      <c r="AY236" s="116"/>
      <c r="AZ236" s="116"/>
      <c r="BA236" s="116"/>
      <c r="BB236" s="116"/>
      <c r="BC236" s="116"/>
    </row>
    <row r="237" spans="2:55" ht="18" customHeight="1">
      <c r="B237" s="51"/>
      <c r="C237" s="51"/>
      <c r="D237" s="850" t="s">
        <v>16</v>
      </c>
      <c r="E237" s="852" t="s">
        <v>36</v>
      </c>
      <c r="F237" s="853"/>
      <c r="G237" s="853"/>
      <c r="H237" s="853"/>
      <c r="I237" s="853"/>
      <c r="J237" s="853"/>
      <c r="K237" s="853"/>
      <c r="L237" s="853"/>
      <c r="M237" s="853"/>
      <c r="N237" s="853"/>
      <c r="O237" s="853"/>
      <c r="P237" s="853"/>
      <c r="Q237" s="853"/>
      <c r="R237" s="853"/>
      <c r="S237" s="853"/>
      <c r="T237" s="853"/>
      <c r="U237" s="854"/>
      <c r="V237" s="861"/>
      <c r="W237" s="862"/>
      <c r="X237" s="863"/>
      <c r="Y237" s="861"/>
      <c r="Z237" s="862"/>
      <c r="AA237" s="863"/>
      <c r="AB237" s="972"/>
      <c r="AC237" s="973"/>
      <c r="AD237" s="973"/>
      <c r="AE237" s="973"/>
      <c r="AF237" s="973"/>
      <c r="AG237" s="973"/>
      <c r="AH237" s="973"/>
      <c r="AI237" s="973"/>
      <c r="AJ237" s="973"/>
      <c r="AK237" s="973"/>
      <c r="AL237" s="973"/>
      <c r="AM237" s="974"/>
      <c r="AN237" s="30"/>
      <c r="AO237" s="30"/>
      <c r="AP237" s="30"/>
      <c r="AQ237" s="116"/>
      <c r="AR237" s="116"/>
      <c r="AS237" s="116"/>
      <c r="AT237" s="116"/>
      <c r="AU237" s="116"/>
      <c r="AV237" s="116"/>
      <c r="AW237" s="116"/>
      <c r="AX237" s="116"/>
      <c r="AY237" s="116"/>
      <c r="AZ237" s="116"/>
      <c r="BA237" s="116"/>
      <c r="BB237" s="116"/>
      <c r="BC237" s="116"/>
    </row>
    <row r="238" spans="2:55" ht="18" customHeight="1">
      <c r="B238" s="51"/>
      <c r="C238" s="51"/>
      <c r="D238" s="851"/>
      <c r="E238" s="1002"/>
      <c r="F238" s="1003"/>
      <c r="G238" s="1003"/>
      <c r="H238" s="1003"/>
      <c r="I238" s="1003"/>
      <c r="J238" s="1003"/>
      <c r="K238" s="1003"/>
      <c r="L238" s="1003"/>
      <c r="M238" s="1003"/>
      <c r="N238" s="1003"/>
      <c r="O238" s="1003"/>
      <c r="P238" s="1003"/>
      <c r="Q238" s="1003"/>
      <c r="R238" s="1003"/>
      <c r="S238" s="1003"/>
      <c r="T238" s="1003"/>
      <c r="U238" s="1004"/>
      <c r="V238" s="864"/>
      <c r="W238" s="865"/>
      <c r="X238" s="866"/>
      <c r="Y238" s="864"/>
      <c r="Z238" s="865"/>
      <c r="AA238" s="866"/>
      <c r="AB238" s="976"/>
      <c r="AC238" s="888"/>
      <c r="AD238" s="888"/>
      <c r="AE238" s="888"/>
      <c r="AF238" s="888"/>
      <c r="AG238" s="888"/>
      <c r="AH238" s="888"/>
      <c r="AI238" s="888"/>
      <c r="AJ238" s="888"/>
      <c r="AK238" s="888"/>
      <c r="AL238" s="888"/>
      <c r="AM238" s="889"/>
      <c r="AN238" s="30"/>
      <c r="AO238" s="30"/>
      <c r="AP238" s="30"/>
      <c r="AQ238" s="116"/>
      <c r="AR238" s="116"/>
      <c r="AS238" s="116"/>
      <c r="AT238" s="116"/>
      <c r="AU238" s="116"/>
      <c r="AV238" s="116"/>
      <c r="AW238" s="116"/>
      <c r="AX238" s="116"/>
      <c r="AY238" s="116"/>
      <c r="AZ238" s="116"/>
      <c r="BA238" s="116"/>
      <c r="BB238" s="116"/>
      <c r="BC238" s="116"/>
    </row>
    <row r="239" spans="2:55" ht="18" customHeight="1">
      <c r="B239" s="51"/>
      <c r="C239" s="51"/>
      <c r="D239" s="885" t="s">
        <v>17</v>
      </c>
      <c r="E239" s="869" t="s">
        <v>52</v>
      </c>
      <c r="F239" s="870"/>
      <c r="G239" s="870"/>
      <c r="H239" s="870"/>
      <c r="I239" s="870"/>
      <c r="J239" s="870"/>
      <c r="K239" s="870"/>
      <c r="L239" s="870"/>
      <c r="M239" s="870"/>
      <c r="N239" s="870"/>
      <c r="O239" s="870"/>
      <c r="P239" s="870"/>
      <c r="Q239" s="870"/>
      <c r="R239" s="870"/>
      <c r="S239" s="870"/>
      <c r="T239" s="870"/>
      <c r="U239" s="871"/>
      <c r="V239" s="861"/>
      <c r="W239" s="862"/>
      <c r="X239" s="863"/>
      <c r="Y239" s="861"/>
      <c r="Z239" s="862"/>
      <c r="AA239" s="863"/>
      <c r="AB239" s="132"/>
      <c r="AC239" s="132"/>
      <c r="AD239" s="132"/>
      <c r="AE239" s="132"/>
      <c r="AF239" s="132"/>
      <c r="AG239" s="132"/>
      <c r="AH239" s="132"/>
      <c r="AI239" s="132"/>
      <c r="AJ239" s="132"/>
      <c r="AK239" s="1005"/>
      <c r="AL239" s="133"/>
      <c r="AM239" s="134"/>
      <c r="AN239" s="30"/>
      <c r="AO239" s="30"/>
      <c r="AP239" s="30"/>
      <c r="AQ239" s="116"/>
      <c r="AR239" s="116"/>
      <c r="AS239" s="116"/>
      <c r="AT239" s="116"/>
      <c r="AU239" s="116"/>
      <c r="AV239" s="116"/>
      <c r="AW239" s="116"/>
      <c r="AX239" s="116"/>
      <c r="AY239" s="116"/>
      <c r="AZ239" s="116"/>
      <c r="BA239" s="116"/>
      <c r="BB239" s="116"/>
      <c r="BC239" s="116"/>
    </row>
    <row r="240" spans="2:55" ht="18" customHeight="1">
      <c r="B240" s="51"/>
      <c r="C240" s="51"/>
      <c r="D240" s="851"/>
      <c r="E240" s="872"/>
      <c r="F240" s="873"/>
      <c r="G240" s="873"/>
      <c r="H240" s="873"/>
      <c r="I240" s="873"/>
      <c r="J240" s="873"/>
      <c r="K240" s="873"/>
      <c r="L240" s="873"/>
      <c r="M240" s="873"/>
      <c r="N240" s="873"/>
      <c r="O240" s="873"/>
      <c r="P240" s="873"/>
      <c r="Q240" s="873"/>
      <c r="R240" s="873"/>
      <c r="S240" s="873"/>
      <c r="T240" s="873"/>
      <c r="U240" s="874"/>
      <c r="V240" s="864"/>
      <c r="W240" s="865"/>
      <c r="X240" s="866"/>
      <c r="Y240" s="864"/>
      <c r="Z240" s="865"/>
      <c r="AA240" s="866"/>
      <c r="AB240" s="135"/>
      <c r="AC240" s="135"/>
      <c r="AD240" s="135"/>
      <c r="AE240" s="135"/>
      <c r="AF240" s="135"/>
      <c r="AG240" s="135"/>
      <c r="AH240" s="135"/>
      <c r="AI240" s="135"/>
      <c r="AJ240" s="135"/>
      <c r="AK240" s="1006"/>
      <c r="AL240" s="136"/>
      <c r="AM240" s="137"/>
      <c r="AN240" s="30"/>
      <c r="AO240" s="30"/>
      <c r="AP240" s="30"/>
      <c r="AQ240" s="116"/>
      <c r="AR240" s="116"/>
      <c r="AS240" s="116"/>
      <c r="AT240" s="116"/>
      <c r="AU240" s="116"/>
      <c r="AV240" s="116"/>
      <c r="AW240" s="116"/>
      <c r="AX240" s="116"/>
      <c r="AY240" s="116"/>
      <c r="AZ240" s="116"/>
      <c r="BA240" s="116"/>
      <c r="BB240" s="116"/>
      <c r="BC240" s="116"/>
    </row>
    <row r="241" spans="2:55" ht="18" customHeight="1">
      <c r="B241" s="30"/>
      <c r="C241" s="51"/>
      <c r="D241" s="885" t="s">
        <v>18</v>
      </c>
      <c r="E241" s="817" t="s">
        <v>4</v>
      </c>
      <c r="F241" s="818"/>
      <c r="G241" s="818"/>
      <c r="H241" s="818"/>
      <c r="I241" s="818"/>
      <c r="J241" s="818"/>
      <c r="K241" s="818"/>
      <c r="L241" s="818"/>
      <c r="M241" s="818"/>
      <c r="N241" s="818"/>
      <c r="O241" s="818"/>
      <c r="P241" s="818"/>
      <c r="Q241" s="818"/>
      <c r="R241" s="818"/>
      <c r="S241" s="818"/>
      <c r="T241" s="818"/>
      <c r="U241" s="819"/>
      <c r="V241" s="982" t="s">
        <v>5</v>
      </c>
      <c r="W241" s="984"/>
      <c r="X241" s="984"/>
      <c r="Y241" s="984"/>
      <c r="Z241" s="984"/>
      <c r="AA241" s="984"/>
      <c r="AB241" s="984"/>
      <c r="AC241" s="984"/>
      <c r="AD241" s="984"/>
      <c r="AE241" s="984"/>
      <c r="AF241" s="984"/>
      <c r="AG241" s="984"/>
      <c r="AH241" s="984"/>
      <c r="AI241" s="984"/>
      <c r="AJ241" s="984"/>
      <c r="AK241" s="984"/>
      <c r="AL241" s="984"/>
      <c r="AM241" s="986" t="s">
        <v>6</v>
      </c>
      <c r="AN241" s="30"/>
      <c r="AO241" s="30"/>
      <c r="AP241" s="31"/>
      <c r="AQ241" s="31"/>
      <c r="AR241" s="31"/>
      <c r="AS241" s="31"/>
      <c r="AT241" s="31"/>
      <c r="AU241" s="31"/>
    </row>
    <row r="242" spans="2:55" ht="18" customHeight="1">
      <c r="B242" s="30"/>
      <c r="C242" s="129"/>
      <c r="D242" s="851"/>
      <c r="E242" s="981"/>
      <c r="F242" s="895"/>
      <c r="G242" s="895"/>
      <c r="H242" s="895"/>
      <c r="I242" s="895"/>
      <c r="J242" s="895"/>
      <c r="K242" s="895"/>
      <c r="L242" s="895"/>
      <c r="M242" s="895"/>
      <c r="N242" s="895"/>
      <c r="O242" s="895"/>
      <c r="P242" s="895"/>
      <c r="Q242" s="895"/>
      <c r="R242" s="895"/>
      <c r="S242" s="895"/>
      <c r="T242" s="895"/>
      <c r="U242" s="896"/>
      <c r="V242" s="983"/>
      <c r="W242" s="985"/>
      <c r="X242" s="985"/>
      <c r="Y242" s="985"/>
      <c r="Z242" s="985"/>
      <c r="AA242" s="985"/>
      <c r="AB242" s="985"/>
      <c r="AC242" s="985"/>
      <c r="AD242" s="985"/>
      <c r="AE242" s="985"/>
      <c r="AF242" s="985"/>
      <c r="AG242" s="985"/>
      <c r="AH242" s="985"/>
      <c r="AI242" s="985"/>
      <c r="AJ242" s="985"/>
      <c r="AK242" s="985"/>
      <c r="AL242" s="985"/>
      <c r="AM242" s="987"/>
      <c r="AN242" s="30"/>
      <c r="AO242" s="30"/>
      <c r="AP242" s="31"/>
      <c r="AQ242" s="31"/>
      <c r="AR242" s="31"/>
      <c r="AS242" s="31"/>
      <c r="AT242" s="31"/>
      <c r="AU242" s="31"/>
    </row>
    <row r="243" spans="2:55" ht="19.5" customHeight="1">
      <c r="B243" s="36"/>
      <c r="C243" s="52"/>
      <c r="D243" s="52"/>
      <c r="E243" s="52"/>
      <c r="F243" s="52"/>
      <c r="G243" s="52"/>
      <c r="H243" s="52"/>
      <c r="I243" s="52"/>
      <c r="J243" s="52"/>
      <c r="K243" s="52"/>
      <c r="L243" s="52"/>
      <c r="M243" s="52"/>
      <c r="N243" s="52"/>
      <c r="O243" s="52"/>
      <c r="P243" s="52"/>
      <c r="Q243" s="52"/>
      <c r="R243" s="52"/>
      <c r="S243" s="52"/>
      <c r="T243" s="52"/>
      <c r="U243" s="52"/>
      <c r="V243" s="52"/>
      <c r="W243" s="52"/>
      <c r="X243" s="52"/>
      <c r="Y243" s="51"/>
      <c r="Z243" s="30"/>
      <c r="AA243" s="30"/>
      <c r="AB243" s="30"/>
      <c r="AC243" s="30"/>
      <c r="AD243" s="30"/>
      <c r="AE243" s="30"/>
      <c r="AF243" s="30"/>
      <c r="AG243" s="30"/>
      <c r="AH243" s="30"/>
      <c r="AI243" s="30"/>
      <c r="AJ243" s="30"/>
      <c r="AK243" s="30"/>
      <c r="AL243" s="30"/>
      <c r="AM243" s="30"/>
      <c r="AN243" s="30"/>
      <c r="AO243" s="30"/>
      <c r="AP243" s="31"/>
      <c r="AQ243" s="31"/>
      <c r="AR243" s="31"/>
      <c r="AS243" s="31"/>
      <c r="AT243" s="31"/>
      <c r="AU243" s="31"/>
    </row>
    <row r="244" spans="2:55" ht="19.5" customHeight="1">
      <c r="B244" s="36" t="s">
        <v>230</v>
      </c>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119"/>
      <c r="AD244" s="119"/>
      <c r="AE244" s="119"/>
      <c r="AF244" s="119"/>
      <c r="AG244" s="120"/>
      <c r="AH244" s="121"/>
      <c r="AI244" s="121"/>
      <c r="AJ244" s="121"/>
      <c r="AK244" s="121"/>
      <c r="AL244" s="121"/>
      <c r="AM244" s="120"/>
      <c r="AN244" s="119"/>
      <c r="AO244" s="30"/>
      <c r="AP244" s="31"/>
      <c r="AQ244" s="31"/>
      <c r="AR244" s="31"/>
      <c r="AS244" s="31"/>
      <c r="AT244" s="31"/>
      <c r="AU244" s="31"/>
    </row>
    <row r="245" spans="2:55" ht="19.5" customHeight="1">
      <c r="B245" s="51"/>
      <c r="C245" s="51"/>
      <c r="D245" s="961" t="s">
        <v>65</v>
      </c>
      <c r="E245" s="961"/>
      <c r="F245" s="961"/>
      <c r="G245" s="961"/>
      <c r="H245" s="961"/>
      <c r="I245" s="961"/>
      <c r="J245" s="961"/>
      <c r="K245" s="961"/>
      <c r="L245" s="961"/>
      <c r="M245" s="961"/>
      <c r="N245" s="961"/>
      <c r="O245" s="961"/>
      <c r="P245" s="961"/>
      <c r="Q245" s="961"/>
      <c r="R245" s="961"/>
      <c r="S245" s="961"/>
      <c r="T245" s="961"/>
      <c r="U245" s="961"/>
      <c r="V245" s="979" t="s">
        <v>225</v>
      </c>
      <c r="W245" s="979"/>
      <c r="X245" s="979"/>
      <c r="Y245" s="991" t="s">
        <v>222</v>
      </c>
      <c r="Z245" s="991"/>
      <c r="AA245" s="991"/>
      <c r="AB245" s="917" t="s">
        <v>63</v>
      </c>
      <c r="AC245" s="918"/>
      <c r="AD245" s="918"/>
      <c r="AE245" s="918"/>
      <c r="AF245" s="918"/>
      <c r="AG245" s="918"/>
      <c r="AH245" s="918"/>
      <c r="AI245" s="918"/>
      <c r="AJ245" s="918"/>
      <c r="AK245" s="918"/>
      <c r="AL245" s="918"/>
      <c r="AM245" s="919"/>
      <c r="AN245" s="30"/>
      <c r="AO245" s="30"/>
      <c r="AP245" s="30"/>
      <c r="AQ245" s="116"/>
      <c r="AR245" s="116"/>
      <c r="AS245" s="116"/>
      <c r="AT245" s="116"/>
      <c r="AU245" s="116"/>
      <c r="AV245" s="116"/>
      <c r="AW245" s="116"/>
      <c r="AX245" s="116"/>
      <c r="AY245" s="116"/>
      <c r="AZ245" s="116"/>
      <c r="BA245" s="116"/>
      <c r="BB245" s="116"/>
      <c r="BC245" s="116"/>
    </row>
    <row r="246" spans="2:55" ht="18" customHeight="1">
      <c r="B246" s="51"/>
      <c r="C246" s="51"/>
      <c r="D246" s="850" t="s">
        <v>13</v>
      </c>
      <c r="E246" s="1023" t="s">
        <v>26</v>
      </c>
      <c r="F246" s="1023"/>
      <c r="G246" s="1023"/>
      <c r="H246" s="1023"/>
      <c r="I246" s="1023"/>
      <c r="J246" s="1023"/>
      <c r="K246" s="1023"/>
      <c r="L246" s="1023"/>
      <c r="M246" s="1023"/>
      <c r="N246" s="1023"/>
      <c r="O246" s="1023"/>
      <c r="P246" s="1023"/>
      <c r="Q246" s="1023"/>
      <c r="R246" s="1023"/>
      <c r="S246" s="1023"/>
      <c r="T246" s="1023"/>
      <c r="U246" s="1023"/>
      <c r="V246" s="861"/>
      <c r="W246" s="862"/>
      <c r="X246" s="863"/>
      <c r="Y246" s="862"/>
      <c r="Z246" s="862"/>
      <c r="AA246" s="863"/>
      <c r="AB246" s="869"/>
      <c r="AC246" s="870"/>
      <c r="AD246" s="870"/>
      <c r="AE246" s="870"/>
      <c r="AF246" s="870"/>
      <c r="AG246" s="870"/>
      <c r="AH246" s="870"/>
      <c r="AI246" s="870"/>
      <c r="AJ246" s="870"/>
      <c r="AK246" s="870"/>
      <c r="AL246" s="870"/>
      <c r="AM246" s="871"/>
      <c r="AN246" s="30"/>
      <c r="AO246" s="30"/>
      <c r="AP246" s="30"/>
      <c r="AQ246" s="116"/>
      <c r="AR246" s="116"/>
      <c r="AS246" s="116"/>
      <c r="AT246" s="116"/>
      <c r="AU246" s="116"/>
      <c r="AV246" s="116"/>
      <c r="AW246" s="116"/>
      <c r="AX246" s="116"/>
      <c r="AY246" s="116"/>
      <c r="AZ246" s="116"/>
      <c r="BA246" s="116"/>
      <c r="BB246" s="116"/>
      <c r="BC246" s="116"/>
    </row>
    <row r="247" spans="2:55" ht="18" customHeight="1">
      <c r="B247" s="51"/>
      <c r="C247" s="51"/>
      <c r="D247" s="851"/>
      <c r="E247" s="1023"/>
      <c r="F247" s="1023"/>
      <c r="G247" s="1023"/>
      <c r="H247" s="1023"/>
      <c r="I247" s="1023"/>
      <c r="J247" s="1023"/>
      <c r="K247" s="1023"/>
      <c r="L247" s="1023"/>
      <c r="M247" s="1023"/>
      <c r="N247" s="1023"/>
      <c r="O247" s="1023"/>
      <c r="P247" s="1023"/>
      <c r="Q247" s="1023"/>
      <c r="R247" s="1023"/>
      <c r="S247" s="1023"/>
      <c r="T247" s="1023"/>
      <c r="U247" s="1023"/>
      <c r="V247" s="864"/>
      <c r="W247" s="865"/>
      <c r="X247" s="866"/>
      <c r="Y247" s="865"/>
      <c r="Z247" s="865"/>
      <c r="AA247" s="866"/>
      <c r="AB247" s="872"/>
      <c r="AC247" s="873"/>
      <c r="AD247" s="873"/>
      <c r="AE247" s="873"/>
      <c r="AF247" s="873"/>
      <c r="AG247" s="873"/>
      <c r="AH247" s="873"/>
      <c r="AI247" s="873"/>
      <c r="AJ247" s="873"/>
      <c r="AK247" s="873"/>
      <c r="AL247" s="873"/>
      <c r="AM247" s="874"/>
      <c r="AN247" s="30"/>
      <c r="AO247" s="30"/>
      <c r="AP247" s="30"/>
      <c r="AQ247" s="116"/>
      <c r="AR247" s="116"/>
      <c r="AS247" s="116"/>
      <c r="AT247" s="116"/>
      <c r="AU247" s="116"/>
      <c r="AV247" s="116"/>
      <c r="AW247" s="116"/>
      <c r="AX247" s="116"/>
      <c r="AY247" s="116"/>
      <c r="AZ247" s="116"/>
      <c r="BA247" s="116"/>
      <c r="BB247" s="116"/>
      <c r="BC247" s="116"/>
    </row>
    <row r="248" spans="2:55" ht="18" customHeight="1">
      <c r="B248" s="51"/>
      <c r="C248" s="51"/>
      <c r="D248" s="850" t="s">
        <v>14</v>
      </c>
      <c r="E248" s="869" t="s">
        <v>40</v>
      </c>
      <c r="F248" s="870"/>
      <c r="G248" s="870"/>
      <c r="H248" s="870"/>
      <c r="I248" s="870"/>
      <c r="J248" s="870"/>
      <c r="K248" s="870"/>
      <c r="L248" s="870"/>
      <c r="M248" s="870"/>
      <c r="N248" s="870"/>
      <c r="O248" s="870"/>
      <c r="P248" s="870"/>
      <c r="Q248" s="870"/>
      <c r="R248" s="870"/>
      <c r="S248" s="870"/>
      <c r="T248" s="870"/>
      <c r="U248" s="871"/>
      <c r="V248" s="861"/>
      <c r="W248" s="862"/>
      <c r="X248" s="863"/>
      <c r="Y248" s="862"/>
      <c r="Z248" s="862"/>
      <c r="AA248" s="863"/>
      <c r="AB248" s="869"/>
      <c r="AC248" s="870"/>
      <c r="AD248" s="870"/>
      <c r="AE248" s="870"/>
      <c r="AF248" s="870"/>
      <c r="AG248" s="870"/>
      <c r="AH248" s="870"/>
      <c r="AI248" s="870"/>
      <c r="AJ248" s="870"/>
      <c r="AK248" s="870"/>
      <c r="AL248" s="870"/>
      <c r="AM248" s="871"/>
      <c r="AN248" s="30"/>
      <c r="AO248" s="30"/>
      <c r="AP248" s="30"/>
      <c r="AQ248" s="116"/>
      <c r="AR248" s="116"/>
      <c r="AS248" s="116"/>
      <c r="AT248" s="116"/>
      <c r="AU248" s="116"/>
      <c r="AV248" s="116"/>
      <c r="AW248" s="116"/>
      <c r="AX248" s="116"/>
      <c r="AY248" s="116"/>
      <c r="AZ248" s="116"/>
      <c r="BA248" s="116"/>
      <c r="BB248" s="116"/>
      <c r="BC248" s="116"/>
    </row>
    <row r="249" spans="2:55" ht="18" customHeight="1">
      <c r="B249" s="51"/>
      <c r="C249" s="51"/>
      <c r="D249" s="851"/>
      <c r="E249" s="872"/>
      <c r="F249" s="873"/>
      <c r="G249" s="873"/>
      <c r="H249" s="873"/>
      <c r="I249" s="873"/>
      <c r="J249" s="873"/>
      <c r="K249" s="873"/>
      <c r="L249" s="873"/>
      <c r="M249" s="873"/>
      <c r="N249" s="873"/>
      <c r="O249" s="873"/>
      <c r="P249" s="873"/>
      <c r="Q249" s="873"/>
      <c r="R249" s="873"/>
      <c r="S249" s="873"/>
      <c r="T249" s="873"/>
      <c r="U249" s="874"/>
      <c r="V249" s="864"/>
      <c r="W249" s="865"/>
      <c r="X249" s="866"/>
      <c r="Y249" s="865"/>
      <c r="Z249" s="865"/>
      <c r="AA249" s="866"/>
      <c r="AB249" s="872"/>
      <c r="AC249" s="873"/>
      <c r="AD249" s="873"/>
      <c r="AE249" s="873"/>
      <c r="AF249" s="873"/>
      <c r="AG249" s="873"/>
      <c r="AH249" s="873"/>
      <c r="AI249" s="873"/>
      <c r="AJ249" s="873"/>
      <c r="AK249" s="873"/>
      <c r="AL249" s="873"/>
      <c r="AM249" s="874"/>
      <c r="AN249" s="30"/>
      <c r="AO249" s="30"/>
      <c r="AP249" s="30"/>
      <c r="AQ249" s="116"/>
      <c r="AR249" s="116"/>
      <c r="AS249" s="116"/>
      <c r="AT249" s="116"/>
      <c r="AU249" s="116"/>
      <c r="AV249" s="116"/>
      <c r="AW249" s="116"/>
      <c r="AX249" s="116"/>
      <c r="AY249" s="116"/>
      <c r="AZ249" s="116"/>
      <c r="BA249" s="116"/>
      <c r="BB249" s="116"/>
      <c r="BC249" s="116"/>
    </row>
    <row r="250" spans="2:55" ht="18" customHeight="1">
      <c r="B250" s="51"/>
      <c r="C250" s="51"/>
      <c r="D250" s="885" t="s">
        <v>15</v>
      </c>
      <c r="E250" s="869" t="s">
        <v>12</v>
      </c>
      <c r="F250" s="870"/>
      <c r="G250" s="870"/>
      <c r="H250" s="870"/>
      <c r="I250" s="870"/>
      <c r="J250" s="870"/>
      <c r="K250" s="870"/>
      <c r="L250" s="870"/>
      <c r="M250" s="870"/>
      <c r="N250" s="870"/>
      <c r="O250" s="870"/>
      <c r="P250" s="870"/>
      <c r="Q250" s="870"/>
      <c r="R250" s="870"/>
      <c r="S250" s="870"/>
      <c r="T250" s="870"/>
      <c r="U250" s="871"/>
      <c r="V250" s="861"/>
      <c r="W250" s="862"/>
      <c r="X250" s="863"/>
      <c r="Y250" s="862"/>
      <c r="Z250" s="862"/>
      <c r="AA250" s="863"/>
      <c r="AB250" s="869"/>
      <c r="AC250" s="870"/>
      <c r="AD250" s="870"/>
      <c r="AE250" s="870"/>
      <c r="AF250" s="870"/>
      <c r="AG250" s="870"/>
      <c r="AH250" s="870"/>
      <c r="AI250" s="870"/>
      <c r="AJ250" s="870"/>
      <c r="AK250" s="870"/>
      <c r="AL250" s="870"/>
      <c r="AM250" s="871"/>
      <c r="AN250" s="30"/>
      <c r="AO250" s="30"/>
      <c r="AP250" s="30"/>
      <c r="AQ250" s="116"/>
      <c r="AR250" s="116"/>
      <c r="AS250" s="116"/>
      <c r="AT250" s="116"/>
      <c r="AU250" s="116"/>
      <c r="AV250" s="116"/>
      <c r="AW250" s="116"/>
      <c r="AX250" s="116"/>
      <c r="AY250" s="116"/>
      <c r="AZ250" s="116"/>
      <c r="BA250" s="116"/>
      <c r="BB250" s="116"/>
      <c r="BC250" s="116"/>
    </row>
    <row r="251" spans="2:55" ht="18" customHeight="1">
      <c r="B251" s="51"/>
      <c r="C251" s="51"/>
      <c r="D251" s="885"/>
      <c r="E251" s="872"/>
      <c r="F251" s="873"/>
      <c r="G251" s="873"/>
      <c r="H251" s="873"/>
      <c r="I251" s="873"/>
      <c r="J251" s="873"/>
      <c r="K251" s="873"/>
      <c r="L251" s="873"/>
      <c r="M251" s="873"/>
      <c r="N251" s="873"/>
      <c r="O251" s="873"/>
      <c r="P251" s="873"/>
      <c r="Q251" s="873"/>
      <c r="R251" s="873"/>
      <c r="S251" s="873"/>
      <c r="T251" s="873"/>
      <c r="U251" s="874"/>
      <c r="V251" s="864"/>
      <c r="W251" s="865"/>
      <c r="X251" s="866"/>
      <c r="Y251" s="865"/>
      <c r="Z251" s="865"/>
      <c r="AA251" s="866"/>
      <c r="AB251" s="872"/>
      <c r="AC251" s="873"/>
      <c r="AD251" s="873"/>
      <c r="AE251" s="873"/>
      <c r="AF251" s="873"/>
      <c r="AG251" s="873"/>
      <c r="AH251" s="873"/>
      <c r="AI251" s="873"/>
      <c r="AJ251" s="873"/>
      <c r="AK251" s="873"/>
      <c r="AL251" s="873"/>
      <c r="AM251" s="874"/>
      <c r="AN251" s="30"/>
      <c r="AO251" s="30"/>
      <c r="AP251" s="30"/>
      <c r="AQ251" s="116"/>
      <c r="AR251" s="116"/>
      <c r="AS251" s="116"/>
      <c r="AT251" s="116"/>
      <c r="AU251" s="116"/>
      <c r="AV251" s="116"/>
      <c r="AW251" s="116"/>
      <c r="AX251" s="116"/>
      <c r="AY251" s="116"/>
      <c r="AZ251" s="116"/>
      <c r="BA251" s="116"/>
      <c r="BB251" s="116"/>
      <c r="BC251" s="116"/>
    </row>
    <row r="252" spans="2:55" ht="18" customHeight="1">
      <c r="B252" s="51"/>
      <c r="C252" s="51"/>
      <c r="D252" s="850" t="s">
        <v>16</v>
      </c>
      <c r="E252" s="869" t="s">
        <v>58</v>
      </c>
      <c r="F252" s="870"/>
      <c r="G252" s="870"/>
      <c r="H252" s="870"/>
      <c r="I252" s="870"/>
      <c r="J252" s="870"/>
      <c r="K252" s="870"/>
      <c r="L252" s="870"/>
      <c r="M252" s="870"/>
      <c r="N252" s="870"/>
      <c r="O252" s="870"/>
      <c r="P252" s="870"/>
      <c r="Q252" s="870"/>
      <c r="R252" s="870"/>
      <c r="S252" s="870"/>
      <c r="T252" s="870"/>
      <c r="U252" s="871"/>
      <c r="V252" s="977"/>
      <c r="W252" s="978"/>
      <c r="X252" s="978"/>
      <c r="Y252" s="977"/>
      <c r="Z252" s="978"/>
      <c r="AA252" s="978"/>
      <c r="AB252" s="972"/>
      <c r="AC252" s="973"/>
      <c r="AD252" s="973"/>
      <c r="AE252" s="973"/>
      <c r="AF252" s="973"/>
      <c r="AG252" s="973"/>
      <c r="AH252" s="973"/>
      <c r="AI252" s="973"/>
      <c r="AJ252" s="973"/>
      <c r="AK252" s="973"/>
      <c r="AL252" s="973"/>
      <c r="AM252" s="974"/>
      <c r="AN252" s="30"/>
      <c r="AO252" s="30"/>
      <c r="AP252" s="30"/>
      <c r="AQ252" s="116"/>
      <c r="AR252" s="116"/>
      <c r="AS252" s="116"/>
      <c r="AT252" s="116"/>
      <c r="AU252" s="116"/>
      <c r="AV252" s="116"/>
      <c r="AW252" s="116"/>
      <c r="AX252" s="116"/>
      <c r="AY252" s="116"/>
      <c r="AZ252" s="116"/>
      <c r="BA252" s="116"/>
      <c r="BB252" s="116"/>
      <c r="BC252" s="116"/>
    </row>
    <row r="253" spans="2:55" ht="18" customHeight="1">
      <c r="B253" s="51"/>
      <c r="C253" s="51"/>
      <c r="D253" s="885"/>
      <c r="E253" s="908"/>
      <c r="F253" s="909"/>
      <c r="G253" s="909"/>
      <c r="H253" s="909"/>
      <c r="I253" s="909"/>
      <c r="J253" s="909"/>
      <c r="K253" s="909"/>
      <c r="L253" s="909"/>
      <c r="M253" s="909"/>
      <c r="N253" s="909"/>
      <c r="O253" s="909"/>
      <c r="P253" s="909"/>
      <c r="Q253" s="909"/>
      <c r="R253" s="909"/>
      <c r="S253" s="909"/>
      <c r="T253" s="909"/>
      <c r="U253" s="910"/>
      <c r="V253" s="977"/>
      <c r="W253" s="978"/>
      <c r="X253" s="978"/>
      <c r="Y253" s="977"/>
      <c r="Z253" s="978"/>
      <c r="AA253" s="978"/>
      <c r="AB253" s="1022"/>
      <c r="AC253" s="886"/>
      <c r="AD253" s="886"/>
      <c r="AE253" s="886"/>
      <c r="AF253" s="886"/>
      <c r="AG253" s="886"/>
      <c r="AH253" s="886"/>
      <c r="AI253" s="886"/>
      <c r="AJ253" s="886"/>
      <c r="AK253" s="886"/>
      <c r="AL253" s="886"/>
      <c r="AM253" s="887"/>
      <c r="AN253" s="30"/>
      <c r="AO253" s="30"/>
      <c r="AP253" s="30"/>
      <c r="AQ253" s="116"/>
      <c r="AR253" s="116"/>
      <c r="AS253" s="116"/>
      <c r="AT253" s="116"/>
      <c r="AU253" s="116"/>
      <c r="AV253" s="116"/>
      <c r="AW253" s="116"/>
      <c r="AX253" s="116"/>
      <c r="AY253" s="116"/>
      <c r="AZ253" s="116"/>
      <c r="BA253" s="116"/>
      <c r="BB253" s="116"/>
      <c r="BC253" s="116"/>
    </row>
    <row r="254" spans="2:55" ht="18" customHeight="1">
      <c r="B254" s="51"/>
      <c r="C254" s="51"/>
      <c r="D254" s="851"/>
      <c r="E254" s="880" t="s">
        <v>55</v>
      </c>
      <c r="F254" s="881"/>
      <c r="G254" s="881"/>
      <c r="H254" s="881"/>
      <c r="I254" s="990"/>
      <c r="J254" s="990"/>
      <c r="K254" s="990"/>
      <c r="L254" s="990"/>
      <c r="M254" s="990"/>
      <c r="N254" s="990"/>
      <c r="O254" s="990"/>
      <c r="P254" s="990"/>
      <c r="Q254" s="990"/>
      <c r="R254" s="990"/>
      <c r="S254" s="990"/>
      <c r="T254" s="990"/>
      <c r="U254" s="122" t="s">
        <v>54</v>
      </c>
      <c r="V254" s="977"/>
      <c r="W254" s="978"/>
      <c r="X254" s="978"/>
      <c r="Y254" s="977"/>
      <c r="Z254" s="978"/>
      <c r="AA254" s="978"/>
      <c r="AB254" s="976"/>
      <c r="AC254" s="888"/>
      <c r="AD254" s="888"/>
      <c r="AE254" s="888"/>
      <c r="AF254" s="888"/>
      <c r="AG254" s="888"/>
      <c r="AH254" s="888"/>
      <c r="AI254" s="888"/>
      <c r="AJ254" s="888"/>
      <c r="AK254" s="888"/>
      <c r="AL254" s="888"/>
      <c r="AM254" s="889"/>
      <c r="AN254" s="30"/>
      <c r="AO254" s="30"/>
      <c r="AP254" s="30"/>
      <c r="AQ254" s="116"/>
      <c r="AR254" s="116"/>
      <c r="AS254" s="116"/>
      <c r="AT254" s="116"/>
      <c r="AU254" s="116"/>
      <c r="AV254" s="116"/>
      <c r="AW254" s="116"/>
      <c r="AX254" s="116"/>
      <c r="AY254" s="116"/>
      <c r="AZ254" s="116"/>
      <c r="BA254" s="116"/>
      <c r="BB254" s="116"/>
      <c r="BC254" s="116"/>
    </row>
    <row r="255" spans="2:55" ht="18" customHeight="1">
      <c r="B255" s="51"/>
      <c r="C255" s="51"/>
      <c r="D255" s="885" t="s">
        <v>17</v>
      </c>
      <c r="E255" s="998" t="s">
        <v>4</v>
      </c>
      <c r="F255" s="893"/>
      <c r="G255" s="893"/>
      <c r="H255" s="893"/>
      <c r="I255" s="893"/>
      <c r="J255" s="893"/>
      <c r="K255" s="893"/>
      <c r="L255" s="893"/>
      <c r="M255" s="893"/>
      <c r="N255" s="893"/>
      <c r="O255" s="893"/>
      <c r="P255" s="893"/>
      <c r="Q255" s="893"/>
      <c r="R255" s="893"/>
      <c r="S255" s="127"/>
      <c r="T255" s="127"/>
      <c r="U255" s="128"/>
      <c r="V255" s="982" t="s">
        <v>5</v>
      </c>
      <c r="W255" s="984"/>
      <c r="X255" s="984"/>
      <c r="Y255" s="984"/>
      <c r="Z255" s="984"/>
      <c r="AA255" s="984"/>
      <c r="AB255" s="984"/>
      <c r="AC255" s="984"/>
      <c r="AD255" s="984"/>
      <c r="AE255" s="984"/>
      <c r="AF255" s="984"/>
      <c r="AG255" s="984"/>
      <c r="AH255" s="984"/>
      <c r="AI255" s="984"/>
      <c r="AJ255" s="984"/>
      <c r="AK255" s="984"/>
      <c r="AL255" s="984"/>
      <c r="AM255" s="986" t="s">
        <v>6</v>
      </c>
      <c r="AN255" s="30"/>
      <c r="AO255" s="30"/>
      <c r="AP255" s="30"/>
      <c r="AQ255" s="116"/>
      <c r="AR255" s="116"/>
      <c r="AS255" s="116"/>
      <c r="AT255" s="116"/>
      <c r="AU255" s="116"/>
      <c r="AV255" s="116"/>
      <c r="AW255" s="116"/>
      <c r="AX255" s="116"/>
      <c r="AY255" s="116"/>
      <c r="AZ255" s="116"/>
      <c r="BA255" s="116"/>
      <c r="BB255" s="116"/>
      <c r="BC255" s="116"/>
    </row>
    <row r="256" spans="2:55" ht="18" customHeight="1">
      <c r="B256" s="51"/>
      <c r="C256" s="51"/>
      <c r="D256" s="851"/>
      <c r="E256" s="981"/>
      <c r="F256" s="895"/>
      <c r="G256" s="895"/>
      <c r="H256" s="895"/>
      <c r="I256" s="895"/>
      <c r="J256" s="895"/>
      <c r="K256" s="895"/>
      <c r="L256" s="895"/>
      <c r="M256" s="895"/>
      <c r="N256" s="895"/>
      <c r="O256" s="895"/>
      <c r="P256" s="895"/>
      <c r="Q256" s="895"/>
      <c r="R256" s="895"/>
      <c r="S256" s="130"/>
      <c r="T256" s="130"/>
      <c r="U256" s="131"/>
      <c r="V256" s="983"/>
      <c r="W256" s="985"/>
      <c r="X256" s="985"/>
      <c r="Y256" s="985"/>
      <c r="Z256" s="985"/>
      <c r="AA256" s="985"/>
      <c r="AB256" s="985"/>
      <c r="AC256" s="985"/>
      <c r="AD256" s="985"/>
      <c r="AE256" s="985"/>
      <c r="AF256" s="985"/>
      <c r="AG256" s="985"/>
      <c r="AH256" s="985"/>
      <c r="AI256" s="985"/>
      <c r="AJ256" s="985"/>
      <c r="AK256" s="985"/>
      <c r="AL256" s="985"/>
      <c r="AM256" s="987"/>
      <c r="AN256" s="30"/>
      <c r="AO256" s="30"/>
      <c r="AP256" s="30"/>
      <c r="AQ256" s="116"/>
      <c r="AR256" s="116"/>
      <c r="AS256" s="116"/>
      <c r="AT256" s="116"/>
      <c r="AU256" s="116"/>
      <c r="AV256" s="116"/>
      <c r="AW256" s="116"/>
      <c r="AX256" s="116"/>
      <c r="AY256" s="116"/>
      <c r="AZ256" s="116"/>
      <c r="BA256" s="116"/>
      <c r="BB256" s="116"/>
      <c r="BC256" s="116"/>
    </row>
    <row r="257" spans="2:47" ht="19.5" customHeight="1">
      <c r="B257" s="36"/>
      <c r="C257" s="92"/>
      <c r="D257" s="92"/>
      <c r="E257" s="92"/>
      <c r="F257" s="138"/>
      <c r="G257" s="92"/>
      <c r="H257" s="92"/>
      <c r="I257" s="138"/>
      <c r="J257" s="92"/>
      <c r="K257" s="138"/>
      <c r="L257" s="92"/>
      <c r="M257" s="92"/>
      <c r="N257" s="138"/>
      <c r="O257" s="92"/>
      <c r="P257" s="138"/>
      <c r="Q257" s="92"/>
      <c r="R257" s="92"/>
      <c r="S257" s="92"/>
      <c r="T257" s="92"/>
      <c r="U257" s="138"/>
      <c r="V257" s="92"/>
      <c r="W257" s="138"/>
      <c r="X257" s="92"/>
      <c r="Y257" s="92"/>
      <c r="Z257" s="138"/>
      <c r="AA257" s="36"/>
      <c r="AB257" s="36"/>
      <c r="AC257" s="36"/>
      <c r="AD257" s="36"/>
      <c r="AE257" s="36"/>
      <c r="AF257" s="31"/>
      <c r="AG257" s="31"/>
      <c r="AH257" s="31"/>
      <c r="AI257" s="31"/>
      <c r="AJ257" s="31"/>
      <c r="AK257" s="31"/>
      <c r="AL257" s="31"/>
      <c r="AM257" s="31"/>
      <c r="AN257" s="31"/>
      <c r="AO257" s="31"/>
      <c r="AP257" s="31"/>
      <c r="AQ257" s="31"/>
      <c r="AR257" s="31"/>
      <c r="AS257" s="31"/>
      <c r="AT257" s="31"/>
      <c r="AU257" s="31"/>
    </row>
    <row r="258" spans="2:47" ht="19.5" customHeight="1">
      <c r="B258" s="31"/>
      <c r="C258" s="1013" t="s">
        <v>37</v>
      </c>
      <c r="D258" s="1013"/>
      <c r="E258" s="1013"/>
      <c r="F258" s="1013"/>
      <c r="G258" s="1013"/>
      <c r="H258" s="1013"/>
      <c r="I258" s="1014" t="s">
        <v>293</v>
      </c>
      <c r="J258" s="1015"/>
      <c r="K258" s="1015"/>
      <c r="L258" s="1015"/>
      <c r="M258" s="1015"/>
      <c r="N258" s="1015"/>
      <c r="O258" s="1015"/>
      <c r="P258" s="1015"/>
      <c r="Q258" s="1015"/>
      <c r="R258" s="1015"/>
      <c r="S258" s="1015"/>
      <c r="T258" s="1015"/>
      <c r="U258" s="1015"/>
      <c r="V258" s="1015"/>
      <c r="W258" s="1015"/>
      <c r="X258" s="1015"/>
      <c r="Y258" s="1015"/>
      <c r="Z258" s="1015"/>
      <c r="AA258" s="1015"/>
      <c r="AB258" s="1015"/>
      <c r="AC258" s="1015"/>
      <c r="AD258" s="1015"/>
      <c r="AE258" s="1015"/>
      <c r="AF258" s="1015"/>
      <c r="AG258" s="1015"/>
      <c r="AH258" s="1015"/>
      <c r="AI258" s="1015"/>
      <c r="AJ258" s="1016"/>
      <c r="AK258" s="839"/>
      <c r="AL258" s="1020"/>
      <c r="AM258" s="139"/>
      <c r="AN258" s="139"/>
      <c r="AO258" s="139"/>
      <c r="AP258" s="139"/>
      <c r="AQ258" s="139"/>
      <c r="AR258" s="139"/>
      <c r="AS258" s="139"/>
      <c r="AT258" s="139"/>
      <c r="AU258" s="139"/>
    </row>
    <row r="259" spans="2:47" ht="19.5" customHeight="1">
      <c r="B259" s="31"/>
      <c r="C259" s="1013"/>
      <c r="D259" s="1013"/>
      <c r="E259" s="1013"/>
      <c r="F259" s="1013"/>
      <c r="G259" s="1013"/>
      <c r="H259" s="1013"/>
      <c r="I259" s="1017"/>
      <c r="J259" s="1018"/>
      <c r="K259" s="1018"/>
      <c r="L259" s="1018"/>
      <c r="M259" s="1018"/>
      <c r="N259" s="1018"/>
      <c r="O259" s="1018"/>
      <c r="P259" s="1018"/>
      <c r="Q259" s="1018"/>
      <c r="R259" s="1018"/>
      <c r="S259" s="1018"/>
      <c r="T259" s="1018"/>
      <c r="U259" s="1018"/>
      <c r="V259" s="1018"/>
      <c r="W259" s="1018"/>
      <c r="X259" s="1018"/>
      <c r="Y259" s="1018"/>
      <c r="Z259" s="1018"/>
      <c r="AA259" s="1018"/>
      <c r="AB259" s="1018"/>
      <c r="AC259" s="1018"/>
      <c r="AD259" s="1018"/>
      <c r="AE259" s="1018"/>
      <c r="AF259" s="1018"/>
      <c r="AG259" s="1018"/>
      <c r="AH259" s="1018"/>
      <c r="AI259" s="1018"/>
      <c r="AJ259" s="1019"/>
      <c r="AK259" s="843"/>
      <c r="AL259" s="1021"/>
      <c r="AM259" s="139"/>
      <c r="AN259" s="139"/>
      <c r="AO259" s="139"/>
      <c r="AP259" s="139"/>
      <c r="AQ259" s="139"/>
      <c r="AR259" s="139"/>
      <c r="AS259" s="139"/>
      <c r="AT259" s="139"/>
      <c r="AU259" s="139"/>
    </row>
    <row r="260" spans="2:47" ht="7.5" customHeight="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140"/>
      <c r="AN260" s="140"/>
      <c r="AO260" s="140"/>
      <c r="AP260" s="140"/>
      <c r="AQ260" s="140"/>
      <c r="AR260" s="140"/>
      <c r="AS260" s="140"/>
      <c r="AT260" s="31"/>
      <c r="AU260" s="31"/>
    </row>
    <row r="261" spans="2:47" ht="21" customHeight="1">
      <c r="C261" s="36" t="s">
        <v>207</v>
      </c>
    </row>
    <row r="262" spans="2:47">
      <c r="C262" s="79"/>
      <c r="D262" s="80"/>
      <c r="E262" s="80"/>
      <c r="F262" s="80"/>
      <c r="G262" s="80"/>
      <c r="H262" s="81"/>
      <c r="I262" s="796" t="s">
        <v>89</v>
      </c>
      <c r="J262" s="797"/>
      <c r="K262" s="797"/>
      <c r="L262" s="797"/>
      <c r="M262" s="797"/>
      <c r="N262" s="797"/>
      <c r="O262" s="798"/>
      <c r="P262" s="796" t="s">
        <v>198</v>
      </c>
      <c r="Q262" s="797"/>
      <c r="R262" s="797"/>
      <c r="S262" s="797"/>
      <c r="T262" s="797"/>
      <c r="U262" s="797"/>
      <c r="V262" s="798"/>
      <c r="Y262" s="849" t="s">
        <v>88</v>
      </c>
      <c r="Z262" s="849"/>
      <c r="AA262" s="849"/>
      <c r="AB262" s="849"/>
      <c r="AC262" s="849"/>
      <c r="AD262" s="849"/>
      <c r="AE262" s="849"/>
      <c r="AF262" s="849"/>
      <c r="AG262" s="769" t="s">
        <v>226</v>
      </c>
      <c r="AH262" s="769"/>
      <c r="AI262" s="769"/>
      <c r="AJ262" s="769"/>
      <c r="AK262" s="769"/>
      <c r="AL262" s="769"/>
      <c r="AM262" s="769"/>
      <c r="AN262" s="769"/>
    </row>
    <row r="263" spans="2:47" ht="13.5" customHeight="1">
      <c r="C263" s="848" t="s">
        <v>98</v>
      </c>
      <c r="D263" s="848"/>
      <c r="E263" s="848"/>
      <c r="F263" s="848"/>
      <c r="G263" s="848"/>
      <c r="H263" s="848"/>
      <c r="I263" s="827" t="s">
        <v>96</v>
      </c>
      <c r="J263" s="828"/>
      <c r="K263" s="828"/>
      <c r="L263" s="828"/>
      <c r="M263" s="828"/>
      <c r="N263" s="828"/>
      <c r="O263" s="829"/>
      <c r="P263" s="799" t="s">
        <v>96</v>
      </c>
      <c r="Q263" s="800"/>
      <c r="R263" s="800"/>
      <c r="S263" s="800"/>
      <c r="T263" s="800"/>
      <c r="U263" s="800"/>
      <c r="V263" s="801"/>
      <c r="Y263" s="849"/>
      <c r="Z263" s="849"/>
      <c r="AA263" s="849"/>
      <c r="AB263" s="849"/>
      <c r="AC263" s="849"/>
      <c r="AD263" s="849"/>
      <c r="AE263" s="849"/>
      <c r="AF263" s="849"/>
      <c r="AG263" s="769"/>
      <c r="AH263" s="769"/>
      <c r="AI263" s="769"/>
      <c r="AJ263" s="769"/>
      <c r="AK263" s="769"/>
      <c r="AL263" s="769"/>
      <c r="AM263" s="769"/>
      <c r="AN263" s="769"/>
    </row>
    <row r="264" spans="2:47" ht="13.5" customHeight="1">
      <c r="C264" s="848"/>
      <c r="D264" s="848"/>
      <c r="E264" s="848"/>
      <c r="F264" s="848"/>
      <c r="G264" s="848"/>
      <c r="H264" s="848"/>
      <c r="I264" s="839"/>
      <c r="J264" s="840"/>
      <c r="K264" s="840"/>
      <c r="L264" s="840"/>
      <c r="M264" s="840"/>
      <c r="N264" s="82"/>
      <c r="O264" s="845" t="s">
        <v>95</v>
      </c>
      <c r="P264" s="802" t="s">
        <v>95</v>
      </c>
      <c r="Q264" s="803"/>
      <c r="R264" s="803"/>
      <c r="S264" s="803"/>
      <c r="T264" s="803"/>
      <c r="U264" s="803"/>
      <c r="V264" s="804"/>
      <c r="Y264" s="849"/>
      <c r="Z264" s="849"/>
      <c r="AA264" s="849"/>
      <c r="AB264" s="849"/>
      <c r="AC264" s="849"/>
      <c r="AD264" s="849"/>
      <c r="AE264" s="849"/>
      <c r="AF264" s="849"/>
      <c r="AG264" s="769"/>
      <c r="AH264" s="769"/>
      <c r="AI264" s="769"/>
      <c r="AJ264" s="769"/>
      <c r="AK264" s="769"/>
      <c r="AL264" s="769"/>
      <c r="AM264" s="769"/>
      <c r="AN264" s="769"/>
    </row>
    <row r="265" spans="2:47">
      <c r="C265" s="848"/>
      <c r="D265" s="848"/>
      <c r="E265" s="848"/>
      <c r="F265" s="848"/>
      <c r="G265" s="848"/>
      <c r="H265" s="848"/>
      <c r="I265" s="841"/>
      <c r="J265" s="842"/>
      <c r="K265" s="842"/>
      <c r="L265" s="842"/>
      <c r="M265" s="842"/>
      <c r="N265" s="83"/>
      <c r="O265" s="846"/>
      <c r="P265" s="805"/>
      <c r="Q265" s="806"/>
      <c r="R265" s="806"/>
      <c r="S265" s="806"/>
      <c r="T265" s="806"/>
      <c r="U265" s="806"/>
      <c r="V265" s="807"/>
      <c r="Y265" s="770"/>
      <c r="Z265" s="771"/>
      <c r="AA265" s="771"/>
      <c r="AB265" s="771"/>
      <c r="AC265" s="771"/>
      <c r="AD265" s="771"/>
      <c r="AE265" s="771"/>
      <c r="AF265" s="772"/>
      <c r="AG265" s="770"/>
      <c r="AH265" s="771"/>
      <c r="AI265" s="771"/>
      <c r="AJ265" s="771"/>
      <c r="AK265" s="771"/>
      <c r="AL265" s="771"/>
      <c r="AM265" s="771"/>
      <c r="AN265" s="772"/>
    </row>
    <row r="266" spans="2:47">
      <c r="C266" s="848"/>
      <c r="D266" s="848"/>
      <c r="E266" s="848"/>
      <c r="F266" s="848"/>
      <c r="G266" s="848"/>
      <c r="H266" s="848"/>
      <c r="I266" s="843"/>
      <c r="J266" s="844"/>
      <c r="K266" s="844"/>
      <c r="L266" s="844"/>
      <c r="M266" s="844"/>
      <c r="N266" s="84"/>
      <c r="O266" s="847"/>
      <c r="P266" s="808"/>
      <c r="Q266" s="809"/>
      <c r="R266" s="809"/>
      <c r="S266" s="809"/>
      <c r="T266" s="809"/>
      <c r="U266" s="809"/>
      <c r="V266" s="810"/>
      <c r="Y266" s="773"/>
      <c r="Z266" s="774"/>
      <c r="AA266" s="774"/>
      <c r="AB266" s="774"/>
      <c r="AC266" s="774"/>
      <c r="AD266" s="774"/>
      <c r="AE266" s="774"/>
      <c r="AF266" s="775"/>
      <c r="AG266" s="773"/>
      <c r="AH266" s="774"/>
      <c r="AI266" s="774"/>
      <c r="AJ266" s="774"/>
      <c r="AK266" s="774"/>
      <c r="AL266" s="774"/>
      <c r="AM266" s="774"/>
      <c r="AN266" s="775"/>
    </row>
    <row r="267" spans="2:47" ht="13.5" customHeight="1">
      <c r="C267" s="825" t="s">
        <v>220</v>
      </c>
      <c r="D267" s="825"/>
      <c r="E267" s="825"/>
      <c r="F267" s="826" t="s">
        <v>218</v>
      </c>
      <c r="G267" s="826"/>
      <c r="H267" s="826"/>
      <c r="I267" s="830"/>
      <c r="J267" s="831"/>
      <c r="K267" s="831"/>
      <c r="L267" s="831"/>
      <c r="M267" s="831"/>
      <c r="N267" s="831"/>
      <c r="O267" s="832"/>
      <c r="P267" s="811"/>
      <c r="Q267" s="812"/>
      <c r="R267" s="812"/>
      <c r="S267" s="812"/>
      <c r="T267" s="812"/>
      <c r="U267" s="812"/>
      <c r="V267" s="813"/>
      <c r="Y267" s="773"/>
      <c r="Z267" s="774"/>
      <c r="AA267" s="774"/>
      <c r="AB267" s="774"/>
      <c r="AC267" s="774"/>
      <c r="AD267" s="774"/>
      <c r="AE267" s="774"/>
      <c r="AF267" s="775"/>
      <c r="AG267" s="773"/>
      <c r="AH267" s="774"/>
      <c r="AI267" s="774"/>
      <c r="AJ267" s="774"/>
      <c r="AK267" s="774"/>
      <c r="AL267" s="774"/>
      <c r="AM267" s="774"/>
      <c r="AN267" s="775"/>
    </row>
    <row r="268" spans="2:47" ht="13.5" customHeight="1">
      <c r="C268" s="825"/>
      <c r="D268" s="825"/>
      <c r="E268" s="825"/>
      <c r="F268" s="826"/>
      <c r="G268" s="826"/>
      <c r="H268" s="826"/>
      <c r="I268" s="833"/>
      <c r="J268" s="834"/>
      <c r="K268" s="834"/>
      <c r="L268" s="834"/>
      <c r="M268" s="834"/>
      <c r="N268" s="834"/>
      <c r="O268" s="835"/>
      <c r="P268" s="814"/>
      <c r="Q268" s="815"/>
      <c r="R268" s="815"/>
      <c r="S268" s="815"/>
      <c r="T268" s="815"/>
      <c r="U268" s="815"/>
      <c r="V268" s="816"/>
      <c r="Y268" s="773"/>
      <c r="Z268" s="774"/>
      <c r="AA268" s="774"/>
      <c r="AB268" s="774"/>
      <c r="AC268" s="774"/>
      <c r="AD268" s="774"/>
      <c r="AE268" s="774"/>
      <c r="AF268" s="775"/>
      <c r="AG268" s="773"/>
      <c r="AH268" s="774"/>
      <c r="AI268" s="774"/>
      <c r="AJ268" s="774"/>
      <c r="AK268" s="774"/>
      <c r="AL268" s="774"/>
      <c r="AM268" s="774"/>
      <c r="AN268" s="775"/>
    </row>
    <row r="269" spans="2:47" ht="16.5" customHeight="1">
      <c r="C269" s="825"/>
      <c r="D269" s="825"/>
      <c r="E269" s="825"/>
      <c r="F269" s="826" t="s">
        <v>219</v>
      </c>
      <c r="G269" s="826"/>
      <c r="H269" s="826"/>
      <c r="I269" s="830"/>
      <c r="J269" s="831"/>
      <c r="K269" s="831"/>
      <c r="L269" s="831"/>
      <c r="M269" s="831"/>
      <c r="N269" s="831"/>
      <c r="O269" s="832"/>
      <c r="P269" s="811"/>
      <c r="Q269" s="812"/>
      <c r="R269" s="812"/>
      <c r="S269" s="812"/>
      <c r="T269" s="812"/>
      <c r="U269" s="812"/>
      <c r="V269" s="813"/>
      <c r="Y269" s="773"/>
      <c r="Z269" s="774"/>
      <c r="AA269" s="774"/>
      <c r="AB269" s="774"/>
      <c r="AC269" s="774"/>
      <c r="AD269" s="774"/>
      <c r="AE269" s="774"/>
      <c r="AF269" s="775"/>
      <c r="AG269" s="773"/>
      <c r="AH269" s="774"/>
      <c r="AI269" s="774"/>
      <c r="AJ269" s="774"/>
      <c r="AK269" s="774"/>
      <c r="AL269" s="774"/>
      <c r="AM269" s="774"/>
      <c r="AN269" s="775"/>
    </row>
    <row r="270" spans="2:47">
      <c r="C270" s="825"/>
      <c r="D270" s="825"/>
      <c r="E270" s="825"/>
      <c r="F270" s="826"/>
      <c r="G270" s="826"/>
      <c r="H270" s="826"/>
      <c r="I270" s="836"/>
      <c r="J270" s="837"/>
      <c r="K270" s="837"/>
      <c r="L270" s="837"/>
      <c r="M270" s="837"/>
      <c r="N270" s="837"/>
      <c r="O270" s="838"/>
      <c r="P270" s="814"/>
      <c r="Q270" s="815"/>
      <c r="R270" s="815"/>
      <c r="S270" s="815"/>
      <c r="T270" s="815"/>
      <c r="U270" s="815"/>
      <c r="V270" s="816"/>
      <c r="Y270" s="776"/>
      <c r="Z270" s="777"/>
      <c r="AA270" s="777"/>
      <c r="AB270" s="777"/>
      <c r="AC270" s="777"/>
      <c r="AD270" s="777"/>
      <c r="AE270" s="777"/>
      <c r="AF270" s="778"/>
      <c r="AG270" s="776"/>
      <c r="AH270" s="777"/>
      <c r="AI270" s="777"/>
      <c r="AJ270" s="777"/>
      <c r="AK270" s="777"/>
      <c r="AL270" s="777"/>
      <c r="AM270" s="777"/>
      <c r="AN270" s="778"/>
    </row>
    <row r="271" spans="2:47" ht="13.5" customHeight="1"/>
    <row r="272" spans="2:47">
      <c r="B272" s="36" t="s">
        <v>10</v>
      </c>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30"/>
      <c r="AA272" s="30"/>
      <c r="AB272" s="30"/>
      <c r="AC272" s="30"/>
      <c r="AD272" s="30"/>
      <c r="AE272" s="30"/>
      <c r="AF272" s="30"/>
      <c r="AG272" s="30"/>
      <c r="AH272" s="30"/>
      <c r="AI272" s="30"/>
      <c r="AJ272" s="30"/>
      <c r="AK272" s="30"/>
      <c r="AL272" s="30"/>
      <c r="AM272" s="30"/>
      <c r="AN272" s="30"/>
    </row>
    <row r="273" spans="2:40">
      <c r="B273" s="817" t="s">
        <v>0</v>
      </c>
      <c r="C273" s="818"/>
      <c r="D273" s="818"/>
      <c r="E273" s="818"/>
      <c r="F273" s="818"/>
      <c r="G273" s="818"/>
      <c r="H273" s="818"/>
      <c r="I273" s="818"/>
      <c r="J273" s="818"/>
      <c r="K273" s="818"/>
      <c r="L273" s="818"/>
      <c r="M273" s="818"/>
      <c r="N273" s="818"/>
      <c r="O273" s="818"/>
      <c r="P273" s="818"/>
      <c r="Q273" s="818"/>
      <c r="R273" s="818"/>
      <c r="S273" s="818"/>
      <c r="T273" s="818"/>
      <c r="U273" s="819"/>
      <c r="V273" s="820" t="s">
        <v>1</v>
      </c>
      <c r="W273" s="821"/>
      <c r="X273" s="822"/>
      <c r="Y273" s="823" t="s">
        <v>223</v>
      </c>
      <c r="Z273" s="823"/>
      <c r="AA273" s="823"/>
      <c r="AB273" s="824" t="s">
        <v>224</v>
      </c>
      <c r="AC273" s="824"/>
      <c r="AD273" s="824"/>
      <c r="AE273" s="876" t="s">
        <v>63</v>
      </c>
      <c r="AF273" s="876"/>
      <c r="AG273" s="876"/>
      <c r="AH273" s="876"/>
      <c r="AI273" s="876"/>
      <c r="AJ273" s="876"/>
      <c r="AK273" s="876"/>
      <c r="AL273" s="876"/>
      <c r="AM273" s="876"/>
      <c r="AN273" s="86"/>
    </row>
    <row r="274" spans="2:40" ht="21">
      <c r="B274" s="90"/>
      <c r="C274" s="91"/>
      <c r="D274" s="141" t="s">
        <v>13</v>
      </c>
      <c r="E274" s="869" t="s">
        <v>47</v>
      </c>
      <c r="F274" s="870"/>
      <c r="G274" s="870"/>
      <c r="H274" s="870"/>
      <c r="I274" s="870"/>
      <c r="J274" s="870"/>
      <c r="K274" s="870"/>
      <c r="L274" s="870"/>
      <c r="M274" s="870"/>
      <c r="N274" s="870"/>
      <c r="O274" s="870"/>
      <c r="P274" s="870"/>
      <c r="Q274" s="870"/>
      <c r="R274" s="870"/>
      <c r="S274" s="870"/>
      <c r="T274" s="870"/>
      <c r="U274" s="871"/>
      <c r="V274" s="855"/>
      <c r="W274" s="856"/>
      <c r="X274" s="857"/>
      <c r="Y274" s="855"/>
      <c r="Z274" s="856"/>
      <c r="AA274" s="857"/>
      <c r="AB274" s="861"/>
      <c r="AC274" s="862"/>
      <c r="AD274" s="863"/>
      <c r="AE274" s="875" t="s">
        <v>213</v>
      </c>
      <c r="AF274" s="875"/>
      <c r="AG274" s="875"/>
      <c r="AH274" s="875"/>
      <c r="AI274" s="875"/>
      <c r="AJ274" s="875"/>
      <c r="AK274" s="875"/>
      <c r="AL274" s="875"/>
      <c r="AM274" s="875"/>
      <c r="AN274" s="89" ph="1"/>
    </row>
    <row r="275" spans="2:40">
      <c r="B275" s="90"/>
      <c r="C275" s="92"/>
      <c r="D275" s="142"/>
      <c r="E275" s="872"/>
      <c r="F275" s="873"/>
      <c r="G275" s="873"/>
      <c r="H275" s="873"/>
      <c r="I275" s="873"/>
      <c r="J275" s="873"/>
      <c r="K275" s="873"/>
      <c r="L275" s="873"/>
      <c r="M275" s="873"/>
      <c r="N275" s="873"/>
      <c r="O275" s="873"/>
      <c r="P275" s="873"/>
      <c r="Q275" s="873"/>
      <c r="R275" s="873"/>
      <c r="S275" s="873"/>
      <c r="T275" s="873"/>
      <c r="U275" s="874"/>
      <c r="V275" s="858"/>
      <c r="W275" s="859"/>
      <c r="X275" s="860"/>
      <c r="Y275" s="858"/>
      <c r="Z275" s="859"/>
      <c r="AA275" s="860"/>
      <c r="AB275" s="864"/>
      <c r="AC275" s="865"/>
      <c r="AD275" s="866"/>
      <c r="AE275" s="875"/>
      <c r="AF275" s="875"/>
      <c r="AG275" s="875"/>
      <c r="AH275" s="875"/>
      <c r="AI275" s="875"/>
      <c r="AJ275" s="875"/>
      <c r="AK275" s="875"/>
      <c r="AL275" s="875"/>
      <c r="AM275" s="875"/>
      <c r="AN275" s="89"/>
    </row>
    <row r="276" spans="2:40">
      <c r="B276" s="90"/>
      <c r="C276" s="92"/>
      <c r="D276" s="850" t="s">
        <v>14</v>
      </c>
      <c r="E276" s="869" t="s">
        <v>35</v>
      </c>
      <c r="F276" s="870"/>
      <c r="G276" s="870"/>
      <c r="H276" s="870"/>
      <c r="I276" s="870"/>
      <c r="J276" s="870"/>
      <c r="K276" s="870"/>
      <c r="L276" s="870"/>
      <c r="M276" s="870"/>
      <c r="N276" s="870"/>
      <c r="O276" s="870"/>
      <c r="P276" s="870"/>
      <c r="Q276" s="870"/>
      <c r="R276" s="870"/>
      <c r="S276" s="870"/>
      <c r="T276" s="870"/>
      <c r="U276" s="871"/>
      <c r="V276" s="855"/>
      <c r="W276" s="856"/>
      <c r="X276" s="857"/>
      <c r="Y276" s="855"/>
      <c r="Z276" s="856"/>
      <c r="AA276" s="857"/>
      <c r="AB276" s="861"/>
      <c r="AC276" s="862"/>
      <c r="AD276" s="863"/>
      <c r="AE276" s="877" t="s">
        <v>214</v>
      </c>
      <c r="AF276" s="878"/>
      <c r="AG276" s="878"/>
      <c r="AH276" s="878"/>
      <c r="AI276" s="878"/>
      <c r="AJ276" s="878"/>
      <c r="AK276" s="878"/>
      <c r="AL276" s="878"/>
      <c r="AM276" s="879"/>
    </row>
    <row r="277" spans="2:40" ht="21" customHeight="1">
      <c r="B277" s="90"/>
      <c r="C277" s="92"/>
      <c r="D277" s="851"/>
      <c r="E277" s="872"/>
      <c r="F277" s="873"/>
      <c r="G277" s="873"/>
      <c r="H277" s="873"/>
      <c r="I277" s="873"/>
      <c r="J277" s="873"/>
      <c r="K277" s="873"/>
      <c r="L277" s="873"/>
      <c r="M277" s="873"/>
      <c r="N277" s="873"/>
      <c r="O277" s="873"/>
      <c r="P277" s="873"/>
      <c r="Q277" s="873"/>
      <c r="R277" s="873"/>
      <c r="S277" s="873"/>
      <c r="T277" s="873"/>
      <c r="U277" s="874"/>
      <c r="V277" s="858"/>
      <c r="W277" s="859"/>
      <c r="X277" s="860"/>
      <c r="Y277" s="858"/>
      <c r="Z277" s="859"/>
      <c r="AA277" s="860"/>
      <c r="AB277" s="864"/>
      <c r="AC277" s="865"/>
      <c r="AD277" s="866"/>
      <c r="AE277" s="880"/>
      <c r="AF277" s="881"/>
      <c r="AG277" s="881"/>
      <c r="AH277" s="881"/>
      <c r="AI277" s="881"/>
      <c r="AJ277" s="881"/>
      <c r="AK277" s="881"/>
      <c r="AL277" s="881"/>
      <c r="AM277" s="882"/>
      <c r="AN277" s="89" ph="1"/>
    </row>
    <row r="278" spans="2:40">
      <c r="B278" s="90"/>
      <c r="C278" s="92"/>
      <c r="D278" s="850" t="s">
        <v>15</v>
      </c>
      <c r="E278" s="852" t="s">
        <v>61</v>
      </c>
      <c r="F278" s="853"/>
      <c r="G278" s="853"/>
      <c r="H278" s="853"/>
      <c r="I278" s="853"/>
      <c r="J278" s="853"/>
      <c r="K278" s="853"/>
      <c r="L278" s="853"/>
      <c r="M278" s="853"/>
      <c r="N278" s="853"/>
      <c r="O278" s="853"/>
      <c r="P278" s="853"/>
      <c r="Q278" s="853"/>
      <c r="R278" s="853"/>
      <c r="S278" s="853"/>
      <c r="T278" s="853"/>
      <c r="U278" s="854"/>
      <c r="V278" s="855"/>
      <c r="W278" s="856"/>
      <c r="X278" s="857"/>
      <c r="Y278" s="855"/>
      <c r="Z278" s="856"/>
      <c r="AA278" s="857"/>
      <c r="AB278" s="861"/>
      <c r="AC278" s="862"/>
      <c r="AD278" s="863"/>
      <c r="AE278" s="867" t="s">
        <v>215</v>
      </c>
      <c r="AF278" s="867"/>
      <c r="AG278" s="867"/>
      <c r="AH278" s="867"/>
      <c r="AI278" s="867"/>
      <c r="AJ278" s="867"/>
      <c r="AK278" s="867"/>
      <c r="AL278" s="867"/>
      <c r="AM278" s="867"/>
      <c r="AN278" s="89"/>
    </row>
    <row r="279" spans="2:40">
      <c r="B279" s="90"/>
      <c r="C279" s="92"/>
      <c r="D279" s="851"/>
      <c r="E279" s="868" t="s">
        <v>59</v>
      </c>
      <c r="F279" s="868"/>
      <c r="G279" s="868"/>
      <c r="H279" s="865"/>
      <c r="I279" s="865"/>
      <c r="J279" s="865"/>
      <c r="K279" s="865"/>
      <c r="L279" s="865"/>
      <c r="M279" s="865"/>
      <c r="N279" s="865"/>
      <c r="O279" s="865"/>
      <c r="P279" s="865"/>
      <c r="Q279" s="865"/>
      <c r="R279" s="865"/>
      <c r="S279" s="865"/>
      <c r="T279" s="865"/>
      <c r="U279" s="93" t="s">
        <v>54</v>
      </c>
      <c r="V279" s="858"/>
      <c r="W279" s="859"/>
      <c r="X279" s="860"/>
      <c r="Y279" s="858"/>
      <c r="Z279" s="859"/>
      <c r="AA279" s="860"/>
      <c r="AB279" s="864"/>
      <c r="AC279" s="865"/>
      <c r="AD279" s="866"/>
      <c r="AE279" s="867"/>
      <c r="AF279" s="867"/>
      <c r="AG279" s="867"/>
      <c r="AH279" s="867"/>
      <c r="AI279" s="867"/>
      <c r="AJ279" s="867"/>
      <c r="AK279" s="867"/>
      <c r="AL279" s="867"/>
      <c r="AM279" s="867"/>
    </row>
    <row r="280" spans="2:40" ht="21">
      <c r="B280" s="90"/>
      <c r="C280" s="92"/>
      <c r="D280" s="850" t="s">
        <v>16</v>
      </c>
      <c r="E280" s="869" t="s">
        <v>48</v>
      </c>
      <c r="F280" s="870"/>
      <c r="G280" s="870"/>
      <c r="H280" s="870"/>
      <c r="I280" s="870"/>
      <c r="J280" s="870"/>
      <c r="K280" s="870"/>
      <c r="L280" s="870"/>
      <c r="M280" s="870"/>
      <c r="N280" s="870"/>
      <c r="O280" s="870"/>
      <c r="P280" s="870"/>
      <c r="Q280" s="870"/>
      <c r="R280" s="870"/>
      <c r="S280" s="870"/>
      <c r="T280" s="870"/>
      <c r="U280" s="871"/>
      <c r="V280" s="855"/>
      <c r="W280" s="856"/>
      <c r="X280" s="857"/>
      <c r="Y280" s="855"/>
      <c r="Z280" s="856"/>
      <c r="AA280" s="857"/>
      <c r="AB280" s="861"/>
      <c r="AC280" s="862"/>
      <c r="AD280" s="863"/>
      <c r="AE280" s="875" t="s">
        <v>216</v>
      </c>
      <c r="AF280" s="875"/>
      <c r="AG280" s="875"/>
      <c r="AH280" s="875"/>
      <c r="AI280" s="875"/>
      <c r="AJ280" s="875"/>
      <c r="AK280" s="875"/>
      <c r="AL280" s="875"/>
      <c r="AM280" s="875"/>
      <c r="AN280" s="89" ph="1"/>
    </row>
    <row r="281" spans="2:40" ht="22.5" customHeight="1">
      <c r="B281" s="90"/>
      <c r="C281" s="92"/>
      <c r="D281" s="851"/>
      <c r="E281" s="872"/>
      <c r="F281" s="873"/>
      <c r="G281" s="873"/>
      <c r="H281" s="873"/>
      <c r="I281" s="873"/>
      <c r="J281" s="873"/>
      <c r="K281" s="873"/>
      <c r="L281" s="873"/>
      <c r="M281" s="873"/>
      <c r="N281" s="873"/>
      <c r="O281" s="873"/>
      <c r="P281" s="873"/>
      <c r="Q281" s="873"/>
      <c r="R281" s="873"/>
      <c r="S281" s="873"/>
      <c r="T281" s="873"/>
      <c r="U281" s="874"/>
      <c r="V281" s="858"/>
      <c r="W281" s="859"/>
      <c r="X281" s="860"/>
      <c r="Y281" s="858"/>
      <c r="Z281" s="859"/>
      <c r="AA281" s="860"/>
      <c r="AB281" s="864"/>
      <c r="AC281" s="865"/>
      <c r="AD281" s="866"/>
      <c r="AE281" s="875"/>
      <c r="AF281" s="875"/>
      <c r="AG281" s="875"/>
      <c r="AH281" s="875"/>
      <c r="AI281" s="875"/>
      <c r="AJ281" s="875"/>
      <c r="AK281" s="875"/>
      <c r="AL281" s="875"/>
      <c r="AM281" s="875"/>
      <c r="AN281" s="89"/>
    </row>
    <row r="282" spans="2:40">
      <c r="B282" s="90"/>
      <c r="C282" s="92"/>
      <c r="D282" s="890" t="s">
        <v>17</v>
      </c>
      <c r="E282" s="818" t="s">
        <v>27</v>
      </c>
      <c r="F282" s="818"/>
      <c r="G282" s="818"/>
      <c r="H282" s="818"/>
      <c r="I282" s="818"/>
      <c r="J282" s="818"/>
      <c r="K282" s="818"/>
      <c r="L282" s="818"/>
      <c r="M282" s="818"/>
      <c r="N282" s="818"/>
      <c r="O282" s="818"/>
      <c r="P282" s="818"/>
      <c r="Q282" s="818"/>
      <c r="R282" s="818"/>
      <c r="S282" s="818"/>
      <c r="T282" s="818"/>
      <c r="U282" s="819"/>
      <c r="V282" s="897" t="s">
        <v>225</v>
      </c>
      <c r="W282" s="897"/>
      <c r="X282" s="897"/>
      <c r="Y282" s="898" t="s">
        <v>28</v>
      </c>
      <c r="Z282" s="898"/>
      <c r="AA282" s="898"/>
      <c r="AB282" s="899"/>
      <c r="AC282" s="900"/>
      <c r="AD282" s="901"/>
      <c r="AE282" s="869"/>
      <c r="AF282" s="870"/>
      <c r="AG282" s="870"/>
      <c r="AH282" s="870"/>
      <c r="AI282" s="870"/>
      <c r="AJ282" s="870"/>
      <c r="AK282" s="870"/>
      <c r="AL282" s="870"/>
      <c r="AM282" s="871"/>
      <c r="AN282" s="89"/>
    </row>
    <row r="283" spans="2:40" ht="13.5" customHeight="1">
      <c r="B283" s="90"/>
      <c r="C283" s="92"/>
      <c r="D283" s="891"/>
      <c r="E283" s="893"/>
      <c r="F283" s="893"/>
      <c r="G283" s="893"/>
      <c r="H283" s="893"/>
      <c r="I283" s="893"/>
      <c r="J283" s="893"/>
      <c r="K283" s="893"/>
      <c r="L283" s="893"/>
      <c r="M283" s="893"/>
      <c r="N283" s="893"/>
      <c r="O283" s="893"/>
      <c r="P283" s="893"/>
      <c r="Q283" s="893"/>
      <c r="R283" s="893"/>
      <c r="S283" s="893"/>
      <c r="T283" s="893"/>
      <c r="U283" s="894"/>
      <c r="V283" s="911"/>
      <c r="W283" s="912"/>
      <c r="X283" s="913"/>
      <c r="Y283" s="911"/>
      <c r="Z283" s="912"/>
      <c r="AA283" s="913"/>
      <c r="AB283" s="902"/>
      <c r="AC283" s="903"/>
      <c r="AD283" s="904"/>
      <c r="AE283" s="908"/>
      <c r="AF283" s="909"/>
      <c r="AG283" s="909"/>
      <c r="AH283" s="909"/>
      <c r="AI283" s="909"/>
      <c r="AJ283" s="909"/>
      <c r="AK283" s="909"/>
      <c r="AL283" s="909"/>
      <c r="AM283" s="910"/>
      <c r="AN283" s="89"/>
    </row>
    <row r="284" spans="2:40">
      <c r="B284" s="94"/>
      <c r="C284" s="92"/>
      <c r="D284" s="892"/>
      <c r="E284" s="895"/>
      <c r="F284" s="895"/>
      <c r="G284" s="895"/>
      <c r="H284" s="895"/>
      <c r="I284" s="895"/>
      <c r="J284" s="895"/>
      <c r="K284" s="895"/>
      <c r="L284" s="895"/>
      <c r="M284" s="895"/>
      <c r="N284" s="895"/>
      <c r="O284" s="895"/>
      <c r="P284" s="895"/>
      <c r="Q284" s="895"/>
      <c r="R284" s="895"/>
      <c r="S284" s="895"/>
      <c r="T284" s="895"/>
      <c r="U284" s="896"/>
      <c r="V284" s="914"/>
      <c r="W284" s="915"/>
      <c r="X284" s="916"/>
      <c r="Y284" s="914"/>
      <c r="Z284" s="915"/>
      <c r="AA284" s="916"/>
      <c r="AB284" s="905"/>
      <c r="AC284" s="906"/>
      <c r="AD284" s="907"/>
      <c r="AE284" s="872"/>
      <c r="AF284" s="873"/>
      <c r="AG284" s="873"/>
      <c r="AH284" s="873"/>
      <c r="AI284" s="873"/>
      <c r="AJ284" s="873"/>
      <c r="AK284" s="873"/>
      <c r="AL284" s="873"/>
      <c r="AM284" s="874"/>
      <c r="AN284" s="89"/>
    </row>
    <row r="285" spans="2:40">
      <c r="B285" s="817" t="s">
        <v>2</v>
      </c>
      <c r="C285" s="818"/>
      <c r="D285" s="818"/>
      <c r="E285" s="818"/>
      <c r="F285" s="818"/>
      <c r="G285" s="818"/>
      <c r="H285" s="818"/>
      <c r="I285" s="818"/>
      <c r="J285" s="818"/>
      <c r="K285" s="818"/>
      <c r="L285" s="818"/>
      <c r="M285" s="818"/>
      <c r="N285" s="818"/>
      <c r="O285" s="818"/>
      <c r="P285" s="818"/>
      <c r="Q285" s="818"/>
      <c r="R285" s="818"/>
      <c r="S285" s="818"/>
      <c r="T285" s="818"/>
      <c r="U285" s="819"/>
      <c r="V285" s="897" t="s">
        <v>225</v>
      </c>
      <c r="W285" s="897"/>
      <c r="X285" s="897"/>
      <c r="Y285" s="898" t="s">
        <v>28</v>
      </c>
      <c r="Z285" s="898"/>
      <c r="AA285" s="898"/>
      <c r="AB285" s="917"/>
      <c r="AC285" s="918"/>
      <c r="AD285" s="919"/>
      <c r="AE285" s="876" t="s">
        <v>63</v>
      </c>
      <c r="AF285" s="876"/>
      <c r="AG285" s="876"/>
      <c r="AH285" s="876"/>
      <c r="AI285" s="876"/>
      <c r="AJ285" s="876"/>
      <c r="AK285" s="876"/>
      <c r="AL285" s="876"/>
      <c r="AM285" s="876"/>
    </row>
    <row r="286" spans="2:40">
      <c r="B286" s="90"/>
      <c r="C286" s="92"/>
      <c r="D286" s="141" t="s">
        <v>13</v>
      </c>
      <c r="E286" s="869" t="s">
        <v>29</v>
      </c>
      <c r="F286" s="870"/>
      <c r="G286" s="870"/>
      <c r="H286" s="870"/>
      <c r="I286" s="870"/>
      <c r="J286" s="870"/>
      <c r="K286" s="870"/>
      <c r="L286" s="870"/>
      <c r="M286" s="870"/>
      <c r="N286" s="870"/>
      <c r="O286" s="870"/>
      <c r="P286" s="870"/>
      <c r="Q286" s="870"/>
      <c r="R286" s="870"/>
      <c r="S286" s="870"/>
      <c r="T286" s="870"/>
      <c r="U286" s="871"/>
      <c r="V286" s="861"/>
      <c r="W286" s="862"/>
      <c r="X286" s="863"/>
      <c r="Y286" s="861"/>
      <c r="Z286" s="862"/>
      <c r="AA286" s="863"/>
      <c r="AB286" s="883"/>
      <c r="AC286" s="883"/>
      <c r="AD286" s="883"/>
      <c r="AE286" s="884"/>
      <c r="AF286" s="884"/>
      <c r="AG286" s="884"/>
      <c r="AH286" s="884"/>
      <c r="AI286" s="884"/>
      <c r="AJ286" s="884"/>
      <c r="AK286" s="884"/>
      <c r="AL286" s="884"/>
      <c r="AM286" s="884"/>
      <c r="AN286" s="89"/>
    </row>
    <row r="287" spans="2:40">
      <c r="B287" s="90"/>
      <c r="C287" s="92"/>
      <c r="D287" s="142"/>
      <c r="E287" s="872"/>
      <c r="F287" s="873"/>
      <c r="G287" s="873"/>
      <c r="H287" s="873"/>
      <c r="I287" s="873"/>
      <c r="J287" s="873"/>
      <c r="K287" s="873"/>
      <c r="L287" s="873"/>
      <c r="M287" s="873"/>
      <c r="N287" s="873"/>
      <c r="O287" s="873"/>
      <c r="P287" s="873"/>
      <c r="Q287" s="873"/>
      <c r="R287" s="873"/>
      <c r="S287" s="873"/>
      <c r="T287" s="873"/>
      <c r="U287" s="874"/>
      <c r="V287" s="864"/>
      <c r="W287" s="865"/>
      <c r="X287" s="866"/>
      <c r="Y287" s="864"/>
      <c r="Z287" s="865"/>
      <c r="AA287" s="866"/>
      <c r="AB287" s="883"/>
      <c r="AC287" s="883"/>
      <c r="AD287" s="883"/>
      <c r="AE287" s="884"/>
      <c r="AF287" s="884"/>
      <c r="AG287" s="884"/>
      <c r="AH287" s="884"/>
      <c r="AI287" s="884"/>
      <c r="AJ287" s="884"/>
      <c r="AK287" s="884"/>
      <c r="AL287" s="884"/>
      <c r="AM287" s="884"/>
      <c r="AN287" s="89"/>
    </row>
    <row r="288" spans="2:40">
      <c r="B288" s="90"/>
      <c r="C288" s="92"/>
      <c r="D288" s="885" t="s">
        <v>14</v>
      </c>
      <c r="E288" s="886" t="s">
        <v>227</v>
      </c>
      <c r="F288" s="886"/>
      <c r="G288" s="886"/>
      <c r="H288" s="886"/>
      <c r="I288" s="886"/>
      <c r="J288" s="886"/>
      <c r="K288" s="886"/>
      <c r="L288" s="886"/>
      <c r="M288" s="886"/>
      <c r="N288" s="886"/>
      <c r="O288" s="886"/>
      <c r="P288" s="886"/>
      <c r="Q288" s="886"/>
      <c r="R288" s="886"/>
      <c r="S288" s="886"/>
      <c r="T288" s="886"/>
      <c r="U288" s="887"/>
      <c r="V288" s="861"/>
      <c r="W288" s="862"/>
      <c r="X288" s="863"/>
      <c r="Y288" s="861"/>
      <c r="Z288" s="862"/>
      <c r="AA288" s="863"/>
      <c r="AB288" s="883"/>
      <c r="AC288" s="883"/>
      <c r="AD288" s="883"/>
      <c r="AE288" s="884"/>
      <c r="AF288" s="884"/>
      <c r="AG288" s="884"/>
      <c r="AH288" s="884"/>
      <c r="AI288" s="884"/>
      <c r="AJ288" s="884"/>
      <c r="AK288" s="884"/>
      <c r="AL288" s="884"/>
      <c r="AM288" s="884"/>
      <c r="AN288" s="89"/>
    </row>
    <row r="289" spans="2:40">
      <c r="B289" s="94"/>
      <c r="C289" s="95"/>
      <c r="D289" s="851"/>
      <c r="E289" s="888"/>
      <c r="F289" s="888"/>
      <c r="G289" s="888"/>
      <c r="H289" s="888"/>
      <c r="I289" s="888"/>
      <c r="J289" s="888"/>
      <c r="K289" s="888"/>
      <c r="L289" s="888"/>
      <c r="M289" s="888"/>
      <c r="N289" s="888"/>
      <c r="O289" s="888"/>
      <c r="P289" s="888"/>
      <c r="Q289" s="888"/>
      <c r="R289" s="888"/>
      <c r="S289" s="888"/>
      <c r="T289" s="888"/>
      <c r="U289" s="889"/>
      <c r="V289" s="864"/>
      <c r="W289" s="865"/>
      <c r="X289" s="866"/>
      <c r="Y289" s="864"/>
      <c r="Z289" s="865"/>
      <c r="AA289" s="866"/>
      <c r="AB289" s="883"/>
      <c r="AC289" s="883"/>
      <c r="AD289" s="883"/>
      <c r="AE289" s="884"/>
      <c r="AF289" s="884"/>
      <c r="AG289" s="884"/>
      <c r="AH289" s="884"/>
      <c r="AI289" s="884"/>
      <c r="AJ289" s="884"/>
      <c r="AK289" s="884"/>
      <c r="AL289" s="884"/>
      <c r="AM289" s="884"/>
      <c r="AN289" s="89"/>
    </row>
    <row r="290" spans="2:40" ht="21">
      <c r="B290" s="36"/>
      <c r="C290" s="51"/>
      <c r="D290" s="52"/>
      <c r="E290" s="52"/>
      <c r="F290" s="52"/>
      <c r="G290" s="52"/>
      <c r="H290" s="52"/>
      <c r="I290" s="52"/>
      <c r="J290" s="52"/>
      <c r="K290" s="52"/>
      <c r="L290" s="52"/>
      <c r="M290" s="52"/>
      <c r="N290" s="52"/>
      <c r="O290" s="52"/>
      <c r="P290" s="52"/>
      <c r="Q290" s="52"/>
      <c r="R290" s="52"/>
      <c r="S290" s="96"/>
      <c r="T290" s="96"/>
      <c r="U290" s="89" ph="1"/>
      <c r="V290" s="96"/>
      <c r="W290" s="31"/>
      <c r="X290" s="31"/>
      <c r="Y290" s="31"/>
      <c r="Z290" s="51"/>
      <c r="AA290" s="52"/>
      <c r="AB290" s="52"/>
      <c r="AC290" s="52"/>
      <c r="AD290" s="52"/>
      <c r="AE290" s="52"/>
      <c r="AF290" s="52"/>
      <c r="AG290" s="52"/>
      <c r="AH290" s="52"/>
      <c r="AI290" s="52"/>
      <c r="AJ290" s="52"/>
      <c r="AK290" s="52"/>
      <c r="AL290" s="52"/>
      <c r="AM290" s="89"/>
      <c r="AN290" s="89"/>
    </row>
    <row r="291" spans="2:40" ht="13.5" customHeight="1" thickBot="1">
      <c r="B291" s="36"/>
      <c r="C291" s="97" t="s">
        <v>19</v>
      </c>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51"/>
      <c r="AN291" s="51"/>
    </row>
    <row r="292" spans="2:40" ht="14.25" thickBot="1">
      <c r="B292" s="36"/>
      <c r="C292" s="938" t="s">
        <v>20</v>
      </c>
      <c r="D292" s="939"/>
      <c r="E292" s="939"/>
      <c r="F292" s="939"/>
      <c r="G292" s="939"/>
      <c r="H292" s="939"/>
      <c r="I292" s="940"/>
      <c r="J292" s="941">
        <v>2023</v>
      </c>
      <c r="K292" s="942"/>
      <c r="L292" s="942"/>
      <c r="M292" s="942"/>
      <c r="N292" s="943">
        <f>J292+1</f>
        <v>2024</v>
      </c>
      <c r="O292" s="943"/>
      <c r="P292" s="943"/>
      <c r="Q292" s="943"/>
      <c r="R292" s="943">
        <f>N292+1</f>
        <v>2025</v>
      </c>
      <c r="S292" s="943"/>
      <c r="T292" s="943"/>
      <c r="U292" s="943"/>
      <c r="V292" s="943">
        <f>R292+1</f>
        <v>2026</v>
      </c>
      <c r="W292" s="943"/>
      <c r="X292" s="943"/>
      <c r="Y292" s="943"/>
      <c r="Z292" s="944">
        <f>V292+1</f>
        <v>2027</v>
      </c>
      <c r="AA292" s="945"/>
      <c r="AB292" s="945"/>
      <c r="AC292" s="946"/>
      <c r="AD292" s="947" t="s">
        <v>41</v>
      </c>
      <c r="AE292" s="948"/>
      <c r="AF292" s="949"/>
      <c r="AG292" s="950"/>
      <c r="AH292" s="951"/>
      <c r="AI292" s="951"/>
      <c r="AJ292" s="51"/>
      <c r="AK292" s="51"/>
      <c r="AL292" s="51"/>
      <c r="AM292" s="51"/>
      <c r="AN292" s="31"/>
    </row>
    <row r="293" spans="2:40" ht="34.5" customHeight="1" thickTop="1" thickBot="1">
      <c r="B293" s="36"/>
      <c r="C293" s="952" t="s">
        <v>228</v>
      </c>
      <c r="D293" s="953"/>
      <c r="E293" s="953"/>
      <c r="F293" s="953"/>
      <c r="G293" s="953"/>
      <c r="H293" s="953"/>
      <c r="I293" s="954"/>
      <c r="J293" s="955"/>
      <c r="K293" s="956"/>
      <c r="L293" s="99" t="s">
        <v>21</v>
      </c>
      <c r="M293" s="100"/>
      <c r="N293" s="957"/>
      <c r="O293" s="956"/>
      <c r="P293" s="99" t="s">
        <v>21</v>
      </c>
      <c r="Q293" s="100"/>
      <c r="R293" s="957"/>
      <c r="S293" s="956"/>
      <c r="T293" s="99" t="s">
        <v>21</v>
      </c>
      <c r="U293" s="100"/>
      <c r="V293" s="957"/>
      <c r="W293" s="956"/>
      <c r="X293" s="99" t="s">
        <v>21</v>
      </c>
      <c r="Y293" s="100"/>
      <c r="Z293" s="957"/>
      <c r="AA293" s="956"/>
      <c r="AB293" s="99" t="s">
        <v>21</v>
      </c>
      <c r="AC293" s="101"/>
      <c r="AD293" s="958">
        <f>J293+N293+R293+V293+Z293</f>
        <v>0</v>
      </c>
      <c r="AE293" s="959"/>
      <c r="AF293" s="102"/>
      <c r="AG293" s="928"/>
      <c r="AH293" s="929"/>
      <c r="AI293" s="929"/>
      <c r="AJ293" s="51"/>
      <c r="AK293" s="51"/>
      <c r="AL293" s="51"/>
      <c r="AM293" s="51"/>
      <c r="AN293" s="31"/>
    </row>
    <row r="294" spans="2:40">
      <c r="B294" s="36"/>
      <c r="C294" s="920" t="s">
        <v>212</v>
      </c>
      <c r="D294" s="921"/>
      <c r="E294" s="921"/>
      <c r="F294" s="921"/>
      <c r="G294" s="921"/>
      <c r="H294" s="921"/>
      <c r="I294" s="922"/>
      <c r="J294" s="923"/>
      <c r="K294" s="924"/>
      <c r="L294" s="103" t="s">
        <v>21</v>
      </c>
      <c r="M294" s="104"/>
      <c r="N294" s="925"/>
      <c r="O294" s="924"/>
      <c r="P294" s="103" t="s">
        <v>21</v>
      </c>
      <c r="Q294" s="104"/>
      <c r="R294" s="925"/>
      <c r="S294" s="924"/>
      <c r="T294" s="103" t="s">
        <v>21</v>
      </c>
      <c r="U294" s="104"/>
      <c r="V294" s="925"/>
      <c r="W294" s="924"/>
      <c r="X294" s="103" t="s">
        <v>21</v>
      </c>
      <c r="Y294" s="104"/>
      <c r="Z294" s="925"/>
      <c r="AA294" s="924"/>
      <c r="AB294" s="103" t="s">
        <v>21</v>
      </c>
      <c r="AC294" s="105"/>
      <c r="AD294" s="926">
        <f>J294+N294+R294+V294+Z294</f>
        <v>0</v>
      </c>
      <c r="AE294" s="927"/>
      <c r="AF294" s="106"/>
      <c r="AG294" s="928"/>
      <c r="AH294" s="929"/>
      <c r="AI294" s="929"/>
      <c r="AJ294" s="51"/>
      <c r="AK294" s="51"/>
      <c r="AL294" s="51"/>
      <c r="AM294" s="51"/>
      <c r="AN294" s="31"/>
    </row>
    <row r="295" spans="2:40" ht="21" customHeight="1" thickBot="1">
      <c r="B295" s="36"/>
      <c r="C295" s="107"/>
      <c r="D295" s="930" t="s">
        <v>34</v>
      </c>
      <c r="E295" s="931"/>
      <c r="F295" s="931"/>
      <c r="G295" s="931"/>
      <c r="H295" s="931"/>
      <c r="I295" s="932"/>
      <c r="J295" s="933"/>
      <c r="K295" s="934"/>
      <c r="L295" s="108" t="s">
        <v>21</v>
      </c>
      <c r="M295" s="109"/>
      <c r="N295" s="935"/>
      <c r="O295" s="934"/>
      <c r="P295" s="108" t="s">
        <v>21</v>
      </c>
      <c r="Q295" s="109"/>
      <c r="R295" s="935"/>
      <c r="S295" s="934"/>
      <c r="T295" s="108" t="s">
        <v>21</v>
      </c>
      <c r="U295" s="109"/>
      <c r="V295" s="935"/>
      <c r="W295" s="934"/>
      <c r="X295" s="108" t="s">
        <v>21</v>
      </c>
      <c r="Y295" s="109"/>
      <c r="Z295" s="935"/>
      <c r="AA295" s="934"/>
      <c r="AB295" s="108" t="s">
        <v>21</v>
      </c>
      <c r="AC295" s="110"/>
      <c r="AD295" s="936">
        <f>J295+N295+R295+V295+Z295</f>
        <v>0</v>
      </c>
      <c r="AE295" s="937"/>
      <c r="AF295" s="111"/>
      <c r="AG295" s="928"/>
      <c r="AH295" s="929"/>
      <c r="AI295" s="929"/>
      <c r="AJ295" s="51"/>
      <c r="AK295" s="51"/>
      <c r="AL295" s="51"/>
      <c r="AM295" s="51"/>
      <c r="AN295" s="31"/>
    </row>
    <row r="296" spans="2:40" ht="14.25" thickBot="1">
      <c r="B296" s="36"/>
      <c r="C296" s="98"/>
      <c r="D296" s="98"/>
      <c r="E296" s="98"/>
      <c r="F296" s="98"/>
      <c r="G296" s="98"/>
      <c r="H296" s="98"/>
      <c r="I296" s="98"/>
      <c r="J296" s="98"/>
      <c r="K296" s="98"/>
      <c r="L296" s="98"/>
      <c r="M296" s="98"/>
      <c r="N296" s="98"/>
      <c r="O296" s="98"/>
      <c r="P296" s="98"/>
      <c r="Q296" s="98"/>
      <c r="R296" s="98"/>
      <c r="S296" s="98"/>
      <c r="T296" s="98"/>
      <c r="U296" s="98"/>
      <c r="V296" s="98"/>
      <c r="W296" s="112"/>
      <c r="X296" s="113"/>
      <c r="Y296" s="113"/>
      <c r="Z296" s="112" t="s">
        <v>44</v>
      </c>
      <c r="AA296" s="113"/>
      <c r="AB296" s="113"/>
      <c r="AC296" s="113"/>
      <c r="AD296" s="965" t="e">
        <f>AD294/AD293</f>
        <v>#DIV/0!</v>
      </c>
      <c r="AE296" s="966"/>
      <c r="AF296" s="114"/>
      <c r="AG296" s="967"/>
      <c r="AH296" s="968"/>
      <c r="AI296" s="968"/>
      <c r="AJ296" s="51"/>
      <c r="AK296" s="51"/>
      <c r="AL296" s="51"/>
      <c r="AM296" s="51"/>
      <c r="AN296" s="31"/>
    </row>
    <row r="297" spans="2:40" ht="44.25" customHeight="1">
      <c r="B297" s="969" t="s">
        <v>62</v>
      </c>
      <c r="C297" s="969"/>
      <c r="D297" s="969"/>
      <c r="E297" s="969"/>
      <c r="F297" s="969"/>
      <c r="G297" s="969"/>
      <c r="H297" s="969"/>
      <c r="I297" s="969"/>
      <c r="J297" s="969"/>
      <c r="K297" s="969"/>
      <c r="L297" s="969"/>
      <c r="M297" s="969"/>
      <c r="N297" s="969"/>
      <c r="O297" s="969"/>
      <c r="P297" s="969"/>
      <c r="Q297" s="969"/>
      <c r="R297" s="969"/>
      <c r="S297" s="969"/>
      <c r="T297" s="969"/>
      <c r="U297" s="969"/>
      <c r="V297" s="969"/>
      <c r="W297" s="969"/>
      <c r="X297" s="969"/>
      <c r="Y297" s="969"/>
      <c r="Z297" s="969"/>
      <c r="AA297" s="969"/>
      <c r="AB297" s="969"/>
      <c r="AC297" s="969"/>
      <c r="AD297" s="969"/>
      <c r="AE297" s="969"/>
      <c r="AF297" s="969"/>
      <c r="AG297" s="969"/>
      <c r="AH297" s="969"/>
      <c r="AI297" s="969"/>
      <c r="AJ297" s="969"/>
      <c r="AK297" s="969"/>
      <c r="AL297" s="969"/>
      <c r="AM297" s="969"/>
      <c r="AN297" s="969"/>
    </row>
    <row r="298" spans="2:40">
      <c r="B298" s="36"/>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30"/>
      <c r="AA298" s="116"/>
      <c r="AB298" s="116"/>
      <c r="AC298" s="116"/>
      <c r="AD298" s="116"/>
      <c r="AE298" s="116"/>
      <c r="AF298" s="116"/>
      <c r="AG298" s="116"/>
      <c r="AH298" s="116"/>
      <c r="AI298" s="116"/>
      <c r="AJ298" s="116"/>
      <c r="AK298" s="116"/>
      <c r="AL298" s="116"/>
      <c r="AM298" s="116"/>
      <c r="AN298" s="116"/>
    </row>
    <row r="299" spans="2:40" ht="13.5" customHeight="1">
      <c r="B299" s="36" t="s">
        <v>11</v>
      </c>
      <c r="C299" s="51"/>
      <c r="D299" s="51"/>
      <c r="E299" s="51"/>
      <c r="F299" s="51"/>
      <c r="G299" s="51"/>
      <c r="I299" s="51" t="s">
        <v>263</v>
      </c>
      <c r="J299" s="51"/>
      <c r="K299" s="51"/>
      <c r="L299" s="51"/>
      <c r="M299" s="51"/>
      <c r="N299" s="51"/>
      <c r="O299" s="51"/>
      <c r="P299" s="51"/>
      <c r="Q299" s="51"/>
      <c r="R299" s="51"/>
      <c r="S299" s="51"/>
      <c r="T299" s="51"/>
      <c r="U299" s="51"/>
      <c r="V299" s="51"/>
      <c r="W299" s="51"/>
      <c r="X299" s="51"/>
      <c r="Y299" s="51"/>
      <c r="Z299" s="51"/>
      <c r="AC299" s="51"/>
      <c r="AD299" s="51"/>
      <c r="AE299" s="30"/>
      <c r="AF299" s="30"/>
      <c r="AG299" s="30"/>
      <c r="AH299" s="30"/>
      <c r="AI299" s="30"/>
      <c r="AJ299" s="30"/>
      <c r="AK299" s="30"/>
      <c r="AL299" s="30"/>
      <c r="AM299" s="30"/>
      <c r="AN299" s="30"/>
    </row>
    <row r="300" spans="2:40" ht="13.5" customHeight="1">
      <c r="B300" s="117"/>
      <c r="C300" s="118"/>
      <c r="D300" s="970" t="s">
        <v>65</v>
      </c>
      <c r="E300" s="970"/>
      <c r="F300" s="970"/>
      <c r="G300" s="970"/>
      <c r="H300" s="970"/>
      <c r="I300" s="970"/>
      <c r="J300" s="970"/>
      <c r="K300" s="970"/>
      <c r="L300" s="970"/>
      <c r="M300" s="970"/>
      <c r="N300" s="970"/>
      <c r="O300" s="970"/>
      <c r="P300" s="970"/>
      <c r="Q300" s="970"/>
      <c r="R300" s="970"/>
      <c r="S300" s="970"/>
      <c r="T300" s="970"/>
      <c r="U300" s="970"/>
      <c r="V300" s="897" t="s">
        <v>225</v>
      </c>
      <c r="W300" s="897"/>
      <c r="X300" s="897"/>
      <c r="Y300" s="971" t="s">
        <v>222</v>
      </c>
      <c r="Z300" s="971"/>
      <c r="AA300" s="971"/>
      <c r="AB300" s="824" t="s">
        <v>224</v>
      </c>
      <c r="AC300" s="824"/>
      <c r="AD300" s="824"/>
      <c r="AE300" s="876" t="s">
        <v>63</v>
      </c>
      <c r="AF300" s="876"/>
      <c r="AG300" s="876"/>
      <c r="AH300" s="876"/>
      <c r="AI300" s="876"/>
      <c r="AJ300" s="876"/>
      <c r="AK300" s="876"/>
      <c r="AL300" s="876"/>
      <c r="AM300" s="876"/>
      <c r="AN300" s="86"/>
    </row>
    <row r="301" spans="2:40" ht="21" customHeight="1">
      <c r="B301" s="38"/>
      <c r="C301" s="91"/>
      <c r="D301" s="850" t="s">
        <v>13</v>
      </c>
      <c r="E301" s="972" t="s">
        <v>64</v>
      </c>
      <c r="F301" s="973"/>
      <c r="G301" s="973"/>
      <c r="H301" s="973"/>
      <c r="I301" s="973"/>
      <c r="J301" s="973"/>
      <c r="K301" s="973"/>
      <c r="L301" s="973"/>
      <c r="M301" s="973"/>
      <c r="N301" s="973"/>
      <c r="O301" s="973"/>
      <c r="P301" s="973"/>
      <c r="Q301" s="973"/>
      <c r="R301" s="973"/>
      <c r="S301" s="973"/>
      <c r="T301" s="973"/>
      <c r="U301" s="974"/>
      <c r="V301" s="977"/>
      <c r="W301" s="978"/>
      <c r="X301" s="978"/>
      <c r="Y301" s="977"/>
      <c r="Z301" s="978"/>
      <c r="AA301" s="978"/>
      <c r="AB301" s="977"/>
      <c r="AC301" s="978"/>
      <c r="AD301" s="978"/>
      <c r="AE301" s="875" t="s">
        <v>217</v>
      </c>
      <c r="AF301" s="875"/>
      <c r="AG301" s="875"/>
      <c r="AH301" s="875"/>
      <c r="AI301" s="875"/>
      <c r="AJ301" s="875"/>
      <c r="AK301" s="875"/>
      <c r="AL301" s="875"/>
      <c r="AM301" s="875"/>
      <c r="AN301" s="89" ph="1"/>
    </row>
    <row r="302" spans="2:40" ht="21">
      <c r="B302" s="38"/>
      <c r="C302" s="92"/>
      <c r="D302" s="885"/>
      <c r="E302" s="975"/>
      <c r="F302" s="886"/>
      <c r="G302" s="886"/>
      <c r="H302" s="886"/>
      <c r="I302" s="886"/>
      <c r="J302" s="886"/>
      <c r="K302" s="886"/>
      <c r="L302" s="886"/>
      <c r="M302" s="886"/>
      <c r="N302" s="886"/>
      <c r="O302" s="886"/>
      <c r="P302" s="886"/>
      <c r="Q302" s="886"/>
      <c r="R302" s="886"/>
      <c r="S302" s="886"/>
      <c r="T302" s="886"/>
      <c r="U302" s="887"/>
      <c r="V302" s="977"/>
      <c r="W302" s="978"/>
      <c r="X302" s="978"/>
      <c r="Y302" s="977"/>
      <c r="Z302" s="978"/>
      <c r="AA302" s="978"/>
      <c r="AB302" s="977"/>
      <c r="AC302" s="978"/>
      <c r="AD302" s="978"/>
      <c r="AE302" s="875"/>
      <c r="AF302" s="875"/>
      <c r="AG302" s="875"/>
      <c r="AH302" s="875"/>
      <c r="AI302" s="875"/>
      <c r="AJ302" s="875"/>
      <c r="AK302" s="875"/>
      <c r="AL302" s="875"/>
      <c r="AM302" s="875"/>
      <c r="AN302" s="89" ph="1"/>
    </row>
    <row r="303" spans="2:40" ht="13.5" customHeight="1">
      <c r="B303" s="38"/>
      <c r="C303" s="92"/>
      <c r="D303" s="851"/>
      <c r="E303" s="976"/>
      <c r="F303" s="888"/>
      <c r="G303" s="888"/>
      <c r="H303" s="888"/>
      <c r="I303" s="888"/>
      <c r="J303" s="888"/>
      <c r="K303" s="888"/>
      <c r="L303" s="888"/>
      <c r="M303" s="888"/>
      <c r="N303" s="888"/>
      <c r="O303" s="888"/>
      <c r="P303" s="888"/>
      <c r="Q303" s="888"/>
      <c r="R303" s="888"/>
      <c r="S303" s="888"/>
      <c r="T303" s="888"/>
      <c r="U303" s="889"/>
      <c r="V303" s="977"/>
      <c r="W303" s="978"/>
      <c r="X303" s="978"/>
      <c r="Y303" s="977"/>
      <c r="Z303" s="978"/>
      <c r="AA303" s="978"/>
      <c r="AB303" s="977"/>
      <c r="AC303" s="978"/>
      <c r="AD303" s="978"/>
      <c r="AE303" s="875"/>
      <c r="AF303" s="875"/>
      <c r="AG303" s="875"/>
      <c r="AH303" s="875"/>
      <c r="AI303" s="875"/>
      <c r="AJ303" s="875"/>
      <c r="AK303" s="875"/>
      <c r="AL303" s="875"/>
      <c r="AM303" s="875"/>
      <c r="AN303" s="89" ph="1"/>
    </row>
    <row r="304" spans="2:40">
      <c r="B304" s="92"/>
      <c r="C304" s="960"/>
      <c r="D304" s="960"/>
      <c r="E304" s="960"/>
      <c r="F304" s="960"/>
      <c r="G304" s="960"/>
      <c r="H304" s="960"/>
      <c r="I304" s="960"/>
      <c r="J304" s="960"/>
      <c r="K304" s="960"/>
      <c r="L304" s="960"/>
      <c r="M304" s="960"/>
      <c r="N304" s="960"/>
      <c r="O304" s="960"/>
      <c r="P304" s="960"/>
      <c r="Q304" s="960"/>
      <c r="R304" s="960"/>
      <c r="S304" s="960"/>
      <c r="T304" s="960"/>
      <c r="U304" s="960"/>
      <c r="V304" s="960"/>
      <c r="W304" s="960"/>
      <c r="X304" s="960"/>
      <c r="Y304" s="51"/>
      <c r="Z304" s="30"/>
      <c r="AA304" s="30"/>
      <c r="AB304" s="30"/>
      <c r="AC304" s="30"/>
    </row>
    <row r="305" spans="2:40">
      <c r="B305" s="119" t="s">
        <v>93</v>
      </c>
      <c r="C305" s="51"/>
      <c r="D305" s="51"/>
      <c r="E305" s="52"/>
      <c r="F305" s="52"/>
      <c r="G305" s="52"/>
      <c r="H305" s="52"/>
      <c r="I305" s="52"/>
      <c r="J305" s="52"/>
      <c r="K305" s="52"/>
      <c r="M305" s="143" t="s">
        <v>264</v>
      </c>
      <c r="N305" s="52"/>
      <c r="O305" s="52"/>
      <c r="P305" s="52"/>
      <c r="Q305" s="52"/>
      <c r="R305" s="52"/>
      <c r="S305" s="52"/>
      <c r="T305" s="52"/>
      <c r="U305" s="52"/>
      <c r="V305" s="52"/>
      <c r="W305" s="52"/>
      <c r="X305" s="52"/>
      <c r="Y305" s="51"/>
      <c r="Z305" s="30"/>
      <c r="AA305" s="30"/>
      <c r="AB305" s="30"/>
      <c r="AC305" s="30"/>
      <c r="AD305" s="30"/>
      <c r="AE305" s="51"/>
      <c r="AF305" s="30"/>
      <c r="AG305" s="30"/>
      <c r="AH305" s="30"/>
      <c r="AI305" s="30"/>
      <c r="AJ305" s="30"/>
      <c r="AK305" s="30"/>
      <c r="AL305" s="30"/>
      <c r="AM305" s="30"/>
      <c r="AN305" s="30"/>
    </row>
    <row r="306" spans="2:40">
      <c r="B306" s="51"/>
      <c r="C306" s="51"/>
      <c r="D306" s="961" t="s">
        <v>65</v>
      </c>
      <c r="E306" s="961"/>
      <c r="F306" s="961"/>
      <c r="G306" s="961"/>
      <c r="H306" s="961"/>
      <c r="I306" s="961"/>
      <c r="J306" s="961"/>
      <c r="K306" s="961"/>
      <c r="L306" s="961"/>
      <c r="M306" s="961"/>
      <c r="N306" s="961"/>
      <c r="O306" s="961"/>
      <c r="P306" s="961"/>
      <c r="Q306" s="961"/>
      <c r="R306" s="961"/>
      <c r="S306" s="961"/>
      <c r="T306" s="961"/>
      <c r="U306" s="961"/>
      <c r="V306" s="962" t="s">
        <v>66</v>
      </c>
      <c r="W306" s="963"/>
      <c r="X306" s="964"/>
      <c r="Y306" s="897" t="s">
        <v>30</v>
      </c>
      <c r="Z306" s="897"/>
      <c r="AA306" s="897"/>
      <c r="AB306" s="917" t="s">
        <v>63</v>
      </c>
      <c r="AC306" s="918"/>
      <c r="AD306" s="918"/>
      <c r="AE306" s="918"/>
      <c r="AF306" s="918"/>
      <c r="AG306" s="918"/>
      <c r="AH306" s="918"/>
      <c r="AI306" s="918"/>
      <c r="AJ306" s="918"/>
      <c r="AK306" s="918"/>
      <c r="AL306" s="918"/>
      <c r="AM306" s="919"/>
      <c r="AN306" s="30"/>
    </row>
    <row r="307" spans="2:40" ht="13.5" customHeight="1">
      <c r="B307" s="51"/>
      <c r="C307" s="51"/>
      <c r="D307" s="850" t="s">
        <v>13</v>
      </c>
      <c r="E307" s="869" t="s">
        <v>31</v>
      </c>
      <c r="F307" s="870"/>
      <c r="G307" s="870"/>
      <c r="H307" s="870"/>
      <c r="I307" s="870"/>
      <c r="J307" s="870"/>
      <c r="K307" s="870"/>
      <c r="L307" s="870"/>
      <c r="M307" s="870"/>
      <c r="N307" s="870"/>
      <c r="O307" s="870"/>
      <c r="P307" s="870"/>
      <c r="Q307" s="870"/>
      <c r="R307" s="870"/>
      <c r="S307" s="870"/>
      <c r="T307" s="870"/>
      <c r="U307" s="871"/>
      <c r="V307" s="861"/>
      <c r="W307" s="862"/>
      <c r="X307" s="863"/>
      <c r="Y307" s="861"/>
      <c r="Z307" s="862"/>
      <c r="AA307" s="863"/>
      <c r="AB307" s="869"/>
      <c r="AC307" s="870"/>
      <c r="AD307" s="870"/>
      <c r="AE307" s="870"/>
      <c r="AF307" s="870"/>
      <c r="AG307" s="870"/>
      <c r="AH307" s="870"/>
      <c r="AI307" s="870"/>
      <c r="AJ307" s="870"/>
      <c r="AK307" s="870"/>
      <c r="AL307" s="870"/>
      <c r="AM307" s="871"/>
      <c r="AN307" s="30"/>
    </row>
    <row r="308" spans="2:40">
      <c r="B308" s="51"/>
      <c r="C308" s="51"/>
      <c r="D308" s="851"/>
      <c r="E308" s="872"/>
      <c r="F308" s="873"/>
      <c r="G308" s="873"/>
      <c r="H308" s="873"/>
      <c r="I308" s="873"/>
      <c r="J308" s="873"/>
      <c r="K308" s="873"/>
      <c r="L308" s="873"/>
      <c r="M308" s="873"/>
      <c r="N308" s="873"/>
      <c r="O308" s="873"/>
      <c r="P308" s="873"/>
      <c r="Q308" s="873"/>
      <c r="R308" s="873"/>
      <c r="S308" s="873"/>
      <c r="T308" s="873"/>
      <c r="U308" s="874"/>
      <c r="V308" s="864"/>
      <c r="W308" s="865"/>
      <c r="X308" s="866"/>
      <c r="Y308" s="864"/>
      <c r="Z308" s="865"/>
      <c r="AA308" s="866"/>
      <c r="AB308" s="872"/>
      <c r="AC308" s="873"/>
      <c r="AD308" s="873"/>
      <c r="AE308" s="873"/>
      <c r="AF308" s="873"/>
      <c r="AG308" s="873"/>
      <c r="AH308" s="873"/>
      <c r="AI308" s="873"/>
      <c r="AJ308" s="873"/>
      <c r="AK308" s="873"/>
      <c r="AL308" s="873"/>
      <c r="AM308" s="874"/>
      <c r="AN308" s="30"/>
    </row>
    <row r="309" spans="2:40">
      <c r="B309" s="51"/>
      <c r="C309" s="51"/>
      <c r="D309" s="850" t="s">
        <v>14</v>
      </c>
      <c r="E309" s="869" t="s">
        <v>32</v>
      </c>
      <c r="F309" s="870"/>
      <c r="G309" s="870"/>
      <c r="H309" s="870"/>
      <c r="I309" s="870"/>
      <c r="J309" s="870"/>
      <c r="K309" s="870"/>
      <c r="L309" s="870"/>
      <c r="M309" s="870"/>
      <c r="N309" s="870"/>
      <c r="O309" s="870"/>
      <c r="P309" s="870"/>
      <c r="Q309" s="870"/>
      <c r="R309" s="870"/>
      <c r="S309" s="870"/>
      <c r="T309" s="870"/>
      <c r="U309" s="871"/>
      <c r="V309" s="861"/>
      <c r="W309" s="862"/>
      <c r="X309" s="863"/>
      <c r="Y309" s="861"/>
      <c r="Z309" s="862"/>
      <c r="AA309" s="863"/>
      <c r="AB309" s="869"/>
      <c r="AC309" s="870"/>
      <c r="AD309" s="870"/>
      <c r="AE309" s="870"/>
      <c r="AF309" s="870"/>
      <c r="AG309" s="870"/>
      <c r="AH309" s="870"/>
      <c r="AI309" s="870"/>
      <c r="AJ309" s="870"/>
      <c r="AK309" s="870"/>
      <c r="AL309" s="870"/>
      <c r="AM309" s="871"/>
      <c r="AN309" s="30"/>
    </row>
    <row r="310" spans="2:40">
      <c r="B310" s="51"/>
      <c r="C310" s="51"/>
      <c r="D310" s="851"/>
      <c r="E310" s="872"/>
      <c r="F310" s="873"/>
      <c r="G310" s="873"/>
      <c r="H310" s="873"/>
      <c r="I310" s="873"/>
      <c r="J310" s="873"/>
      <c r="K310" s="873"/>
      <c r="L310" s="873"/>
      <c r="M310" s="873"/>
      <c r="N310" s="873"/>
      <c r="O310" s="873"/>
      <c r="P310" s="873"/>
      <c r="Q310" s="873"/>
      <c r="R310" s="873"/>
      <c r="S310" s="873"/>
      <c r="T310" s="873"/>
      <c r="U310" s="874"/>
      <c r="V310" s="864"/>
      <c r="W310" s="865"/>
      <c r="X310" s="866"/>
      <c r="Y310" s="864"/>
      <c r="Z310" s="865"/>
      <c r="AA310" s="866"/>
      <c r="AB310" s="872"/>
      <c r="AC310" s="873"/>
      <c r="AD310" s="873"/>
      <c r="AE310" s="873"/>
      <c r="AF310" s="873"/>
      <c r="AG310" s="873"/>
      <c r="AH310" s="873"/>
      <c r="AI310" s="873"/>
      <c r="AJ310" s="873"/>
      <c r="AK310" s="873"/>
      <c r="AL310" s="873"/>
      <c r="AM310" s="874"/>
      <c r="AN310" s="30"/>
    </row>
    <row r="311" spans="2:40" ht="13.5" customHeight="1">
      <c r="B311" s="51"/>
      <c r="C311" s="51"/>
      <c r="D311" s="885" t="s">
        <v>15</v>
      </c>
      <c r="E311" s="817" t="s">
        <v>4</v>
      </c>
      <c r="F311" s="818"/>
      <c r="G311" s="818"/>
      <c r="H311" s="818"/>
      <c r="I311" s="818"/>
      <c r="J311" s="818"/>
      <c r="K311" s="818"/>
      <c r="L311" s="818"/>
      <c r="M311" s="818"/>
      <c r="N311" s="818"/>
      <c r="O311" s="818"/>
      <c r="P311" s="818"/>
      <c r="Q311" s="818"/>
      <c r="R311" s="818"/>
      <c r="S311" s="818"/>
      <c r="T311" s="818"/>
      <c r="U311" s="819"/>
      <c r="V311" s="861"/>
      <c r="W311" s="862"/>
      <c r="X311" s="863"/>
      <c r="Y311" s="861"/>
      <c r="Z311" s="862"/>
      <c r="AA311" s="863"/>
      <c r="AB311" s="869"/>
      <c r="AC311" s="870"/>
      <c r="AD311" s="870"/>
      <c r="AE311" s="870"/>
      <c r="AF311" s="870"/>
      <c r="AG311" s="870"/>
      <c r="AH311" s="870"/>
      <c r="AI311" s="870"/>
      <c r="AJ311" s="870"/>
      <c r="AK311" s="870"/>
      <c r="AL311" s="870"/>
      <c r="AM311" s="871"/>
      <c r="AN311" s="30"/>
    </row>
    <row r="312" spans="2:40">
      <c r="B312" s="51"/>
      <c r="C312" s="51"/>
      <c r="D312" s="851"/>
      <c r="E312" s="981"/>
      <c r="F312" s="895"/>
      <c r="G312" s="895"/>
      <c r="H312" s="895"/>
      <c r="I312" s="895"/>
      <c r="J312" s="895"/>
      <c r="K312" s="895"/>
      <c r="L312" s="895"/>
      <c r="M312" s="895"/>
      <c r="N312" s="895"/>
      <c r="O312" s="895"/>
      <c r="P312" s="895"/>
      <c r="Q312" s="895"/>
      <c r="R312" s="895"/>
      <c r="S312" s="895"/>
      <c r="T312" s="895"/>
      <c r="U312" s="896"/>
      <c r="V312" s="864"/>
      <c r="W312" s="865"/>
      <c r="X312" s="866"/>
      <c r="Y312" s="864"/>
      <c r="Z312" s="865"/>
      <c r="AA312" s="866"/>
      <c r="AB312" s="872"/>
      <c r="AC312" s="873"/>
      <c r="AD312" s="873"/>
      <c r="AE312" s="873"/>
      <c r="AF312" s="873"/>
      <c r="AG312" s="873"/>
      <c r="AH312" s="873"/>
      <c r="AI312" s="873"/>
      <c r="AJ312" s="873"/>
      <c r="AK312" s="873"/>
      <c r="AL312" s="873"/>
      <c r="AM312" s="874"/>
      <c r="AN312" s="30"/>
    </row>
    <row r="313" spans="2:40">
      <c r="B313" s="51"/>
      <c r="C313" s="51"/>
      <c r="D313" s="51"/>
      <c r="E313" s="52"/>
      <c r="F313" s="52"/>
      <c r="G313" s="52"/>
      <c r="H313" s="52"/>
      <c r="I313" s="52"/>
      <c r="J313" s="52"/>
      <c r="K313" s="52"/>
      <c r="L313" s="52"/>
      <c r="M313" s="52"/>
      <c r="N313" s="52"/>
      <c r="O313" s="52"/>
      <c r="P313" s="52"/>
      <c r="Q313" s="52"/>
      <c r="R313" s="52"/>
      <c r="S313" s="52"/>
      <c r="T313" s="52"/>
      <c r="U313" s="52"/>
      <c r="V313" s="52"/>
      <c r="W313" s="52"/>
      <c r="X313" s="52"/>
      <c r="Y313" s="51"/>
      <c r="Z313" s="30"/>
      <c r="AA313" s="30"/>
      <c r="AB313" s="30"/>
      <c r="AC313" s="30"/>
      <c r="AD313" s="30"/>
      <c r="AE313" s="51"/>
      <c r="AF313" s="30"/>
      <c r="AG313" s="30"/>
      <c r="AH313" s="30"/>
      <c r="AI313" s="30"/>
      <c r="AJ313" s="30"/>
      <c r="AK313" s="30"/>
      <c r="AL313" s="30"/>
      <c r="AM313" s="30"/>
      <c r="AN313" s="30"/>
    </row>
    <row r="314" spans="2:40">
      <c r="B314" s="36" t="s">
        <v>43</v>
      </c>
      <c r="C314" s="51"/>
      <c r="D314" s="51"/>
      <c r="E314" s="52"/>
      <c r="F314" s="52"/>
      <c r="G314" s="52"/>
      <c r="H314" s="52"/>
      <c r="I314" s="52"/>
      <c r="J314" s="52"/>
      <c r="K314" s="52"/>
      <c r="L314" s="52"/>
      <c r="M314" s="52"/>
      <c r="N314" s="52"/>
      <c r="O314" s="52"/>
      <c r="P314" s="52"/>
      <c r="Q314" s="52"/>
      <c r="R314" s="52"/>
      <c r="S314" s="52"/>
      <c r="T314" s="52"/>
      <c r="U314" s="52"/>
      <c r="V314" s="52"/>
      <c r="W314" s="52"/>
      <c r="X314" s="52"/>
      <c r="Y314" s="51"/>
      <c r="Z314" s="30"/>
      <c r="AA314" s="30"/>
      <c r="AB314" s="30"/>
      <c r="AC314" s="30"/>
      <c r="AD314" s="30"/>
      <c r="AE314" s="51"/>
      <c r="AF314" s="30"/>
      <c r="AG314" s="30"/>
      <c r="AH314" s="30"/>
      <c r="AI314" s="30"/>
      <c r="AJ314" s="30"/>
      <c r="AK314" s="30"/>
      <c r="AL314" s="30"/>
      <c r="AM314" s="30"/>
      <c r="AN314" s="30"/>
    </row>
    <row r="315" spans="2:40">
      <c r="B315" s="51"/>
      <c r="C315" s="51"/>
      <c r="D315" s="961" t="s">
        <v>65</v>
      </c>
      <c r="E315" s="961"/>
      <c r="F315" s="961"/>
      <c r="G315" s="961"/>
      <c r="H315" s="961"/>
      <c r="I315" s="961"/>
      <c r="J315" s="961"/>
      <c r="K315" s="961"/>
      <c r="L315" s="961"/>
      <c r="M315" s="961"/>
      <c r="N315" s="961"/>
      <c r="O315" s="961"/>
      <c r="P315" s="961"/>
      <c r="Q315" s="961"/>
      <c r="R315" s="961"/>
      <c r="S315" s="961"/>
      <c r="T315" s="961"/>
      <c r="U315" s="961"/>
      <c r="V315" s="979" t="s">
        <v>225</v>
      </c>
      <c r="W315" s="979"/>
      <c r="X315" s="979"/>
      <c r="Y315" s="980" t="s">
        <v>222</v>
      </c>
      <c r="Z315" s="980"/>
      <c r="AA315" s="980"/>
      <c r="AB315" s="917" t="s">
        <v>63</v>
      </c>
      <c r="AC315" s="918"/>
      <c r="AD315" s="918"/>
      <c r="AE315" s="918"/>
      <c r="AF315" s="918"/>
      <c r="AG315" s="918"/>
      <c r="AH315" s="918"/>
      <c r="AI315" s="918"/>
      <c r="AJ315" s="918"/>
      <c r="AK315" s="918"/>
      <c r="AL315" s="918"/>
      <c r="AM315" s="919"/>
      <c r="AN315" s="30"/>
    </row>
    <row r="316" spans="2:40">
      <c r="B316" s="51"/>
      <c r="C316" s="51"/>
      <c r="D316" s="850" t="s">
        <v>13</v>
      </c>
      <c r="E316" s="869" t="s">
        <v>7</v>
      </c>
      <c r="F316" s="870"/>
      <c r="G316" s="870"/>
      <c r="H316" s="870"/>
      <c r="I316" s="870"/>
      <c r="J316" s="870"/>
      <c r="K316" s="870"/>
      <c r="L316" s="870"/>
      <c r="M316" s="870"/>
      <c r="N316" s="870"/>
      <c r="O316" s="870"/>
      <c r="P316" s="870"/>
      <c r="Q316" s="870"/>
      <c r="R316" s="870"/>
      <c r="S316" s="870"/>
      <c r="T316" s="870"/>
      <c r="U316" s="871"/>
      <c r="V316" s="861"/>
      <c r="W316" s="862"/>
      <c r="X316" s="863"/>
      <c r="Y316" s="861"/>
      <c r="Z316" s="862"/>
      <c r="AA316" s="863"/>
      <c r="AB316" s="869"/>
      <c r="AC316" s="870"/>
      <c r="AD316" s="870"/>
      <c r="AE316" s="870"/>
      <c r="AF316" s="870"/>
      <c r="AG316" s="870"/>
      <c r="AH316" s="870"/>
      <c r="AI316" s="870"/>
      <c r="AJ316" s="870"/>
      <c r="AK316" s="870"/>
      <c r="AL316" s="870"/>
      <c r="AM316" s="871"/>
      <c r="AN316" s="30"/>
    </row>
    <row r="317" spans="2:40">
      <c r="B317" s="51"/>
      <c r="C317" s="51"/>
      <c r="D317" s="851"/>
      <c r="E317" s="872"/>
      <c r="F317" s="873"/>
      <c r="G317" s="873"/>
      <c r="H317" s="873"/>
      <c r="I317" s="873"/>
      <c r="J317" s="873"/>
      <c r="K317" s="873"/>
      <c r="L317" s="873"/>
      <c r="M317" s="873"/>
      <c r="N317" s="873"/>
      <c r="O317" s="873"/>
      <c r="P317" s="873"/>
      <c r="Q317" s="873"/>
      <c r="R317" s="873"/>
      <c r="S317" s="873"/>
      <c r="T317" s="873"/>
      <c r="U317" s="874"/>
      <c r="V317" s="864"/>
      <c r="W317" s="865"/>
      <c r="X317" s="866"/>
      <c r="Y317" s="864"/>
      <c r="Z317" s="865"/>
      <c r="AA317" s="866"/>
      <c r="AB317" s="872"/>
      <c r="AC317" s="873"/>
      <c r="AD317" s="873"/>
      <c r="AE317" s="873"/>
      <c r="AF317" s="873"/>
      <c r="AG317" s="873"/>
      <c r="AH317" s="873"/>
      <c r="AI317" s="873"/>
      <c r="AJ317" s="873"/>
      <c r="AK317" s="873"/>
      <c r="AL317" s="873"/>
      <c r="AM317" s="874"/>
      <c r="AN317" s="30"/>
    </row>
    <row r="318" spans="2:40">
      <c r="B318" s="51"/>
      <c r="C318" s="51"/>
      <c r="D318" s="850" t="s">
        <v>14</v>
      </c>
      <c r="E318" s="869" t="s">
        <v>8</v>
      </c>
      <c r="F318" s="870"/>
      <c r="G318" s="870"/>
      <c r="H318" s="870"/>
      <c r="I318" s="870"/>
      <c r="J318" s="870"/>
      <c r="K318" s="870"/>
      <c r="L318" s="870"/>
      <c r="M318" s="870"/>
      <c r="N318" s="870"/>
      <c r="O318" s="870"/>
      <c r="P318" s="870"/>
      <c r="Q318" s="870"/>
      <c r="R318" s="870"/>
      <c r="S318" s="870"/>
      <c r="T318" s="870"/>
      <c r="U318" s="871"/>
      <c r="V318" s="861"/>
      <c r="W318" s="862"/>
      <c r="X318" s="863"/>
      <c r="Y318" s="861"/>
      <c r="Z318" s="862"/>
      <c r="AA318" s="863"/>
      <c r="AB318" s="869"/>
      <c r="AC318" s="870"/>
      <c r="AD318" s="870"/>
      <c r="AE318" s="870"/>
      <c r="AF318" s="870"/>
      <c r="AG318" s="870"/>
      <c r="AH318" s="870"/>
      <c r="AI318" s="870"/>
      <c r="AJ318" s="870"/>
      <c r="AK318" s="870"/>
      <c r="AL318" s="870"/>
      <c r="AM318" s="871"/>
      <c r="AN318" s="30"/>
    </row>
    <row r="319" spans="2:40">
      <c r="B319" s="51"/>
      <c r="C319" s="51"/>
      <c r="D319" s="851"/>
      <c r="E319" s="872"/>
      <c r="F319" s="873"/>
      <c r="G319" s="873"/>
      <c r="H319" s="873"/>
      <c r="I319" s="873"/>
      <c r="J319" s="873"/>
      <c r="K319" s="873"/>
      <c r="L319" s="873"/>
      <c r="M319" s="873"/>
      <c r="N319" s="873"/>
      <c r="O319" s="873"/>
      <c r="P319" s="873"/>
      <c r="Q319" s="873"/>
      <c r="R319" s="873"/>
      <c r="S319" s="873"/>
      <c r="T319" s="873"/>
      <c r="U319" s="874"/>
      <c r="V319" s="864"/>
      <c r="W319" s="865"/>
      <c r="X319" s="866"/>
      <c r="Y319" s="864"/>
      <c r="Z319" s="865"/>
      <c r="AA319" s="866"/>
      <c r="AB319" s="872"/>
      <c r="AC319" s="873"/>
      <c r="AD319" s="873"/>
      <c r="AE319" s="873"/>
      <c r="AF319" s="873"/>
      <c r="AG319" s="873"/>
      <c r="AH319" s="873"/>
      <c r="AI319" s="873"/>
      <c r="AJ319" s="873"/>
      <c r="AK319" s="873"/>
      <c r="AL319" s="873"/>
      <c r="AM319" s="874"/>
      <c r="AN319" s="30"/>
    </row>
    <row r="320" spans="2:40">
      <c r="B320" s="51"/>
      <c r="C320" s="51"/>
      <c r="D320" s="885" t="s">
        <v>15</v>
      </c>
      <c r="E320" s="869" t="s">
        <v>9</v>
      </c>
      <c r="F320" s="870"/>
      <c r="G320" s="870"/>
      <c r="H320" s="870"/>
      <c r="I320" s="870"/>
      <c r="J320" s="870"/>
      <c r="K320" s="870"/>
      <c r="L320" s="870"/>
      <c r="M320" s="870"/>
      <c r="N320" s="870"/>
      <c r="O320" s="870"/>
      <c r="P320" s="870"/>
      <c r="Q320" s="870"/>
      <c r="R320" s="870"/>
      <c r="S320" s="870"/>
      <c r="T320" s="870"/>
      <c r="U320" s="871"/>
      <c r="V320" s="861"/>
      <c r="W320" s="862"/>
      <c r="X320" s="863"/>
      <c r="Y320" s="861"/>
      <c r="Z320" s="862"/>
      <c r="AA320" s="863"/>
      <c r="AB320" s="869"/>
      <c r="AC320" s="870"/>
      <c r="AD320" s="870"/>
      <c r="AE320" s="870"/>
      <c r="AF320" s="870"/>
      <c r="AG320" s="870"/>
      <c r="AH320" s="870"/>
      <c r="AI320" s="870"/>
      <c r="AJ320" s="870"/>
      <c r="AK320" s="870"/>
      <c r="AL320" s="870"/>
      <c r="AM320" s="871"/>
      <c r="AN320" s="30"/>
    </row>
    <row r="321" spans="2:40">
      <c r="B321" s="51"/>
      <c r="C321" s="51"/>
      <c r="D321" s="885"/>
      <c r="E321" s="872"/>
      <c r="F321" s="873"/>
      <c r="G321" s="873"/>
      <c r="H321" s="873"/>
      <c r="I321" s="873"/>
      <c r="J321" s="873"/>
      <c r="K321" s="873"/>
      <c r="L321" s="873"/>
      <c r="M321" s="873"/>
      <c r="N321" s="873"/>
      <c r="O321" s="873"/>
      <c r="P321" s="873"/>
      <c r="Q321" s="873"/>
      <c r="R321" s="873"/>
      <c r="S321" s="873"/>
      <c r="T321" s="873"/>
      <c r="U321" s="874"/>
      <c r="V321" s="864"/>
      <c r="W321" s="865"/>
      <c r="X321" s="866"/>
      <c r="Y321" s="864"/>
      <c r="Z321" s="865"/>
      <c r="AA321" s="866"/>
      <c r="AB321" s="872"/>
      <c r="AC321" s="873"/>
      <c r="AD321" s="873"/>
      <c r="AE321" s="873"/>
      <c r="AF321" s="873"/>
      <c r="AG321" s="873"/>
      <c r="AH321" s="873"/>
      <c r="AI321" s="873"/>
      <c r="AJ321" s="873"/>
      <c r="AK321" s="873"/>
      <c r="AL321" s="873"/>
      <c r="AM321" s="874"/>
      <c r="AN321" s="30"/>
    </row>
    <row r="322" spans="2:40">
      <c r="B322" s="51"/>
      <c r="C322" s="51"/>
      <c r="D322" s="850" t="s">
        <v>16</v>
      </c>
      <c r="E322" s="869" t="s">
        <v>23</v>
      </c>
      <c r="F322" s="870"/>
      <c r="G322" s="870"/>
      <c r="H322" s="870"/>
      <c r="I322" s="870"/>
      <c r="J322" s="870"/>
      <c r="K322" s="870"/>
      <c r="L322" s="870"/>
      <c r="M322" s="870"/>
      <c r="N322" s="870"/>
      <c r="O322" s="870"/>
      <c r="P322" s="870"/>
      <c r="Q322" s="870"/>
      <c r="R322" s="870"/>
      <c r="S322" s="870"/>
      <c r="T322" s="870"/>
      <c r="U322" s="871"/>
      <c r="V322" s="861"/>
      <c r="W322" s="862"/>
      <c r="X322" s="863"/>
      <c r="Y322" s="861"/>
      <c r="Z322" s="862"/>
      <c r="AA322" s="863"/>
      <c r="AB322" s="869"/>
      <c r="AC322" s="870"/>
      <c r="AD322" s="870"/>
      <c r="AE322" s="870"/>
      <c r="AF322" s="870"/>
      <c r="AG322" s="870"/>
      <c r="AH322" s="870"/>
      <c r="AI322" s="870"/>
      <c r="AJ322" s="870"/>
      <c r="AK322" s="870"/>
      <c r="AL322" s="870"/>
      <c r="AM322" s="871"/>
      <c r="AN322" s="30"/>
    </row>
    <row r="323" spans="2:40">
      <c r="B323" s="51"/>
      <c r="C323" s="51"/>
      <c r="D323" s="851"/>
      <c r="E323" s="872"/>
      <c r="F323" s="873"/>
      <c r="G323" s="873"/>
      <c r="H323" s="873"/>
      <c r="I323" s="873"/>
      <c r="J323" s="873"/>
      <c r="K323" s="873"/>
      <c r="L323" s="873"/>
      <c r="M323" s="873"/>
      <c r="N323" s="873"/>
      <c r="O323" s="873"/>
      <c r="P323" s="873"/>
      <c r="Q323" s="873"/>
      <c r="R323" s="873"/>
      <c r="S323" s="873"/>
      <c r="T323" s="873"/>
      <c r="U323" s="874"/>
      <c r="V323" s="864"/>
      <c r="W323" s="865"/>
      <c r="X323" s="866"/>
      <c r="Y323" s="864"/>
      <c r="Z323" s="865"/>
      <c r="AA323" s="866"/>
      <c r="AB323" s="872"/>
      <c r="AC323" s="873"/>
      <c r="AD323" s="873"/>
      <c r="AE323" s="873"/>
      <c r="AF323" s="873"/>
      <c r="AG323" s="873"/>
      <c r="AH323" s="873"/>
      <c r="AI323" s="873"/>
      <c r="AJ323" s="873"/>
      <c r="AK323" s="873"/>
      <c r="AL323" s="873"/>
      <c r="AM323" s="874"/>
      <c r="AN323" s="30"/>
    </row>
    <row r="324" spans="2:40">
      <c r="B324" s="51"/>
      <c r="C324" s="51"/>
      <c r="D324" s="885" t="s">
        <v>17</v>
      </c>
      <c r="E324" s="817" t="s">
        <v>4</v>
      </c>
      <c r="F324" s="818"/>
      <c r="G324" s="818"/>
      <c r="H324" s="818"/>
      <c r="I324" s="818"/>
      <c r="J324" s="818"/>
      <c r="K324" s="818"/>
      <c r="L324" s="818"/>
      <c r="M324" s="818"/>
      <c r="N324" s="818"/>
      <c r="O324" s="818"/>
      <c r="P324" s="818"/>
      <c r="Q324" s="818"/>
      <c r="R324" s="818"/>
      <c r="S324" s="818"/>
      <c r="T324" s="818"/>
      <c r="U324" s="819"/>
      <c r="V324" s="982" t="s">
        <v>5</v>
      </c>
      <c r="W324" s="984"/>
      <c r="X324" s="984"/>
      <c r="Y324" s="984"/>
      <c r="Z324" s="984"/>
      <c r="AA324" s="984"/>
      <c r="AB324" s="984"/>
      <c r="AC324" s="984"/>
      <c r="AD324" s="984"/>
      <c r="AE324" s="984"/>
      <c r="AF324" s="984"/>
      <c r="AG324" s="984"/>
      <c r="AH324" s="984"/>
      <c r="AI324" s="984"/>
      <c r="AJ324" s="984"/>
      <c r="AK324" s="984"/>
      <c r="AL324" s="984"/>
      <c r="AM324" s="986" t="s">
        <v>6</v>
      </c>
      <c r="AN324" s="30"/>
    </row>
    <row r="325" spans="2:40">
      <c r="B325" s="51"/>
      <c r="C325" s="51"/>
      <c r="D325" s="851"/>
      <c r="E325" s="981"/>
      <c r="F325" s="895"/>
      <c r="G325" s="895"/>
      <c r="H325" s="895"/>
      <c r="I325" s="895"/>
      <c r="J325" s="895"/>
      <c r="K325" s="895"/>
      <c r="L325" s="895"/>
      <c r="M325" s="895"/>
      <c r="N325" s="895"/>
      <c r="O325" s="895"/>
      <c r="P325" s="895"/>
      <c r="Q325" s="895"/>
      <c r="R325" s="895"/>
      <c r="S325" s="895"/>
      <c r="T325" s="895"/>
      <c r="U325" s="896"/>
      <c r="V325" s="983"/>
      <c r="W325" s="985"/>
      <c r="X325" s="985"/>
      <c r="Y325" s="985"/>
      <c r="Z325" s="985"/>
      <c r="AA325" s="985"/>
      <c r="AB325" s="985"/>
      <c r="AC325" s="985"/>
      <c r="AD325" s="985"/>
      <c r="AE325" s="985"/>
      <c r="AF325" s="985"/>
      <c r="AG325" s="985"/>
      <c r="AH325" s="985"/>
      <c r="AI325" s="985"/>
      <c r="AJ325" s="985"/>
      <c r="AK325" s="985"/>
      <c r="AL325" s="985"/>
      <c r="AM325" s="987"/>
      <c r="AN325" s="30"/>
    </row>
    <row r="326" spans="2:40">
      <c r="B326" s="51"/>
      <c r="C326" s="51"/>
      <c r="D326" s="51"/>
      <c r="W326" s="52"/>
      <c r="X326" s="52"/>
      <c r="Y326" s="51"/>
      <c r="Z326" s="30"/>
      <c r="AA326" s="30"/>
      <c r="AB326" s="960"/>
      <c r="AC326" s="960"/>
      <c r="AD326" s="960"/>
      <c r="AE326" s="960"/>
      <c r="AF326" s="960"/>
      <c r="AG326" s="960"/>
      <c r="AH326" s="960"/>
      <c r="AI326" s="960"/>
      <c r="AJ326" s="960"/>
      <c r="AK326" s="960"/>
      <c r="AL326" s="960"/>
      <c r="AM326" s="30"/>
      <c r="AN326" s="30"/>
    </row>
    <row r="327" spans="2:40" ht="17.25">
      <c r="B327" s="51" t="s">
        <v>68</v>
      </c>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119"/>
      <c r="AD327" s="119"/>
      <c r="AE327" s="119"/>
      <c r="AF327" s="119"/>
      <c r="AG327" s="120"/>
      <c r="AH327" s="121"/>
      <c r="AI327" s="121"/>
      <c r="AJ327" s="121"/>
      <c r="AK327" s="121"/>
      <c r="AL327" s="121"/>
      <c r="AM327" s="120"/>
      <c r="AN327" s="119"/>
    </row>
    <row r="328" spans="2:40">
      <c r="B328" s="51"/>
      <c r="C328" s="51"/>
      <c r="D328" s="961" t="s">
        <v>65</v>
      </c>
      <c r="E328" s="961"/>
      <c r="F328" s="961"/>
      <c r="G328" s="961"/>
      <c r="H328" s="961"/>
      <c r="I328" s="961"/>
      <c r="J328" s="961"/>
      <c r="K328" s="961"/>
      <c r="L328" s="961"/>
      <c r="M328" s="961"/>
      <c r="N328" s="961"/>
      <c r="O328" s="961"/>
      <c r="P328" s="961"/>
      <c r="Q328" s="961"/>
      <c r="R328" s="961"/>
      <c r="S328" s="961"/>
      <c r="T328" s="961"/>
      <c r="U328" s="961"/>
      <c r="V328" s="991" t="s">
        <v>69</v>
      </c>
      <c r="W328" s="991"/>
      <c r="X328" s="991"/>
      <c r="Y328" s="991" t="s">
        <v>222</v>
      </c>
      <c r="Z328" s="991"/>
      <c r="AA328" s="991"/>
      <c r="AB328" s="917" t="s">
        <v>63</v>
      </c>
      <c r="AC328" s="918"/>
      <c r="AD328" s="918"/>
      <c r="AE328" s="918"/>
      <c r="AF328" s="918"/>
      <c r="AG328" s="918"/>
      <c r="AH328" s="918"/>
      <c r="AI328" s="918"/>
      <c r="AJ328" s="918"/>
      <c r="AK328" s="918"/>
      <c r="AL328" s="918"/>
      <c r="AM328" s="919"/>
      <c r="AN328" s="30"/>
    </row>
    <row r="329" spans="2:40">
      <c r="B329" s="51"/>
      <c r="C329" s="51"/>
      <c r="D329" s="850" t="s">
        <v>13</v>
      </c>
      <c r="E329" s="869" t="s">
        <v>50</v>
      </c>
      <c r="F329" s="870"/>
      <c r="G329" s="870"/>
      <c r="H329" s="870"/>
      <c r="I329" s="870"/>
      <c r="J329" s="870"/>
      <c r="K329" s="870"/>
      <c r="L329" s="870"/>
      <c r="M329" s="870"/>
      <c r="N329" s="870"/>
      <c r="O329" s="870"/>
      <c r="P329" s="870"/>
      <c r="Q329" s="870"/>
      <c r="R329" s="870"/>
      <c r="S329" s="870"/>
      <c r="T329" s="870"/>
      <c r="U329" s="871"/>
      <c r="V329" s="861"/>
      <c r="W329" s="862"/>
      <c r="X329" s="863"/>
      <c r="Y329" s="861"/>
      <c r="Z329" s="862"/>
      <c r="AA329" s="863"/>
      <c r="AB329" s="869"/>
      <c r="AC329" s="870"/>
      <c r="AD329" s="870"/>
      <c r="AE329" s="870"/>
      <c r="AF329" s="870"/>
      <c r="AG329" s="870"/>
      <c r="AH329" s="870"/>
      <c r="AI329" s="870"/>
      <c r="AJ329" s="870"/>
      <c r="AK329" s="870"/>
      <c r="AL329" s="870"/>
      <c r="AM329" s="871"/>
      <c r="AN329" s="30"/>
    </row>
    <row r="330" spans="2:40">
      <c r="B330" s="51"/>
      <c r="C330" s="51"/>
      <c r="D330" s="851"/>
      <c r="E330" s="908"/>
      <c r="F330" s="909"/>
      <c r="G330" s="909"/>
      <c r="H330" s="909"/>
      <c r="I330" s="909"/>
      <c r="J330" s="909"/>
      <c r="K330" s="909"/>
      <c r="L330" s="909"/>
      <c r="M330" s="909"/>
      <c r="N330" s="909"/>
      <c r="O330" s="909"/>
      <c r="P330" s="909"/>
      <c r="Q330" s="909"/>
      <c r="R330" s="909"/>
      <c r="S330" s="909"/>
      <c r="T330" s="909"/>
      <c r="U330" s="910"/>
      <c r="V330" s="864"/>
      <c r="W330" s="865"/>
      <c r="X330" s="866"/>
      <c r="Y330" s="864"/>
      <c r="Z330" s="865"/>
      <c r="AA330" s="866"/>
      <c r="AB330" s="872"/>
      <c r="AC330" s="873"/>
      <c r="AD330" s="873"/>
      <c r="AE330" s="873"/>
      <c r="AF330" s="873"/>
      <c r="AG330" s="873"/>
      <c r="AH330" s="873"/>
      <c r="AI330" s="873"/>
      <c r="AJ330" s="873"/>
      <c r="AK330" s="873"/>
      <c r="AL330" s="873"/>
      <c r="AM330" s="874"/>
      <c r="AN330" s="30"/>
    </row>
    <row r="331" spans="2:40">
      <c r="B331" s="51"/>
      <c r="C331" s="51"/>
      <c r="D331" s="850" t="s">
        <v>14</v>
      </c>
      <c r="E331" s="869" t="s">
        <v>57</v>
      </c>
      <c r="F331" s="870"/>
      <c r="G331" s="870"/>
      <c r="H331" s="870"/>
      <c r="I331" s="870"/>
      <c r="J331" s="870"/>
      <c r="K331" s="870"/>
      <c r="L331" s="870"/>
      <c r="M331" s="870"/>
      <c r="N331" s="870"/>
      <c r="O331" s="870"/>
      <c r="P331" s="870"/>
      <c r="Q331" s="870"/>
      <c r="R331" s="870"/>
      <c r="S331" s="870"/>
      <c r="T331" s="870"/>
      <c r="U331" s="871"/>
      <c r="V331" s="861"/>
      <c r="W331" s="862"/>
      <c r="X331" s="863"/>
      <c r="Y331" s="861"/>
      <c r="Z331" s="862"/>
      <c r="AA331" s="863"/>
      <c r="AB331" s="869"/>
      <c r="AC331" s="870"/>
      <c r="AD331" s="870"/>
      <c r="AE331" s="870"/>
      <c r="AF331" s="870"/>
      <c r="AG331" s="870"/>
      <c r="AH331" s="870"/>
      <c r="AI331" s="870"/>
      <c r="AJ331" s="870"/>
      <c r="AK331" s="870"/>
      <c r="AL331" s="870"/>
      <c r="AM331" s="871"/>
      <c r="AN331" s="30"/>
    </row>
    <row r="332" spans="2:40">
      <c r="B332" s="51"/>
      <c r="C332" s="51"/>
      <c r="D332" s="851"/>
      <c r="E332" s="988" t="s">
        <v>55</v>
      </c>
      <c r="F332" s="989"/>
      <c r="G332" s="989"/>
      <c r="H332" s="989"/>
      <c r="I332" s="990"/>
      <c r="J332" s="990"/>
      <c r="K332" s="990"/>
      <c r="L332" s="990"/>
      <c r="M332" s="990"/>
      <c r="N332" s="990"/>
      <c r="O332" s="990"/>
      <c r="P332" s="990"/>
      <c r="Q332" s="990"/>
      <c r="R332" s="990"/>
      <c r="S332" s="990"/>
      <c r="T332" s="990"/>
      <c r="U332" s="122" t="s">
        <v>54</v>
      </c>
      <c r="V332" s="864"/>
      <c r="W332" s="865"/>
      <c r="X332" s="866"/>
      <c r="Y332" s="864"/>
      <c r="Z332" s="865"/>
      <c r="AA332" s="866"/>
      <c r="AB332" s="872"/>
      <c r="AC332" s="873"/>
      <c r="AD332" s="873"/>
      <c r="AE332" s="873"/>
      <c r="AF332" s="873"/>
      <c r="AG332" s="873"/>
      <c r="AH332" s="873"/>
      <c r="AI332" s="873"/>
      <c r="AJ332" s="873"/>
      <c r="AK332" s="873"/>
      <c r="AL332" s="873"/>
      <c r="AM332" s="874"/>
      <c r="AN332" s="30"/>
    </row>
    <row r="333" spans="2:40">
      <c r="B333" s="51"/>
      <c r="C333" s="51"/>
      <c r="D333" s="885" t="s">
        <v>15</v>
      </c>
      <c r="E333" s="908" t="s">
        <v>56</v>
      </c>
      <c r="F333" s="909"/>
      <c r="G333" s="909"/>
      <c r="H333" s="909"/>
      <c r="I333" s="909"/>
      <c r="J333" s="909"/>
      <c r="K333" s="909"/>
      <c r="L333" s="909"/>
      <c r="M333" s="909"/>
      <c r="N333" s="909"/>
      <c r="O333" s="909"/>
      <c r="P333" s="909"/>
      <c r="Q333" s="909"/>
      <c r="R333" s="909"/>
      <c r="S333" s="909"/>
      <c r="T333" s="909"/>
      <c r="U333" s="910"/>
      <c r="V333" s="861"/>
      <c r="W333" s="862"/>
      <c r="X333" s="863"/>
      <c r="Y333" s="861"/>
      <c r="Z333" s="862"/>
      <c r="AA333" s="863"/>
      <c r="AB333" s="869"/>
      <c r="AC333" s="870"/>
      <c r="AD333" s="870"/>
      <c r="AE333" s="870"/>
      <c r="AF333" s="870"/>
      <c r="AG333" s="870"/>
      <c r="AH333" s="870"/>
      <c r="AI333" s="870"/>
      <c r="AJ333" s="870"/>
      <c r="AK333" s="870"/>
      <c r="AL333" s="870"/>
      <c r="AM333" s="871"/>
      <c r="AN333" s="30"/>
    </row>
    <row r="334" spans="2:40">
      <c r="B334" s="51"/>
      <c r="C334" s="51"/>
      <c r="D334" s="885"/>
      <c r="E334" s="988" t="s">
        <v>55</v>
      </c>
      <c r="F334" s="989"/>
      <c r="G334" s="989"/>
      <c r="H334" s="989"/>
      <c r="I334" s="990"/>
      <c r="J334" s="990"/>
      <c r="K334" s="990"/>
      <c r="L334" s="990"/>
      <c r="M334" s="990"/>
      <c r="N334" s="990"/>
      <c r="O334" s="990"/>
      <c r="P334" s="990"/>
      <c r="Q334" s="990"/>
      <c r="R334" s="990"/>
      <c r="S334" s="990"/>
      <c r="T334" s="990"/>
      <c r="U334" s="122" t="s">
        <v>54</v>
      </c>
      <c r="V334" s="864"/>
      <c r="W334" s="865"/>
      <c r="X334" s="866"/>
      <c r="Y334" s="864"/>
      <c r="Z334" s="865"/>
      <c r="AA334" s="866"/>
      <c r="AB334" s="872"/>
      <c r="AC334" s="873"/>
      <c r="AD334" s="873"/>
      <c r="AE334" s="873"/>
      <c r="AF334" s="873"/>
      <c r="AG334" s="873"/>
      <c r="AH334" s="873"/>
      <c r="AI334" s="873"/>
      <c r="AJ334" s="873"/>
      <c r="AK334" s="873"/>
      <c r="AL334" s="873"/>
      <c r="AM334" s="874"/>
      <c r="AN334" s="30"/>
    </row>
    <row r="335" spans="2:40">
      <c r="B335" s="51"/>
      <c r="C335" s="51"/>
      <c r="D335" s="850" t="s">
        <v>16</v>
      </c>
      <c r="E335" s="123"/>
      <c r="F335" s="124"/>
      <c r="G335" s="124"/>
      <c r="H335" s="124"/>
      <c r="I335" s="124"/>
      <c r="J335" s="124"/>
      <c r="K335" s="124"/>
      <c r="L335" s="124"/>
      <c r="M335" s="124"/>
      <c r="N335" s="124"/>
      <c r="O335" s="124"/>
      <c r="P335" s="124"/>
      <c r="Q335" s="124"/>
      <c r="R335" s="124"/>
      <c r="S335" s="124"/>
      <c r="T335" s="124"/>
      <c r="U335" s="125"/>
      <c r="V335" s="979" t="s">
        <v>225</v>
      </c>
      <c r="W335" s="979"/>
      <c r="X335" s="979"/>
      <c r="Y335" s="999" t="s">
        <v>71</v>
      </c>
      <c r="Z335" s="1000"/>
      <c r="AA335" s="1001"/>
      <c r="AB335" s="126"/>
      <c r="AC335" s="127"/>
      <c r="AD335" s="127"/>
      <c r="AE335" s="127"/>
      <c r="AF335" s="127"/>
      <c r="AG335" s="127"/>
      <c r="AH335" s="127"/>
      <c r="AI335" s="127"/>
      <c r="AJ335" s="127"/>
      <c r="AK335" s="127"/>
      <c r="AL335" s="127"/>
      <c r="AM335" s="128"/>
      <c r="AN335" s="30"/>
    </row>
    <row r="336" spans="2:40">
      <c r="B336" s="51"/>
      <c r="C336" s="51"/>
      <c r="D336" s="885"/>
      <c r="E336" s="908" t="s">
        <v>72</v>
      </c>
      <c r="F336" s="909"/>
      <c r="G336" s="909"/>
      <c r="H336" s="909"/>
      <c r="I336" s="909"/>
      <c r="J336" s="909"/>
      <c r="K336" s="909"/>
      <c r="L336" s="909"/>
      <c r="M336" s="909"/>
      <c r="N336" s="909"/>
      <c r="O336" s="909"/>
      <c r="P336" s="909"/>
      <c r="Q336" s="909"/>
      <c r="R336" s="909"/>
      <c r="S336" s="909"/>
      <c r="T336" s="909"/>
      <c r="U336" s="910"/>
      <c r="V336" s="861"/>
      <c r="W336" s="862"/>
      <c r="X336" s="863"/>
      <c r="Y336" s="861"/>
      <c r="Z336" s="862"/>
      <c r="AA336" s="863"/>
      <c r="AB336" s="869"/>
      <c r="AC336" s="870"/>
      <c r="AD336" s="870"/>
      <c r="AE336" s="870"/>
      <c r="AF336" s="870"/>
      <c r="AG336" s="870"/>
      <c r="AH336" s="870"/>
      <c r="AI336" s="870"/>
      <c r="AJ336" s="870"/>
      <c r="AK336" s="870"/>
      <c r="AL336" s="870"/>
      <c r="AM336" s="871"/>
      <c r="AN336" s="30"/>
    </row>
    <row r="337" spans="2:40">
      <c r="B337" s="51"/>
      <c r="C337" s="51"/>
      <c r="D337" s="851"/>
      <c r="E337" s="988" t="s">
        <v>221</v>
      </c>
      <c r="F337" s="989"/>
      <c r="G337" s="989"/>
      <c r="H337" s="989"/>
      <c r="I337" s="990"/>
      <c r="J337" s="990"/>
      <c r="K337" s="990"/>
      <c r="L337" s="990"/>
      <c r="M337" s="990"/>
      <c r="N337" s="990"/>
      <c r="O337" s="990"/>
      <c r="P337" s="990"/>
      <c r="Q337" s="990"/>
      <c r="R337" s="990"/>
      <c r="S337" s="990"/>
      <c r="T337" s="990"/>
      <c r="U337" s="122" t="s">
        <v>54</v>
      </c>
      <c r="V337" s="864"/>
      <c r="W337" s="865"/>
      <c r="X337" s="866"/>
      <c r="Y337" s="864"/>
      <c r="Z337" s="865"/>
      <c r="AA337" s="866"/>
      <c r="AB337" s="872"/>
      <c r="AC337" s="873"/>
      <c r="AD337" s="873"/>
      <c r="AE337" s="873"/>
      <c r="AF337" s="873"/>
      <c r="AG337" s="873"/>
      <c r="AH337" s="873"/>
      <c r="AI337" s="873"/>
      <c r="AJ337" s="873"/>
      <c r="AK337" s="873"/>
      <c r="AL337" s="873"/>
      <c r="AM337" s="874"/>
      <c r="AN337" s="30"/>
    </row>
    <row r="338" spans="2:40">
      <c r="B338" s="51"/>
      <c r="C338" s="51"/>
      <c r="D338" s="885" t="s">
        <v>17</v>
      </c>
      <c r="E338" s="869" t="s">
        <v>51</v>
      </c>
      <c r="F338" s="870"/>
      <c r="G338" s="870"/>
      <c r="H338" s="870"/>
      <c r="I338" s="870"/>
      <c r="J338" s="870"/>
      <c r="K338" s="870"/>
      <c r="L338" s="870"/>
      <c r="M338" s="870"/>
      <c r="N338" s="870"/>
      <c r="O338" s="870"/>
      <c r="P338" s="870"/>
      <c r="Q338" s="870"/>
      <c r="R338" s="870"/>
      <c r="S338" s="870"/>
      <c r="T338" s="870"/>
      <c r="U338" s="871"/>
      <c r="V338" s="861"/>
      <c r="W338" s="862"/>
      <c r="X338" s="863"/>
      <c r="Y338" s="861"/>
      <c r="Z338" s="862"/>
      <c r="AA338" s="863"/>
      <c r="AB338" s="992" t="s">
        <v>73</v>
      </c>
      <c r="AC338" s="993"/>
      <c r="AD338" s="993"/>
      <c r="AE338" s="993"/>
      <c r="AF338" s="993"/>
      <c r="AG338" s="993"/>
      <c r="AH338" s="993"/>
      <c r="AI338" s="993"/>
      <c r="AJ338" s="993"/>
      <c r="AK338" s="993"/>
      <c r="AL338" s="993"/>
      <c r="AM338" s="994"/>
      <c r="AN338" s="30"/>
    </row>
    <row r="339" spans="2:40">
      <c r="B339" s="51"/>
      <c r="C339" s="51"/>
      <c r="D339" s="851"/>
      <c r="E339" s="872"/>
      <c r="F339" s="873"/>
      <c r="G339" s="873"/>
      <c r="H339" s="873"/>
      <c r="I339" s="873"/>
      <c r="J339" s="873"/>
      <c r="K339" s="873"/>
      <c r="L339" s="873"/>
      <c r="M339" s="873"/>
      <c r="N339" s="873"/>
      <c r="O339" s="873"/>
      <c r="P339" s="873"/>
      <c r="Q339" s="873"/>
      <c r="R339" s="873"/>
      <c r="S339" s="873"/>
      <c r="T339" s="873"/>
      <c r="U339" s="874"/>
      <c r="V339" s="864"/>
      <c r="W339" s="865"/>
      <c r="X339" s="866"/>
      <c r="Y339" s="864"/>
      <c r="Z339" s="865"/>
      <c r="AA339" s="866"/>
      <c r="AB339" s="995"/>
      <c r="AC339" s="996"/>
      <c r="AD339" s="996"/>
      <c r="AE339" s="996"/>
      <c r="AF339" s="996"/>
      <c r="AG339" s="996"/>
      <c r="AH339" s="996"/>
      <c r="AI339" s="996"/>
      <c r="AJ339" s="996"/>
      <c r="AK339" s="996"/>
      <c r="AL339" s="996"/>
      <c r="AM339" s="997"/>
      <c r="AN339" s="30"/>
    </row>
    <row r="340" spans="2:40">
      <c r="B340" s="30"/>
      <c r="C340" s="51"/>
      <c r="D340" s="885" t="s">
        <v>18</v>
      </c>
      <c r="E340" s="998" t="s">
        <v>4</v>
      </c>
      <c r="F340" s="893"/>
      <c r="G340" s="893"/>
      <c r="H340" s="893"/>
      <c r="I340" s="893"/>
      <c r="J340" s="893"/>
      <c r="K340" s="893"/>
      <c r="L340" s="893"/>
      <c r="M340" s="893"/>
      <c r="N340" s="893"/>
      <c r="O340" s="893"/>
      <c r="P340" s="893"/>
      <c r="Q340" s="893"/>
      <c r="R340" s="893"/>
      <c r="S340" s="127"/>
      <c r="T340" s="127"/>
      <c r="U340" s="128"/>
      <c r="V340" s="982" t="s">
        <v>5</v>
      </c>
      <c r="W340" s="984"/>
      <c r="X340" s="984"/>
      <c r="Y340" s="984"/>
      <c r="Z340" s="984"/>
      <c r="AA340" s="984"/>
      <c r="AB340" s="984"/>
      <c r="AC340" s="984"/>
      <c r="AD340" s="984"/>
      <c r="AE340" s="984"/>
      <c r="AF340" s="984"/>
      <c r="AG340" s="984"/>
      <c r="AH340" s="984"/>
      <c r="AI340" s="984"/>
      <c r="AJ340" s="984"/>
      <c r="AK340" s="984"/>
      <c r="AL340" s="984"/>
      <c r="AM340" s="986" t="s">
        <v>6</v>
      </c>
      <c r="AN340" s="30"/>
    </row>
    <row r="341" spans="2:40">
      <c r="B341" s="30"/>
      <c r="C341" s="129"/>
      <c r="D341" s="851"/>
      <c r="E341" s="981"/>
      <c r="F341" s="895"/>
      <c r="G341" s="895"/>
      <c r="H341" s="895"/>
      <c r="I341" s="895"/>
      <c r="J341" s="895"/>
      <c r="K341" s="895"/>
      <c r="L341" s="895"/>
      <c r="M341" s="895"/>
      <c r="N341" s="895"/>
      <c r="O341" s="895"/>
      <c r="P341" s="895"/>
      <c r="Q341" s="895"/>
      <c r="R341" s="895"/>
      <c r="S341" s="130"/>
      <c r="T341" s="130"/>
      <c r="U341" s="131"/>
      <c r="V341" s="983"/>
      <c r="W341" s="985"/>
      <c r="X341" s="985"/>
      <c r="Y341" s="985"/>
      <c r="Z341" s="985"/>
      <c r="AA341" s="985"/>
      <c r="AB341" s="985"/>
      <c r="AC341" s="985"/>
      <c r="AD341" s="985"/>
      <c r="AE341" s="985"/>
      <c r="AF341" s="985"/>
      <c r="AG341" s="985"/>
      <c r="AH341" s="985"/>
      <c r="AI341" s="985"/>
      <c r="AJ341" s="985"/>
      <c r="AK341" s="985"/>
      <c r="AL341" s="985"/>
      <c r="AM341" s="987"/>
      <c r="AN341" s="30"/>
    </row>
    <row r="342" spans="2:40">
      <c r="B342" s="36"/>
      <c r="C342" s="52"/>
      <c r="D342" s="52"/>
      <c r="E342" s="52"/>
      <c r="F342" s="52"/>
      <c r="G342" s="52"/>
      <c r="H342" s="52"/>
      <c r="I342" s="52"/>
      <c r="J342" s="52"/>
      <c r="K342" s="52"/>
      <c r="L342" s="52"/>
      <c r="M342" s="52"/>
      <c r="N342" s="52"/>
      <c r="O342" s="52"/>
      <c r="P342" s="52"/>
      <c r="Q342" s="52"/>
      <c r="R342" s="52"/>
      <c r="S342" s="52"/>
      <c r="T342" s="52"/>
      <c r="U342" s="52"/>
      <c r="V342" s="52"/>
      <c r="W342" s="52"/>
      <c r="X342" s="52"/>
      <c r="Y342" s="51"/>
      <c r="Z342" s="30"/>
      <c r="AA342" s="30"/>
      <c r="AB342" s="30"/>
      <c r="AC342" s="30"/>
      <c r="AD342" s="30"/>
      <c r="AE342" s="30"/>
      <c r="AF342" s="30"/>
      <c r="AG342" s="30"/>
      <c r="AH342" s="30"/>
      <c r="AI342" s="30"/>
      <c r="AJ342" s="30"/>
      <c r="AK342" s="30"/>
      <c r="AL342" s="30"/>
      <c r="AM342" s="30"/>
      <c r="AN342" s="30"/>
    </row>
    <row r="343" spans="2:40" ht="17.25">
      <c r="B343" s="36" t="s">
        <v>33</v>
      </c>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119"/>
      <c r="AD343" s="119"/>
      <c r="AE343" s="119"/>
      <c r="AF343" s="119"/>
      <c r="AG343" s="120"/>
      <c r="AH343" s="121"/>
      <c r="AI343" s="121"/>
      <c r="AJ343" s="121"/>
      <c r="AK343" s="121"/>
      <c r="AL343" s="121"/>
      <c r="AM343" s="120"/>
      <c r="AN343" s="119"/>
    </row>
    <row r="344" spans="2:40">
      <c r="B344" s="51"/>
      <c r="C344" s="51"/>
      <c r="D344" s="961" t="s">
        <v>65</v>
      </c>
      <c r="E344" s="961"/>
      <c r="F344" s="961"/>
      <c r="G344" s="961"/>
      <c r="H344" s="961"/>
      <c r="I344" s="961"/>
      <c r="J344" s="961"/>
      <c r="K344" s="961"/>
      <c r="L344" s="961"/>
      <c r="M344" s="961"/>
      <c r="N344" s="961"/>
      <c r="O344" s="961"/>
      <c r="P344" s="961"/>
      <c r="Q344" s="961"/>
      <c r="R344" s="961"/>
      <c r="S344" s="961"/>
      <c r="T344" s="961"/>
      <c r="U344" s="961"/>
      <c r="V344" s="979" t="s">
        <v>225</v>
      </c>
      <c r="W344" s="979"/>
      <c r="X344" s="979"/>
      <c r="Y344" s="991" t="s">
        <v>222</v>
      </c>
      <c r="Z344" s="991"/>
      <c r="AA344" s="991"/>
      <c r="AB344" s="917" t="s">
        <v>63</v>
      </c>
      <c r="AC344" s="918"/>
      <c r="AD344" s="918"/>
      <c r="AE344" s="918"/>
      <c r="AF344" s="918"/>
      <c r="AG344" s="918"/>
      <c r="AH344" s="918"/>
      <c r="AI344" s="918"/>
      <c r="AJ344" s="918"/>
      <c r="AK344" s="918"/>
      <c r="AL344" s="918"/>
      <c r="AM344" s="919"/>
      <c r="AN344" s="30"/>
    </row>
    <row r="345" spans="2:40">
      <c r="B345" s="51"/>
      <c r="C345" s="51"/>
      <c r="D345" s="850" t="s">
        <v>13</v>
      </c>
      <c r="E345" s="869" t="s">
        <v>74</v>
      </c>
      <c r="F345" s="870"/>
      <c r="G345" s="870"/>
      <c r="H345" s="870"/>
      <c r="I345" s="870"/>
      <c r="J345" s="870"/>
      <c r="K345" s="870"/>
      <c r="L345" s="870"/>
      <c r="M345" s="870"/>
      <c r="N345" s="870"/>
      <c r="O345" s="870"/>
      <c r="P345" s="870"/>
      <c r="Q345" s="870"/>
      <c r="R345" s="870"/>
      <c r="S345" s="870"/>
      <c r="T345" s="870"/>
      <c r="U345" s="871"/>
      <c r="V345" s="861"/>
      <c r="W345" s="862"/>
      <c r="X345" s="863"/>
      <c r="Y345" s="861"/>
      <c r="Z345" s="862"/>
      <c r="AA345" s="863"/>
      <c r="AB345" s="972" t="s">
        <v>211</v>
      </c>
      <c r="AC345" s="973"/>
      <c r="AD345" s="973"/>
      <c r="AE345" s="973"/>
      <c r="AF345" s="973"/>
      <c r="AG345" s="973"/>
      <c r="AH345" s="973"/>
      <c r="AI345" s="973"/>
      <c r="AJ345" s="973"/>
      <c r="AK345" s="973"/>
      <c r="AL345" s="973"/>
      <c r="AM345" s="974"/>
      <c r="AN345" s="30"/>
    </row>
    <row r="346" spans="2:40">
      <c r="B346" s="51"/>
      <c r="C346" s="51"/>
      <c r="D346" s="851"/>
      <c r="E346" s="908"/>
      <c r="F346" s="909"/>
      <c r="G346" s="909"/>
      <c r="H346" s="909"/>
      <c r="I346" s="909"/>
      <c r="J346" s="909"/>
      <c r="K346" s="909"/>
      <c r="L346" s="909"/>
      <c r="M346" s="909"/>
      <c r="N346" s="909"/>
      <c r="O346" s="909"/>
      <c r="P346" s="909"/>
      <c r="Q346" s="909"/>
      <c r="R346" s="909"/>
      <c r="S346" s="909"/>
      <c r="T346" s="909"/>
      <c r="U346" s="910"/>
      <c r="V346" s="864"/>
      <c r="W346" s="865"/>
      <c r="X346" s="866"/>
      <c r="Y346" s="864"/>
      <c r="Z346" s="865"/>
      <c r="AA346" s="866"/>
      <c r="AB346" s="976"/>
      <c r="AC346" s="888"/>
      <c r="AD346" s="888"/>
      <c r="AE346" s="888"/>
      <c r="AF346" s="888"/>
      <c r="AG346" s="888"/>
      <c r="AH346" s="888"/>
      <c r="AI346" s="888"/>
      <c r="AJ346" s="888"/>
      <c r="AK346" s="888"/>
      <c r="AL346" s="888"/>
      <c r="AM346" s="889"/>
      <c r="AN346" s="30"/>
    </row>
    <row r="347" spans="2:40">
      <c r="B347" s="51"/>
      <c r="C347" s="51"/>
      <c r="D347" s="850" t="s">
        <v>14</v>
      </c>
      <c r="E347" s="869" t="s">
        <v>25</v>
      </c>
      <c r="F347" s="870"/>
      <c r="G347" s="870"/>
      <c r="H347" s="870"/>
      <c r="I347" s="870"/>
      <c r="J347" s="870"/>
      <c r="K347" s="870"/>
      <c r="L347" s="870"/>
      <c r="M347" s="870"/>
      <c r="N347" s="870"/>
      <c r="O347" s="870"/>
      <c r="P347" s="870"/>
      <c r="Q347" s="870"/>
      <c r="R347" s="870"/>
      <c r="S347" s="870"/>
      <c r="T347" s="870"/>
      <c r="U347" s="871"/>
      <c r="V347" s="861"/>
      <c r="W347" s="862"/>
      <c r="X347" s="863"/>
      <c r="Y347" s="861"/>
      <c r="Z347" s="862"/>
      <c r="AA347" s="863"/>
      <c r="AB347" s="972"/>
      <c r="AC347" s="973"/>
      <c r="AD347" s="973"/>
      <c r="AE347" s="973"/>
      <c r="AF347" s="973"/>
      <c r="AG347" s="973"/>
      <c r="AH347" s="973"/>
      <c r="AI347" s="973"/>
      <c r="AJ347" s="973"/>
      <c r="AK347" s="973"/>
      <c r="AL347" s="973"/>
      <c r="AM347" s="974"/>
      <c r="AN347" s="30"/>
    </row>
    <row r="348" spans="2:40">
      <c r="B348" s="51"/>
      <c r="C348" s="51"/>
      <c r="D348" s="851"/>
      <c r="E348" s="872"/>
      <c r="F348" s="873"/>
      <c r="G348" s="873"/>
      <c r="H348" s="873"/>
      <c r="I348" s="873"/>
      <c r="J348" s="873"/>
      <c r="K348" s="873"/>
      <c r="L348" s="873"/>
      <c r="M348" s="873"/>
      <c r="N348" s="873"/>
      <c r="O348" s="873"/>
      <c r="P348" s="873"/>
      <c r="Q348" s="873"/>
      <c r="R348" s="873"/>
      <c r="S348" s="873"/>
      <c r="T348" s="873"/>
      <c r="U348" s="874"/>
      <c r="V348" s="864"/>
      <c r="W348" s="865"/>
      <c r="X348" s="866"/>
      <c r="Y348" s="864"/>
      <c r="Z348" s="865"/>
      <c r="AA348" s="866"/>
      <c r="AB348" s="976"/>
      <c r="AC348" s="888"/>
      <c r="AD348" s="888"/>
      <c r="AE348" s="888"/>
      <c r="AF348" s="888"/>
      <c r="AG348" s="888"/>
      <c r="AH348" s="888"/>
      <c r="AI348" s="888"/>
      <c r="AJ348" s="888"/>
      <c r="AK348" s="888"/>
      <c r="AL348" s="888"/>
      <c r="AM348" s="889"/>
      <c r="AN348" s="30"/>
    </row>
    <row r="349" spans="2:40">
      <c r="B349" s="51"/>
      <c r="C349" s="51"/>
      <c r="D349" s="885" t="s">
        <v>15</v>
      </c>
      <c r="E349" s="1007" t="s">
        <v>24</v>
      </c>
      <c r="F349" s="1008"/>
      <c r="G349" s="1008"/>
      <c r="H349" s="1008"/>
      <c r="I349" s="1008"/>
      <c r="J349" s="1008"/>
      <c r="K349" s="1008"/>
      <c r="L349" s="1008"/>
      <c r="M349" s="1008"/>
      <c r="N349" s="1008"/>
      <c r="O349" s="1008"/>
      <c r="P349" s="1008"/>
      <c r="Q349" s="1008"/>
      <c r="R349" s="1008"/>
      <c r="S349" s="1008"/>
      <c r="T349" s="1008"/>
      <c r="U349" s="1009"/>
      <c r="V349" s="861"/>
      <c r="W349" s="862"/>
      <c r="X349" s="863"/>
      <c r="Y349" s="861"/>
      <c r="Z349" s="862"/>
      <c r="AA349" s="863"/>
      <c r="AB349" s="972"/>
      <c r="AC349" s="973"/>
      <c r="AD349" s="973"/>
      <c r="AE349" s="973"/>
      <c r="AF349" s="973"/>
      <c r="AG349" s="973"/>
      <c r="AH349" s="973"/>
      <c r="AI349" s="973"/>
      <c r="AJ349" s="973"/>
      <c r="AK349" s="973"/>
      <c r="AL349" s="973"/>
      <c r="AM349" s="974"/>
      <c r="AN349" s="30"/>
    </row>
    <row r="350" spans="2:40">
      <c r="B350" s="51"/>
      <c r="C350" s="51"/>
      <c r="D350" s="885"/>
      <c r="E350" s="1010"/>
      <c r="F350" s="1011"/>
      <c r="G350" s="1011"/>
      <c r="H350" s="1011"/>
      <c r="I350" s="1011"/>
      <c r="J350" s="1011"/>
      <c r="K350" s="1011"/>
      <c r="L350" s="1011"/>
      <c r="M350" s="1011"/>
      <c r="N350" s="1011"/>
      <c r="O350" s="1011"/>
      <c r="P350" s="1011"/>
      <c r="Q350" s="1011"/>
      <c r="R350" s="1011"/>
      <c r="S350" s="1011"/>
      <c r="T350" s="1011"/>
      <c r="U350" s="1012"/>
      <c r="V350" s="864"/>
      <c r="W350" s="865"/>
      <c r="X350" s="866"/>
      <c r="Y350" s="864"/>
      <c r="Z350" s="865"/>
      <c r="AA350" s="866"/>
      <c r="AB350" s="976"/>
      <c r="AC350" s="888"/>
      <c r="AD350" s="888"/>
      <c r="AE350" s="888"/>
      <c r="AF350" s="888"/>
      <c r="AG350" s="888"/>
      <c r="AH350" s="888"/>
      <c r="AI350" s="888"/>
      <c r="AJ350" s="888"/>
      <c r="AK350" s="888"/>
      <c r="AL350" s="888"/>
      <c r="AM350" s="889"/>
      <c r="AN350" s="30"/>
    </row>
    <row r="351" spans="2:40">
      <c r="B351" s="51"/>
      <c r="C351" s="51"/>
      <c r="D351" s="850" t="s">
        <v>16</v>
      </c>
      <c r="E351" s="852" t="s">
        <v>36</v>
      </c>
      <c r="F351" s="853"/>
      <c r="G351" s="853"/>
      <c r="H351" s="853"/>
      <c r="I351" s="853"/>
      <c r="J351" s="853"/>
      <c r="K351" s="853"/>
      <c r="L351" s="853"/>
      <c r="M351" s="853"/>
      <c r="N351" s="853"/>
      <c r="O351" s="853"/>
      <c r="P351" s="853"/>
      <c r="Q351" s="853"/>
      <c r="R351" s="853"/>
      <c r="S351" s="853"/>
      <c r="T351" s="853"/>
      <c r="U351" s="854"/>
      <c r="V351" s="861"/>
      <c r="W351" s="862"/>
      <c r="X351" s="863"/>
      <c r="Y351" s="861"/>
      <c r="Z351" s="862"/>
      <c r="AA351" s="863"/>
      <c r="AB351" s="972" t="s">
        <v>75</v>
      </c>
      <c r="AC351" s="973"/>
      <c r="AD351" s="973"/>
      <c r="AE351" s="973"/>
      <c r="AF351" s="973"/>
      <c r="AG351" s="973"/>
      <c r="AH351" s="973"/>
      <c r="AI351" s="973"/>
      <c r="AJ351" s="973"/>
      <c r="AK351" s="973"/>
      <c r="AL351" s="973"/>
      <c r="AM351" s="974"/>
      <c r="AN351" s="30"/>
    </row>
    <row r="352" spans="2:40">
      <c r="B352" s="51"/>
      <c r="C352" s="51"/>
      <c r="D352" s="851"/>
      <c r="E352" s="1002"/>
      <c r="F352" s="1003"/>
      <c r="G352" s="1003"/>
      <c r="H352" s="1003"/>
      <c r="I352" s="1003"/>
      <c r="J352" s="1003"/>
      <c r="K352" s="1003"/>
      <c r="L352" s="1003"/>
      <c r="M352" s="1003"/>
      <c r="N352" s="1003"/>
      <c r="O352" s="1003"/>
      <c r="P352" s="1003"/>
      <c r="Q352" s="1003"/>
      <c r="R352" s="1003"/>
      <c r="S352" s="1003"/>
      <c r="T352" s="1003"/>
      <c r="U352" s="1004"/>
      <c r="V352" s="864"/>
      <c r="W352" s="865"/>
      <c r="X352" s="866"/>
      <c r="Y352" s="864"/>
      <c r="Z352" s="865"/>
      <c r="AA352" s="866"/>
      <c r="AB352" s="976"/>
      <c r="AC352" s="888"/>
      <c r="AD352" s="888"/>
      <c r="AE352" s="888"/>
      <c r="AF352" s="888"/>
      <c r="AG352" s="888"/>
      <c r="AH352" s="888"/>
      <c r="AI352" s="888"/>
      <c r="AJ352" s="888"/>
      <c r="AK352" s="888"/>
      <c r="AL352" s="888"/>
      <c r="AM352" s="889"/>
      <c r="AN352" s="30"/>
    </row>
    <row r="353" spans="2:40">
      <c r="B353" s="51"/>
      <c r="C353" s="51"/>
      <c r="D353" s="885" t="s">
        <v>17</v>
      </c>
      <c r="E353" s="869" t="s">
        <v>52</v>
      </c>
      <c r="F353" s="870"/>
      <c r="G353" s="870"/>
      <c r="H353" s="870"/>
      <c r="I353" s="870"/>
      <c r="J353" s="870"/>
      <c r="K353" s="870"/>
      <c r="L353" s="870"/>
      <c r="M353" s="870"/>
      <c r="N353" s="870"/>
      <c r="O353" s="870"/>
      <c r="P353" s="870"/>
      <c r="Q353" s="870"/>
      <c r="R353" s="870"/>
      <c r="S353" s="870"/>
      <c r="T353" s="870"/>
      <c r="U353" s="871"/>
      <c r="V353" s="861"/>
      <c r="W353" s="862"/>
      <c r="X353" s="863"/>
      <c r="Y353" s="861"/>
      <c r="Z353" s="862"/>
      <c r="AA353" s="863"/>
      <c r="AB353" s="132"/>
      <c r="AC353" s="132"/>
      <c r="AD353" s="132"/>
      <c r="AE353" s="132"/>
      <c r="AF353" s="132"/>
      <c r="AG353" s="132"/>
      <c r="AH353" s="132"/>
      <c r="AI353" s="132"/>
      <c r="AJ353" s="132"/>
      <c r="AK353" s="1005"/>
      <c r="AL353" s="133"/>
      <c r="AM353" s="134"/>
      <c r="AN353" s="30"/>
    </row>
    <row r="354" spans="2:40">
      <c r="B354" s="51"/>
      <c r="C354" s="51"/>
      <c r="D354" s="851"/>
      <c r="E354" s="872"/>
      <c r="F354" s="873"/>
      <c r="G354" s="873"/>
      <c r="H354" s="873"/>
      <c r="I354" s="873"/>
      <c r="J354" s="873"/>
      <c r="K354" s="873"/>
      <c r="L354" s="873"/>
      <c r="M354" s="873"/>
      <c r="N354" s="873"/>
      <c r="O354" s="873"/>
      <c r="P354" s="873"/>
      <c r="Q354" s="873"/>
      <c r="R354" s="873"/>
      <c r="S354" s="873"/>
      <c r="T354" s="873"/>
      <c r="U354" s="874"/>
      <c r="V354" s="864"/>
      <c r="W354" s="865"/>
      <c r="X354" s="866"/>
      <c r="Y354" s="864"/>
      <c r="Z354" s="865"/>
      <c r="AA354" s="866"/>
      <c r="AB354" s="135"/>
      <c r="AC354" s="135"/>
      <c r="AD354" s="135"/>
      <c r="AE354" s="135"/>
      <c r="AF354" s="135"/>
      <c r="AG354" s="135"/>
      <c r="AH354" s="135"/>
      <c r="AI354" s="135"/>
      <c r="AJ354" s="135"/>
      <c r="AK354" s="1006"/>
      <c r="AL354" s="136"/>
      <c r="AM354" s="137"/>
      <c r="AN354" s="30"/>
    </row>
    <row r="355" spans="2:40">
      <c r="B355" s="30"/>
      <c r="C355" s="51"/>
      <c r="D355" s="885" t="s">
        <v>18</v>
      </c>
      <c r="E355" s="817" t="s">
        <v>4</v>
      </c>
      <c r="F355" s="818"/>
      <c r="G355" s="818"/>
      <c r="H355" s="818"/>
      <c r="I355" s="818"/>
      <c r="J355" s="818"/>
      <c r="K355" s="818"/>
      <c r="L355" s="818"/>
      <c r="M355" s="818"/>
      <c r="N355" s="818"/>
      <c r="O355" s="818"/>
      <c r="P355" s="818"/>
      <c r="Q355" s="818"/>
      <c r="R355" s="818"/>
      <c r="S355" s="818"/>
      <c r="T355" s="818"/>
      <c r="U355" s="819"/>
      <c r="V355" s="982" t="s">
        <v>5</v>
      </c>
      <c r="W355" s="984"/>
      <c r="X355" s="984"/>
      <c r="Y355" s="984"/>
      <c r="Z355" s="984"/>
      <c r="AA355" s="984"/>
      <c r="AB355" s="984"/>
      <c r="AC355" s="984"/>
      <c r="AD355" s="984"/>
      <c r="AE355" s="984"/>
      <c r="AF355" s="984"/>
      <c r="AG355" s="984"/>
      <c r="AH355" s="984"/>
      <c r="AI355" s="984"/>
      <c r="AJ355" s="984"/>
      <c r="AK355" s="984"/>
      <c r="AL355" s="984"/>
      <c r="AM355" s="986" t="s">
        <v>6</v>
      </c>
      <c r="AN355" s="30"/>
    </row>
    <row r="356" spans="2:40">
      <c r="B356" s="30"/>
      <c r="C356" s="129"/>
      <c r="D356" s="851"/>
      <c r="E356" s="981"/>
      <c r="F356" s="895"/>
      <c r="G356" s="895"/>
      <c r="H356" s="895"/>
      <c r="I356" s="895"/>
      <c r="J356" s="895"/>
      <c r="K356" s="895"/>
      <c r="L356" s="895"/>
      <c r="M356" s="895"/>
      <c r="N356" s="895"/>
      <c r="O356" s="895"/>
      <c r="P356" s="895"/>
      <c r="Q356" s="895"/>
      <c r="R356" s="895"/>
      <c r="S356" s="895"/>
      <c r="T356" s="895"/>
      <c r="U356" s="896"/>
      <c r="V356" s="983"/>
      <c r="W356" s="985"/>
      <c r="X356" s="985"/>
      <c r="Y356" s="985"/>
      <c r="Z356" s="985"/>
      <c r="AA356" s="985"/>
      <c r="AB356" s="985"/>
      <c r="AC356" s="985"/>
      <c r="AD356" s="985"/>
      <c r="AE356" s="985"/>
      <c r="AF356" s="985"/>
      <c r="AG356" s="985"/>
      <c r="AH356" s="985"/>
      <c r="AI356" s="985"/>
      <c r="AJ356" s="985"/>
      <c r="AK356" s="985"/>
      <c r="AL356" s="985"/>
      <c r="AM356" s="987"/>
      <c r="AN356" s="30"/>
    </row>
    <row r="357" spans="2:40">
      <c r="B357" s="36"/>
      <c r="C357" s="52"/>
      <c r="D357" s="52"/>
      <c r="E357" s="52"/>
      <c r="F357" s="52"/>
      <c r="G357" s="52"/>
      <c r="H357" s="52"/>
      <c r="I357" s="52"/>
      <c r="J357" s="52"/>
      <c r="K357" s="52"/>
      <c r="L357" s="52"/>
      <c r="M357" s="52"/>
      <c r="N357" s="52"/>
      <c r="O357" s="52"/>
      <c r="P357" s="52"/>
      <c r="Q357" s="52"/>
      <c r="R357" s="52"/>
      <c r="S357" s="52"/>
      <c r="T357" s="52"/>
      <c r="U357" s="52"/>
      <c r="V357" s="52"/>
      <c r="W357" s="52"/>
      <c r="X357" s="52"/>
      <c r="Y357" s="51"/>
      <c r="Z357" s="30"/>
      <c r="AA357" s="30"/>
      <c r="AB357" s="30"/>
      <c r="AC357" s="30"/>
      <c r="AD357" s="30"/>
      <c r="AE357" s="30"/>
      <c r="AF357" s="30"/>
      <c r="AG357" s="30"/>
      <c r="AH357" s="30"/>
      <c r="AI357" s="30"/>
      <c r="AJ357" s="30"/>
      <c r="AK357" s="30"/>
      <c r="AL357" s="30"/>
      <c r="AM357" s="30"/>
      <c r="AN357" s="30"/>
    </row>
    <row r="358" spans="2:40" ht="17.25">
      <c r="B358" s="36" t="s">
        <v>230</v>
      </c>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119"/>
      <c r="AD358" s="119"/>
      <c r="AE358" s="119"/>
      <c r="AF358" s="119"/>
      <c r="AG358" s="120"/>
      <c r="AH358" s="121"/>
      <c r="AI358" s="121"/>
      <c r="AJ358" s="121"/>
      <c r="AK358" s="121"/>
      <c r="AL358" s="121"/>
      <c r="AM358" s="120"/>
      <c r="AN358" s="119"/>
    </row>
    <row r="359" spans="2:40">
      <c r="B359" s="51"/>
      <c r="C359" s="51"/>
      <c r="D359" s="961" t="s">
        <v>65</v>
      </c>
      <c r="E359" s="961"/>
      <c r="F359" s="961"/>
      <c r="G359" s="961"/>
      <c r="H359" s="961"/>
      <c r="I359" s="961"/>
      <c r="J359" s="961"/>
      <c r="K359" s="961"/>
      <c r="L359" s="961"/>
      <c r="M359" s="961"/>
      <c r="N359" s="961"/>
      <c r="O359" s="961"/>
      <c r="P359" s="961"/>
      <c r="Q359" s="961"/>
      <c r="R359" s="961"/>
      <c r="S359" s="961"/>
      <c r="T359" s="961"/>
      <c r="U359" s="961"/>
      <c r="V359" s="979" t="s">
        <v>225</v>
      </c>
      <c r="W359" s="979"/>
      <c r="X359" s="979"/>
      <c r="Y359" s="991" t="s">
        <v>222</v>
      </c>
      <c r="Z359" s="991"/>
      <c r="AA359" s="991"/>
      <c r="AB359" s="917" t="s">
        <v>63</v>
      </c>
      <c r="AC359" s="918"/>
      <c r="AD359" s="918"/>
      <c r="AE359" s="918"/>
      <c r="AF359" s="918"/>
      <c r="AG359" s="918"/>
      <c r="AH359" s="918"/>
      <c r="AI359" s="918"/>
      <c r="AJ359" s="918"/>
      <c r="AK359" s="918"/>
      <c r="AL359" s="918"/>
      <c r="AM359" s="919"/>
      <c r="AN359" s="30"/>
    </row>
    <row r="360" spans="2:40">
      <c r="B360" s="51"/>
      <c r="C360" s="51"/>
      <c r="D360" s="850" t="s">
        <v>13</v>
      </c>
      <c r="E360" s="1023" t="s">
        <v>26</v>
      </c>
      <c r="F360" s="1023"/>
      <c r="G360" s="1023"/>
      <c r="H360" s="1023"/>
      <c r="I360" s="1023"/>
      <c r="J360" s="1023"/>
      <c r="K360" s="1023"/>
      <c r="L360" s="1023"/>
      <c r="M360" s="1023"/>
      <c r="N360" s="1023"/>
      <c r="O360" s="1023"/>
      <c r="P360" s="1023"/>
      <c r="Q360" s="1023"/>
      <c r="R360" s="1023"/>
      <c r="S360" s="1023"/>
      <c r="T360" s="1023"/>
      <c r="U360" s="1023"/>
      <c r="V360" s="861"/>
      <c r="W360" s="862"/>
      <c r="X360" s="863"/>
      <c r="Y360" s="862"/>
      <c r="Z360" s="862"/>
      <c r="AA360" s="863"/>
      <c r="AB360" s="869"/>
      <c r="AC360" s="870"/>
      <c r="AD360" s="870"/>
      <c r="AE360" s="870"/>
      <c r="AF360" s="870"/>
      <c r="AG360" s="870"/>
      <c r="AH360" s="870"/>
      <c r="AI360" s="870"/>
      <c r="AJ360" s="870"/>
      <c r="AK360" s="870"/>
      <c r="AL360" s="870"/>
      <c r="AM360" s="871"/>
      <c r="AN360" s="30"/>
    </row>
    <row r="361" spans="2:40">
      <c r="B361" s="51"/>
      <c r="C361" s="51"/>
      <c r="D361" s="851"/>
      <c r="E361" s="1023"/>
      <c r="F361" s="1023"/>
      <c r="G361" s="1023"/>
      <c r="H361" s="1023"/>
      <c r="I361" s="1023"/>
      <c r="J361" s="1023"/>
      <c r="K361" s="1023"/>
      <c r="L361" s="1023"/>
      <c r="M361" s="1023"/>
      <c r="N361" s="1023"/>
      <c r="O361" s="1023"/>
      <c r="P361" s="1023"/>
      <c r="Q361" s="1023"/>
      <c r="R361" s="1023"/>
      <c r="S361" s="1023"/>
      <c r="T361" s="1023"/>
      <c r="U361" s="1023"/>
      <c r="V361" s="864"/>
      <c r="W361" s="865"/>
      <c r="X361" s="866"/>
      <c r="Y361" s="865"/>
      <c r="Z361" s="865"/>
      <c r="AA361" s="866"/>
      <c r="AB361" s="872"/>
      <c r="AC361" s="873"/>
      <c r="AD361" s="873"/>
      <c r="AE361" s="873"/>
      <c r="AF361" s="873"/>
      <c r="AG361" s="873"/>
      <c r="AH361" s="873"/>
      <c r="AI361" s="873"/>
      <c r="AJ361" s="873"/>
      <c r="AK361" s="873"/>
      <c r="AL361" s="873"/>
      <c r="AM361" s="874"/>
      <c r="AN361" s="30"/>
    </row>
    <row r="362" spans="2:40">
      <c r="B362" s="51"/>
      <c r="C362" s="51"/>
      <c r="D362" s="850" t="s">
        <v>14</v>
      </c>
      <c r="E362" s="869" t="s">
        <v>40</v>
      </c>
      <c r="F362" s="870"/>
      <c r="G362" s="870"/>
      <c r="H362" s="870"/>
      <c r="I362" s="870"/>
      <c r="J362" s="870"/>
      <c r="K362" s="870"/>
      <c r="L362" s="870"/>
      <c r="M362" s="870"/>
      <c r="N362" s="870"/>
      <c r="O362" s="870"/>
      <c r="P362" s="870"/>
      <c r="Q362" s="870"/>
      <c r="R362" s="870"/>
      <c r="S362" s="870"/>
      <c r="T362" s="870"/>
      <c r="U362" s="871"/>
      <c r="V362" s="861"/>
      <c r="W362" s="862"/>
      <c r="X362" s="863"/>
      <c r="Y362" s="862"/>
      <c r="Z362" s="862"/>
      <c r="AA362" s="863"/>
      <c r="AB362" s="869"/>
      <c r="AC362" s="870"/>
      <c r="AD362" s="870"/>
      <c r="AE362" s="870"/>
      <c r="AF362" s="870"/>
      <c r="AG362" s="870"/>
      <c r="AH362" s="870"/>
      <c r="AI362" s="870"/>
      <c r="AJ362" s="870"/>
      <c r="AK362" s="870"/>
      <c r="AL362" s="870"/>
      <c r="AM362" s="871"/>
      <c r="AN362" s="30"/>
    </row>
    <row r="363" spans="2:40">
      <c r="B363" s="51"/>
      <c r="C363" s="51"/>
      <c r="D363" s="851"/>
      <c r="E363" s="872"/>
      <c r="F363" s="873"/>
      <c r="G363" s="873"/>
      <c r="H363" s="873"/>
      <c r="I363" s="873"/>
      <c r="J363" s="873"/>
      <c r="K363" s="873"/>
      <c r="L363" s="873"/>
      <c r="M363" s="873"/>
      <c r="N363" s="873"/>
      <c r="O363" s="873"/>
      <c r="P363" s="873"/>
      <c r="Q363" s="873"/>
      <c r="R363" s="873"/>
      <c r="S363" s="873"/>
      <c r="T363" s="873"/>
      <c r="U363" s="874"/>
      <c r="V363" s="864"/>
      <c r="W363" s="865"/>
      <c r="X363" s="866"/>
      <c r="Y363" s="865"/>
      <c r="Z363" s="865"/>
      <c r="AA363" s="866"/>
      <c r="AB363" s="872"/>
      <c r="AC363" s="873"/>
      <c r="AD363" s="873"/>
      <c r="AE363" s="873"/>
      <c r="AF363" s="873"/>
      <c r="AG363" s="873"/>
      <c r="AH363" s="873"/>
      <c r="AI363" s="873"/>
      <c r="AJ363" s="873"/>
      <c r="AK363" s="873"/>
      <c r="AL363" s="873"/>
      <c r="AM363" s="874"/>
      <c r="AN363" s="30"/>
    </row>
    <row r="364" spans="2:40">
      <c r="B364" s="51"/>
      <c r="C364" s="51"/>
      <c r="D364" s="885" t="s">
        <v>15</v>
      </c>
      <c r="E364" s="869" t="s">
        <v>12</v>
      </c>
      <c r="F364" s="870"/>
      <c r="G364" s="870"/>
      <c r="H364" s="870"/>
      <c r="I364" s="870"/>
      <c r="J364" s="870"/>
      <c r="K364" s="870"/>
      <c r="L364" s="870"/>
      <c r="M364" s="870"/>
      <c r="N364" s="870"/>
      <c r="O364" s="870"/>
      <c r="P364" s="870"/>
      <c r="Q364" s="870"/>
      <c r="R364" s="870"/>
      <c r="S364" s="870"/>
      <c r="T364" s="870"/>
      <c r="U364" s="871"/>
      <c r="V364" s="861"/>
      <c r="W364" s="862"/>
      <c r="X364" s="863"/>
      <c r="Y364" s="862"/>
      <c r="Z364" s="862"/>
      <c r="AA364" s="863"/>
      <c r="AB364" s="869"/>
      <c r="AC364" s="870"/>
      <c r="AD364" s="870"/>
      <c r="AE364" s="870"/>
      <c r="AF364" s="870"/>
      <c r="AG364" s="870"/>
      <c r="AH364" s="870"/>
      <c r="AI364" s="870"/>
      <c r="AJ364" s="870"/>
      <c r="AK364" s="870"/>
      <c r="AL364" s="870"/>
      <c r="AM364" s="871"/>
      <c r="AN364" s="30"/>
    </row>
    <row r="365" spans="2:40">
      <c r="B365" s="51"/>
      <c r="C365" s="51"/>
      <c r="D365" s="885"/>
      <c r="E365" s="872"/>
      <c r="F365" s="873"/>
      <c r="G365" s="873"/>
      <c r="H365" s="873"/>
      <c r="I365" s="873"/>
      <c r="J365" s="873"/>
      <c r="K365" s="873"/>
      <c r="L365" s="873"/>
      <c r="M365" s="873"/>
      <c r="N365" s="873"/>
      <c r="O365" s="873"/>
      <c r="P365" s="873"/>
      <c r="Q365" s="873"/>
      <c r="R365" s="873"/>
      <c r="S365" s="873"/>
      <c r="T365" s="873"/>
      <c r="U365" s="874"/>
      <c r="V365" s="864"/>
      <c r="W365" s="865"/>
      <c r="X365" s="866"/>
      <c r="Y365" s="865"/>
      <c r="Z365" s="865"/>
      <c r="AA365" s="866"/>
      <c r="AB365" s="872"/>
      <c r="AC365" s="873"/>
      <c r="AD365" s="873"/>
      <c r="AE365" s="873"/>
      <c r="AF365" s="873"/>
      <c r="AG365" s="873"/>
      <c r="AH365" s="873"/>
      <c r="AI365" s="873"/>
      <c r="AJ365" s="873"/>
      <c r="AK365" s="873"/>
      <c r="AL365" s="873"/>
      <c r="AM365" s="874"/>
      <c r="AN365" s="30"/>
    </row>
    <row r="366" spans="2:40">
      <c r="B366" s="51"/>
      <c r="C366" s="51"/>
      <c r="D366" s="850" t="s">
        <v>16</v>
      </c>
      <c r="E366" s="869" t="s">
        <v>58</v>
      </c>
      <c r="F366" s="870"/>
      <c r="G366" s="870"/>
      <c r="H366" s="870"/>
      <c r="I366" s="870"/>
      <c r="J366" s="870"/>
      <c r="K366" s="870"/>
      <c r="L366" s="870"/>
      <c r="M366" s="870"/>
      <c r="N366" s="870"/>
      <c r="O366" s="870"/>
      <c r="P366" s="870"/>
      <c r="Q366" s="870"/>
      <c r="R366" s="870"/>
      <c r="S366" s="870"/>
      <c r="T366" s="870"/>
      <c r="U366" s="871"/>
      <c r="V366" s="977"/>
      <c r="W366" s="978"/>
      <c r="X366" s="978"/>
      <c r="Y366" s="977"/>
      <c r="Z366" s="978"/>
      <c r="AA366" s="978"/>
      <c r="AB366" s="972" t="s">
        <v>75</v>
      </c>
      <c r="AC366" s="973"/>
      <c r="AD366" s="973"/>
      <c r="AE366" s="973"/>
      <c r="AF366" s="973"/>
      <c r="AG366" s="973"/>
      <c r="AH366" s="973"/>
      <c r="AI366" s="973"/>
      <c r="AJ366" s="973"/>
      <c r="AK366" s="973"/>
      <c r="AL366" s="973"/>
      <c r="AM366" s="974"/>
      <c r="AN366" s="30"/>
    </row>
    <row r="367" spans="2:40">
      <c r="B367" s="51"/>
      <c r="C367" s="51"/>
      <c r="D367" s="885"/>
      <c r="E367" s="908"/>
      <c r="F367" s="909"/>
      <c r="G367" s="909"/>
      <c r="H367" s="909"/>
      <c r="I367" s="909"/>
      <c r="J367" s="909"/>
      <c r="K367" s="909"/>
      <c r="L367" s="909"/>
      <c r="M367" s="909"/>
      <c r="N367" s="909"/>
      <c r="O367" s="909"/>
      <c r="P367" s="909"/>
      <c r="Q367" s="909"/>
      <c r="R367" s="909"/>
      <c r="S367" s="909"/>
      <c r="T367" s="909"/>
      <c r="U367" s="910"/>
      <c r="V367" s="977"/>
      <c r="W367" s="978"/>
      <c r="X367" s="978"/>
      <c r="Y367" s="977"/>
      <c r="Z367" s="978"/>
      <c r="AA367" s="978"/>
      <c r="AB367" s="1022"/>
      <c r="AC367" s="886"/>
      <c r="AD367" s="886"/>
      <c r="AE367" s="886"/>
      <c r="AF367" s="886"/>
      <c r="AG367" s="886"/>
      <c r="AH367" s="886"/>
      <c r="AI367" s="886"/>
      <c r="AJ367" s="886"/>
      <c r="AK367" s="886"/>
      <c r="AL367" s="886"/>
      <c r="AM367" s="887"/>
      <c r="AN367" s="30"/>
    </row>
    <row r="368" spans="2:40">
      <c r="B368" s="51"/>
      <c r="C368" s="51"/>
      <c r="D368" s="851"/>
      <c r="E368" s="988" t="s">
        <v>55</v>
      </c>
      <c r="F368" s="989"/>
      <c r="G368" s="989"/>
      <c r="H368" s="989"/>
      <c r="I368" s="990"/>
      <c r="J368" s="990"/>
      <c r="K368" s="990"/>
      <c r="L368" s="990"/>
      <c r="M368" s="990"/>
      <c r="N368" s="990"/>
      <c r="O368" s="990"/>
      <c r="P368" s="990"/>
      <c r="Q368" s="990"/>
      <c r="R368" s="990"/>
      <c r="S368" s="990"/>
      <c r="T368" s="990"/>
      <c r="U368" s="122" t="s">
        <v>54</v>
      </c>
      <c r="V368" s="977"/>
      <c r="W368" s="978"/>
      <c r="X368" s="978"/>
      <c r="Y368" s="977"/>
      <c r="Z368" s="978"/>
      <c r="AA368" s="978"/>
      <c r="AB368" s="976"/>
      <c r="AC368" s="888"/>
      <c r="AD368" s="888"/>
      <c r="AE368" s="888"/>
      <c r="AF368" s="888"/>
      <c r="AG368" s="888"/>
      <c r="AH368" s="888"/>
      <c r="AI368" s="888"/>
      <c r="AJ368" s="888"/>
      <c r="AK368" s="888"/>
      <c r="AL368" s="888"/>
      <c r="AM368" s="889"/>
      <c r="AN368" s="30"/>
    </row>
    <row r="369" spans="2:40">
      <c r="B369" s="51"/>
      <c r="C369" s="51"/>
      <c r="D369" s="885" t="s">
        <v>17</v>
      </c>
      <c r="E369" s="998" t="s">
        <v>4</v>
      </c>
      <c r="F369" s="893"/>
      <c r="G369" s="893"/>
      <c r="H369" s="893"/>
      <c r="I369" s="893"/>
      <c r="J369" s="893"/>
      <c r="K369" s="893"/>
      <c r="L369" s="893"/>
      <c r="M369" s="893"/>
      <c r="N369" s="893"/>
      <c r="O369" s="893"/>
      <c r="P369" s="893"/>
      <c r="Q369" s="893"/>
      <c r="R369" s="893"/>
      <c r="S369" s="127"/>
      <c r="T369" s="127"/>
      <c r="U369" s="128"/>
      <c r="V369" s="982" t="s">
        <v>5</v>
      </c>
      <c r="W369" s="984"/>
      <c r="X369" s="984"/>
      <c r="Y369" s="984"/>
      <c r="Z369" s="984"/>
      <c r="AA369" s="984"/>
      <c r="AB369" s="984"/>
      <c r="AC369" s="984"/>
      <c r="AD369" s="984"/>
      <c r="AE369" s="984"/>
      <c r="AF369" s="984"/>
      <c r="AG369" s="984"/>
      <c r="AH369" s="984"/>
      <c r="AI369" s="984"/>
      <c r="AJ369" s="984"/>
      <c r="AK369" s="984"/>
      <c r="AL369" s="984"/>
      <c r="AM369" s="986" t="s">
        <v>6</v>
      </c>
      <c r="AN369" s="30"/>
    </row>
    <row r="370" spans="2:40">
      <c r="B370" s="51"/>
      <c r="C370" s="51"/>
      <c r="D370" s="851"/>
      <c r="E370" s="981"/>
      <c r="F370" s="895"/>
      <c r="G370" s="895"/>
      <c r="H370" s="895"/>
      <c r="I370" s="895"/>
      <c r="J370" s="895"/>
      <c r="K370" s="895"/>
      <c r="L370" s="895"/>
      <c r="M370" s="895"/>
      <c r="N370" s="895"/>
      <c r="O370" s="895"/>
      <c r="P370" s="895"/>
      <c r="Q370" s="895"/>
      <c r="R370" s="895"/>
      <c r="S370" s="130"/>
      <c r="T370" s="130"/>
      <c r="U370" s="131"/>
      <c r="V370" s="983"/>
      <c r="W370" s="985"/>
      <c r="X370" s="985"/>
      <c r="Y370" s="985"/>
      <c r="Z370" s="985"/>
      <c r="AA370" s="985"/>
      <c r="AB370" s="985"/>
      <c r="AC370" s="985"/>
      <c r="AD370" s="985"/>
      <c r="AE370" s="985"/>
      <c r="AF370" s="985"/>
      <c r="AG370" s="985"/>
      <c r="AH370" s="985"/>
      <c r="AI370" s="985"/>
      <c r="AJ370" s="985"/>
      <c r="AK370" s="985"/>
      <c r="AL370" s="985"/>
      <c r="AM370" s="987"/>
      <c r="AN370" s="30"/>
    </row>
    <row r="371" spans="2:40">
      <c r="B371" s="36"/>
      <c r="C371" s="92"/>
      <c r="D371" s="92"/>
      <c r="E371" s="92"/>
      <c r="F371" s="138"/>
      <c r="G371" s="92"/>
      <c r="H371" s="92"/>
      <c r="I371" s="138"/>
      <c r="J371" s="92"/>
      <c r="K371" s="138"/>
      <c r="L371" s="92"/>
      <c r="M371" s="92"/>
      <c r="N371" s="138"/>
      <c r="O371" s="92"/>
      <c r="P371" s="138"/>
      <c r="Q371" s="92"/>
      <c r="R371" s="92"/>
      <c r="S371" s="92"/>
      <c r="T371" s="92"/>
      <c r="U371" s="138"/>
      <c r="V371" s="92"/>
      <c r="W371" s="138"/>
      <c r="X371" s="92"/>
      <c r="Y371" s="92"/>
      <c r="Z371" s="138"/>
      <c r="AA371" s="36"/>
      <c r="AB371" s="36"/>
      <c r="AC371" s="36"/>
      <c r="AD371" s="36"/>
      <c r="AE371" s="36"/>
      <c r="AF371" s="31"/>
      <c r="AG371" s="31"/>
      <c r="AH371" s="31"/>
      <c r="AI371" s="31"/>
      <c r="AJ371" s="31"/>
      <c r="AK371" s="31"/>
      <c r="AL371" s="31"/>
      <c r="AM371" s="31"/>
      <c r="AN371" s="31"/>
    </row>
    <row r="372" spans="2:40">
      <c r="B372" s="31"/>
      <c r="C372" s="1013" t="s">
        <v>37</v>
      </c>
      <c r="D372" s="1013"/>
      <c r="E372" s="1013"/>
      <c r="F372" s="1013"/>
      <c r="G372" s="1013"/>
      <c r="H372" s="1013"/>
      <c r="I372" s="1014" t="s">
        <v>39</v>
      </c>
      <c r="J372" s="1015"/>
      <c r="K372" s="1015"/>
      <c r="L372" s="1015"/>
      <c r="M372" s="1015"/>
      <c r="N372" s="1015"/>
      <c r="O372" s="1015"/>
      <c r="P372" s="1015"/>
      <c r="Q372" s="1015"/>
      <c r="R372" s="1015"/>
      <c r="S372" s="1015"/>
      <c r="T372" s="1015"/>
      <c r="U372" s="1015"/>
      <c r="V372" s="1015"/>
      <c r="W372" s="1015"/>
      <c r="X372" s="1015"/>
      <c r="Y372" s="1015"/>
      <c r="Z372" s="1015"/>
      <c r="AA372" s="1015"/>
      <c r="AB372" s="1015"/>
      <c r="AC372" s="1015"/>
      <c r="AD372" s="1015"/>
      <c r="AE372" s="1015"/>
      <c r="AF372" s="1015"/>
      <c r="AG372" s="1015"/>
      <c r="AH372" s="1015"/>
      <c r="AI372" s="1015"/>
      <c r="AJ372" s="1016"/>
      <c r="AK372" s="839"/>
      <c r="AL372" s="1020"/>
      <c r="AM372" s="139"/>
      <c r="AN372" s="139"/>
    </row>
    <row r="373" spans="2:40">
      <c r="B373" s="31"/>
      <c r="C373" s="1013"/>
      <c r="D373" s="1013"/>
      <c r="E373" s="1013"/>
      <c r="F373" s="1013"/>
      <c r="G373" s="1013"/>
      <c r="H373" s="1013"/>
      <c r="I373" s="1017"/>
      <c r="J373" s="1018"/>
      <c r="K373" s="1018"/>
      <c r="L373" s="1018"/>
      <c r="M373" s="1018"/>
      <c r="N373" s="1018"/>
      <c r="O373" s="1018"/>
      <c r="P373" s="1018"/>
      <c r="Q373" s="1018"/>
      <c r="R373" s="1018"/>
      <c r="S373" s="1018"/>
      <c r="T373" s="1018"/>
      <c r="U373" s="1018"/>
      <c r="V373" s="1018"/>
      <c r="W373" s="1018"/>
      <c r="X373" s="1018"/>
      <c r="Y373" s="1018"/>
      <c r="Z373" s="1018"/>
      <c r="AA373" s="1018"/>
      <c r="AB373" s="1018"/>
      <c r="AC373" s="1018"/>
      <c r="AD373" s="1018"/>
      <c r="AE373" s="1018"/>
      <c r="AF373" s="1018"/>
      <c r="AG373" s="1018"/>
      <c r="AH373" s="1018"/>
      <c r="AI373" s="1018"/>
      <c r="AJ373" s="1019"/>
      <c r="AK373" s="843"/>
      <c r="AL373" s="1021"/>
      <c r="AM373" s="139"/>
      <c r="AN373" s="139"/>
    </row>
    <row r="374" spans="2:40">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140"/>
      <c r="AN374" s="140"/>
    </row>
  </sheetData>
  <sheetProtection selectLockedCells="1" selectUnlockedCells="1"/>
  <dataConsolidate/>
  <mergeCells count="1507">
    <mergeCell ref="D252:D254"/>
    <mergeCell ref="E252:U253"/>
    <mergeCell ref="V252:X254"/>
    <mergeCell ref="Y252:AA254"/>
    <mergeCell ref="AB252:AM254"/>
    <mergeCell ref="E254:H254"/>
    <mergeCell ref="I254:T254"/>
    <mergeCell ref="D255:D256"/>
    <mergeCell ref="E255:R256"/>
    <mergeCell ref="V255:V256"/>
    <mergeCell ref="W255:AL256"/>
    <mergeCell ref="AM255:AM256"/>
    <mergeCell ref="C258:H259"/>
    <mergeCell ref="I258:AJ259"/>
    <mergeCell ref="AK258:AL259"/>
    <mergeCell ref="D245:U245"/>
    <mergeCell ref="V245:X245"/>
    <mergeCell ref="Y245:AA245"/>
    <mergeCell ref="AB245:AM245"/>
    <mergeCell ref="D246:D247"/>
    <mergeCell ref="E246:U247"/>
    <mergeCell ref="V246:X247"/>
    <mergeCell ref="Y246:AA247"/>
    <mergeCell ref="AB246:AM247"/>
    <mergeCell ref="D248:D249"/>
    <mergeCell ref="E248:U249"/>
    <mergeCell ref="V248:X249"/>
    <mergeCell ref="Y248:AA249"/>
    <mergeCell ref="AB248:AM249"/>
    <mergeCell ref="D250:D251"/>
    <mergeCell ref="E250:U251"/>
    <mergeCell ref="V250:X251"/>
    <mergeCell ref="Y250:AA251"/>
    <mergeCell ref="AB250:AM251"/>
    <mergeCell ref="D235:D236"/>
    <mergeCell ref="E235:U236"/>
    <mergeCell ref="V235:X236"/>
    <mergeCell ref="Y235:AA236"/>
    <mergeCell ref="AB235:AM236"/>
    <mergeCell ref="D237:D238"/>
    <mergeCell ref="E237:U238"/>
    <mergeCell ref="V237:X238"/>
    <mergeCell ref="Y237:AA238"/>
    <mergeCell ref="AB237:AM238"/>
    <mergeCell ref="D239:D240"/>
    <mergeCell ref="E239:U240"/>
    <mergeCell ref="V239:X240"/>
    <mergeCell ref="Y239:AA240"/>
    <mergeCell ref="AK239:AK240"/>
    <mergeCell ref="D241:D242"/>
    <mergeCell ref="E241:U242"/>
    <mergeCell ref="V241:V242"/>
    <mergeCell ref="W241:AL242"/>
    <mergeCell ref="AM241:AM242"/>
    <mergeCell ref="D226:D227"/>
    <mergeCell ref="E226:R227"/>
    <mergeCell ref="V226:V227"/>
    <mergeCell ref="W226:AL227"/>
    <mergeCell ref="AM226:AM227"/>
    <mergeCell ref="D230:U230"/>
    <mergeCell ref="V230:X230"/>
    <mergeCell ref="Y230:AA230"/>
    <mergeCell ref="AB230:AM230"/>
    <mergeCell ref="D231:D232"/>
    <mergeCell ref="E231:U232"/>
    <mergeCell ref="V231:X232"/>
    <mergeCell ref="Y231:AA232"/>
    <mergeCell ref="AB231:AM232"/>
    <mergeCell ref="D233:D234"/>
    <mergeCell ref="E233:U234"/>
    <mergeCell ref="V233:X234"/>
    <mergeCell ref="Y233:AA234"/>
    <mergeCell ref="AB233:AM234"/>
    <mergeCell ref="D219:D220"/>
    <mergeCell ref="E219:U219"/>
    <mergeCell ref="V219:X220"/>
    <mergeCell ref="Y219:AA220"/>
    <mergeCell ref="AB219:AM220"/>
    <mergeCell ref="E220:H220"/>
    <mergeCell ref="I220:T220"/>
    <mergeCell ref="D221:D223"/>
    <mergeCell ref="V221:X221"/>
    <mergeCell ref="Y221:AA221"/>
    <mergeCell ref="E222:U222"/>
    <mergeCell ref="V222:X223"/>
    <mergeCell ref="Y222:AA223"/>
    <mergeCell ref="AB222:AM223"/>
    <mergeCell ref="E223:H223"/>
    <mergeCell ref="I223:T223"/>
    <mergeCell ref="D224:D225"/>
    <mergeCell ref="E224:U225"/>
    <mergeCell ref="V224:X225"/>
    <mergeCell ref="Y224:AA225"/>
    <mergeCell ref="AB224:AM225"/>
    <mergeCell ref="D210:D211"/>
    <mergeCell ref="E210:U211"/>
    <mergeCell ref="V210:V211"/>
    <mergeCell ref="W210:AL211"/>
    <mergeCell ref="AM210:AM211"/>
    <mergeCell ref="AB212:AL212"/>
    <mergeCell ref="D214:U214"/>
    <mergeCell ref="V214:X214"/>
    <mergeCell ref="Y214:AA214"/>
    <mergeCell ref="AB214:AM214"/>
    <mergeCell ref="D215:D216"/>
    <mergeCell ref="E215:U216"/>
    <mergeCell ref="V215:X216"/>
    <mergeCell ref="Y215:AA216"/>
    <mergeCell ref="AB215:AM216"/>
    <mergeCell ref="D217:D218"/>
    <mergeCell ref="E217:U217"/>
    <mergeCell ref="V217:X218"/>
    <mergeCell ref="Y217:AA218"/>
    <mergeCell ref="AB217:AM218"/>
    <mergeCell ref="E218:H218"/>
    <mergeCell ref="I218:T218"/>
    <mergeCell ref="D202:D203"/>
    <mergeCell ref="E202:U203"/>
    <mergeCell ref="V202:X203"/>
    <mergeCell ref="Y202:AA203"/>
    <mergeCell ref="AB202:AM203"/>
    <mergeCell ref="D204:D205"/>
    <mergeCell ref="E204:U205"/>
    <mergeCell ref="V204:X205"/>
    <mergeCell ref="Y204:AA205"/>
    <mergeCell ref="AB204:AM205"/>
    <mergeCell ref="D206:D207"/>
    <mergeCell ref="E206:U207"/>
    <mergeCell ref="V206:X207"/>
    <mergeCell ref="Y206:AA207"/>
    <mergeCell ref="AB206:AM207"/>
    <mergeCell ref="D208:D209"/>
    <mergeCell ref="E208:U209"/>
    <mergeCell ref="V208:X209"/>
    <mergeCell ref="Y208:AA209"/>
    <mergeCell ref="AB208:AM209"/>
    <mergeCell ref="D193:D194"/>
    <mergeCell ref="E193:U194"/>
    <mergeCell ref="V193:X194"/>
    <mergeCell ref="Y193:AA194"/>
    <mergeCell ref="AB193:AM194"/>
    <mergeCell ref="D195:D196"/>
    <mergeCell ref="E195:U196"/>
    <mergeCell ref="V195:X196"/>
    <mergeCell ref="Y195:AA196"/>
    <mergeCell ref="AB195:AM196"/>
    <mergeCell ref="D197:D198"/>
    <mergeCell ref="E197:U198"/>
    <mergeCell ref="V197:X198"/>
    <mergeCell ref="Y197:AA198"/>
    <mergeCell ref="AB197:AM198"/>
    <mergeCell ref="D201:U201"/>
    <mergeCell ref="V201:X201"/>
    <mergeCell ref="Y201:AA201"/>
    <mergeCell ref="AB201:AM201"/>
    <mergeCell ref="AD182:AE182"/>
    <mergeCell ref="AG182:AI182"/>
    <mergeCell ref="B183:AN183"/>
    <mergeCell ref="D186:U186"/>
    <mergeCell ref="V186:X186"/>
    <mergeCell ref="Y186:AA186"/>
    <mergeCell ref="AB186:AD186"/>
    <mergeCell ref="AE186:AM186"/>
    <mergeCell ref="D187:D189"/>
    <mergeCell ref="E187:U189"/>
    <mergeCell ref="V187:X189"/>
    <mergeCell ref="Y187:AA189"/>
    <mergeCell ref="AB187:AD189"/>
    <mergeCell ref="AE187:AM189"/>
    <mergeCell ref="C190:X190"/>
    <mergeCell ref="D192:U192"/>
    <mergeCell ref="V192:X192"/>
    <mergeCell ref="Y192:AA192"/>
    <mergeCell ref="AB192:AM192"/>
    <mergeCell ref="C179:I179"/>
    <mergeCell ref="J179:K179"/>
    <mergeCell ref="N179:O179"/>
    <mergeCell ref="R179:S179"/>
    <mergeCell ref="V179:W179"/>
    <mergeCell ref="Z179:AA179"/>
    <mergeCell ref="AD179:AE179"/>
    <mergeCell ref="AG179:AI179"/>
    <mergeCell ref="C180:I180"/>
    <mergeCell ref="J180:K180"/>
    <mergeCell ref="N180:O180"/>
    <mergeCell ref="R180:S180"/>
    <mergeCell ref="V180:W180"/>
    <mergeCell ref="Z180:AA180"/>
    <mergeCell ref="AD180:AE180"/>
    <mergeCell ref="AG180:AI180"/>
    <mergeCell ref="D181:I181"/>
    <mergeCell ref="J181:K181"/>
    <mergeCell ref="N181:O181"/>
    <mergeCell ref="R181:S181"/>
    <mergeCell ref="V181:W181"/>
    <mergeCell ref="Z181:AA181"/>
    <mergeCell ref="AD181:AE181"/>
    <mergeCell ref="AG181:AI181"/>
    <mergeCell ref="B171:U171"/>
    <mergeCell ref="V171:X171"/>
    <mergeCell ref="Y171:AA171"/>
    <mergeCell ref="AB171:AD171"/>
    <mergeCell ref="AE171:AM171"/>
    <mergeCell ref="E172:U173"/>
    <mergeCell ref="V172:X173"/>
    <mergeCell ref="Y172:AA173"/>
    <mergeCell ref="AB172:AD173"/>
    <mergeCell ref="AE172:AM173"/>
    <mergeCell ref="D174:D175"/>
    <mergeCell ref="E174:U175"/>
    <mergeCell ref="V174:X175"/>
    <mergeCell ref="Y174:AA175"/>
    <mergeCell ref="AB174:AD175"/>
    <mergeCell ref="AE174:AM175"/>
    <mergeCell ref="C178:I178"/>
    <mergeCell ref="J178:M178"/>
    <mergeCell ref="N178:Q178"/>
    <mergeCell ref="R178:U178"/>
    <mergeCell ref="V178:Y178"/>
    <mergeCell ref="Z178:AC178"/>
    <mergeCell ref="AD178:AF178"/>
    <mergeCell ref="AG178:AI178"/>
    <mergeCell ref="D172:D173"/>
    <mergeCell ref="D164:D165"/>
    <mergeCell ref="E164:U164"/>
    <mergeCell ref="V164:X165"/>
    <mergeCell ref="Y164:AA165"/>
    <mergeCell ref="AB164:AD165"/>
    <mergeCell ref="AE164:AM165"/>
    <mergeCell ref="E165:G165"/>
    <mergeCell ref="H165:T165"/>
    <mergeCell ref="D166:D167"/>
    <mergeCell ref="E166:U167"/>
    <mergeCell ref="V166:X167"/>
    <mergeCell ref="Y166:AA167"/>
    <mergeCell ref="AB166:AD167"/>
    <mergeCell ref="AE166:AM167"/>
    <mergeCell ref="D168:D170"/>
    <mergeCell ref="E168:U170"/>
    <mergeCell ref="V168:X168"/>
    <mergeCell ref="Y168:AA168"/>
    <mergeCell ref="AB168:AD170"/>
    <mergeCell ref="AE168:AM170"/>
    <mergeCell ref="V169:X170"/>
    <mergeCell ref="Y169:AA170"/>
    <mergeCell ref="AS157:BA157"/>
    <mergeCell ref="BB157:BK157"/>
    <mergeCell ref="AS158:BA158"/>
    <mergeCell ref="BB158:BK158"/>
    <mergeCell ref="B159:U159"/>
    <mergeCell ref="V159:X159"/>
    <mergeCell ref="Y159:AA159"/>
    <mergeCell ref="AB159:AD159"/>
    <mergeCell ref="AE159:AM159"/>
    <mergeCell ref="E160:U161"/>
    <mergeCell ref="V160:X161"/>
    <mergeCell ref="Y160:AA161"/>
    <mergeCell ref="AB160:AD161"/>
    <mergeCell ref="AE160:AM161"/>
    <mergeCell ref="D162:D163"/>
    <mergeCell ref="E162:U163"/>
    <mergeCell ref="V162:X163"/>
    <mergeCell ref="Y162:AA163"/>
    <mergeCell ref="AB162:AD163"/>
    <mergeCell ref="AE162:AM163"/>
    <mergeCell ref="D160:D161"/>
    <mergeCell ref="AT147:AX147"/>
    <mergeCell ref="AZ147:BE147"/>
    <mergeCell ref="BF147:BK147"/>
    <mergeCell ref="BM147:BQ147"/>
    <mergeCell ref="BS147:BU147"/>
    <mergeCell ref="BV147:BX147"/>
    <mergeCell ref="BY147:CD147"/>
    <mergeCell ref="H148:N148"/>
    <mergeCell ref="O148:U148"/>
    <mergeCell ref="X148:AE150"/>
    <mergeCell ref="AF148:AM150"/>
    <mergeCell ref="B149:G152"/>
    <mergeCell ref="H149:N149"/>
    <mergeCell ref="O149:U149"/>
    <mergeCell ref="H150:L152"/>
    <mergeCell ref="N150:N152"/>
    <mergeCell ref="O150:S152"/>
    <mergeCell ref="U150:U152"/>
    <mergeCell ref="X151:AE156"/>
    <mergeCell ref="AF151:AM156"/>
    <mergeCell ref="B153:D156"/>
    <mergeCell ref="E153:G154"/>
    <mergeCell ref="H153:N154"/>
    <mergeCell ref="O153:U154"/>
    <mergeCell ref="E155:G156"/>
    <mergeCell ref="H155:N156"/>
    <mergeCell ref="O155:U156"/>
    <mergeCell ref="O147:R147"/>
    <mergeCell ref="S147:V147"/>
    <mergeCell ref="W147:Z147"/>
    <mergeCell ref="AA147:AD147"/>
    <mergeCell ref="AE147:AI147"/>
    <mergeCell ref="L113:P113"/>
    <mergeCell ref="Q113:T113"/>
    <mergeCell ref="U113:X113"/>
    <mergeCell ref="Y113:AB113"/>
    <mergeCell ref="AC113:AF113"/>
    <mergeCell ref="AG113:AK113"/>
    <mergeCell ref="L114:P114"/>
    <mergeCell ref="Q114:T114"/>
    <mergeCell ref="U114:X114"/>
    <mergeCell ref="Y114:AB114"/>
    <mergeCell ref="AC114:AF114"/>
    <mergeCell ref="AG114:AK114"/>
    <mergeCell ref="J112:K112"/>
    <mergeCell ref="J113:K113"/>
    <mergeCell ref="J114:K114"/>
    <mergeCell ref="E112:I114"/>
    <mergeCell ref="AG88:AK88"/>
    <mergeCell ref="AG89:AK89"/>
    <mergeCell ref="J103:K103"/>
    <mergeCell ref="J104:K104"/>
    <mergeCell ref="F106:I108"/>
    <mergeCell ref="J106:K106"/>
    <mergeCell ref="J107:K107"/>
    <mergeCell ref="J108:K108"/>
    <mergeCell ref="L103:P103"/>
    <mergeCell ref="L104:P104"/>
    <mergeCell ref="Q103:T103"/>
    <mergeCell ref="U103:X103"/>
    <mergeCell ref="Y103:AB103"/>
    <mergeCell ref="AC103:AF103"/>
    <mergeCell ref="AG103:AK103"/>
    <mergeCell ref="Q104:T104"/>
    <mergeCell ref="U104:X104"/>
    <mergeCell ref="Y104:AB104"/>
    <mergeCell ref="AC104:AF104"/>
    <mergeCell ref="AG104:AK104"/>
    <mergeCell ref="L106:P106"/>
    <mergeCell ref="Q106:T106"/>
    <mergeCell ref="U106:X106"/>
    <mergeCell ref="Y106:AB106"/>
    <mergeCell ref="AC106:AF106"/>
    <mergeCell ref="AG106:AK106"/>
    <mergeCell ref="L107:P107"/>
    <mergeCell ref="Q107:T107"/>
    <mergeCell ref="U107:X107"/>
    <mergeCell ref="Y107:AB107"/>
    <mergeCell ref="AC107:AF107"/>
    <mergeCell ref="AG107:AK107"/>
    <mergeCell ref="D369:D370"/>
    <mergeCell ref="E369:R370"/>
    <mergeCell ref="V369:V370"/>
    <mergeCell ref="W369:AL370"/>
    <mergeCell ref="D355:D356"/>
    <mergeCell ref="E355:U356"/>
    <mergeCell ref="V355:V356"/>
    <mergeCell ref="W355:AL356"/>
    <mergeCell ref="D344:U344"/>
    <mergeCell ref="V344:X344"/>
    <mergeCell ref="Y344:AA344"/>
    <mergeCell ref="AB344:AM344"/>
    <mergeCell ref="D345:D346"/>
    <mergeCell ref="E345:U346"/>
    <mergeCell ref="V345:X346"/>
    <mergeCell ref="Y345:AA346"/>
    <mergeCell ref="AM369:AM370"/>
    <mergeCell ref="C372:H373"/>
    <mergeCell ref="I372:AJ373"/>
    <mergeCell ref="AK372:AL373"/>
    <mergeCell ref="D364:D365"/>
    <mergeCell ref="E364:U365"/>
    <mergeCell ref="V364:X365"/>
    <mergeCell ref="Y364:AA365"/>
    <mergeCell ref="AB364:AM365"/>
    <mergeCell ref="D366:D368"/>
    <mergeCell ref="E366:U367"/>
    <mergeCell ref="V366:X368"/>
    <mergeCell ref="Y366:AA368"/>
    <mergeCell ref="AB366:AM368"/>
    <mergeCell ref="E368:H368"/>
    <mergeCell ref="I368:T368"/>
    <mergeCell ref="D360:D361"/>
    <mergeCell ref="E360:U361"/>
    <mergeCell ref="V360:X361"/>
    <mergeCell ref="Y360:AA361"/>
    <mergeCell ref="AB360:AM361"/>
    <mergeCell ref="D362:D363"/>
    <mergeCell ref="E362:U363"/>
    <mergeCell ref="V362:X363"/>
    <mergeCell ref="Y362:AA363"/>
    <mergeCell ref="AB362:AM363"/>
    <mergeCell ref="AM355:AM356"/>
    <mergeCell ref="D359:U359"/>
    <mergeCell ref="V359:X359"/>
    <mergeCell ref="Y359:AA359"/>
    <mergeCell ref="AB359:AM359"/>
    <mergeCell ref="D351:D352"/>
    <mergeCell ref="E351:U352"/>
    <mergeCell ref="V351:X352"/>
    <mergeCell ref="Y351:AA352"/>
    <mergeCell ref="AB351:AM352"/>
    <mergeCell ref="D353:D354"/>
    <mergeCell ref="E353:U354"/>
    <mergeCell ref="V353:X354"/>
    <mergeCell ref="Y353:AA354"/>
    <mergeCell ref="AK353:AK354"/>
    <mergeCell ref="D347:D348"/>
    <mergeCell ref="E347:U348"/>
    <mergeCell ref="V347:X348"/>
    <mergeCell ref="Y347:AA348"/>
    <mergeCell ref="AB347:AM348"/>
    <mergeCell ref="D349:D350"/>
    <mergeCell ref="E349:U350"/>
    <mergeCell ref="V349:X350"/>
    <mergeCell ref="Y349:AA350"/>
    <mergeCell ref="AB349:AM350"/>
    <mergeCell ref="AB345:AM346"/>
    <mergeCell ref="D338:D339"/>
    <mergeCell ref="E338:U339"/>
    <mergeCell ref="V338:X339"/>
    <mergeCell ref="Y338:AA339"/>
    <mergeCell ref="AB338:AM339"/>
    <mergeCell ref="D340:D341"/>
    <mergeCell ref="E340:R341"/>
    <mergeCell ref="V340:V341"/>
    <mergeCell ref="W340:AL341"/>
    <mergeCell ref="AM340:AM341"/>
    <mergeCell ref="D335:D337"/>
    <mergeCell ref="V335:X335"/>
    <mergeCell ref="Y335:AA335"/>
    <mergeCell ref="E336:U336"/>
    <mergeCell ref="V336:X337"/>
    <mergeCell ref="Y336:AA337"/>
    <mergeCell ref="AB336:AM337"/>
    <mergeCell ref="E337:H337"/>
    <mergeCell ref="I337:T337"/>
    <mergeCell ref="D331:D332"/>
    <mergeCell ref="E331:U331"/>
    <mergeCell ref="V331:X332"/>
    <mergeCell ref="Y331:AA332"/>
    <mergeCell ref="AB331:AM332"/>
    <mergeCell ref="E332:H332"/>
    <mergeCell ref="I332:T332"/>
    <mergeCell ref="D333:D334"/>
    <mergeCell ref="E333:U333"/>
    <mergeCell ref="V333:X334"/>
    <mergeCell ref="Y333:AA334"/>
    <mergeCell ref="AB333:AM334"/>
    <mergeCell ref="E334:H334"/>
    <mergeCell ref="I334:T334"/>
    <mergeCell ref="AB326:AL326"/>
    <mergeCell ref="D328:U328"/>
    <mergeCell ref="V328:X328"/>
    <mergeCell ref="Y328:AA328"/>
    <mergeCell ref="AB328:AM328"/>
    <mergeCell ref="D329:D330"/>
    <mergeCell ref="E329:U330"/>
    <mergeCell ref="V329:X330"/>
    <mergeCell ref="Y329:AA330"/>
    <mergeCell ref="AB329:AM330"/>
    <mergeCell ref="D322:D323"/>
    <mergeCell ref="E322:U323"/>
    <mergeCell ref="V322:X323"/>
    <mergeCell ref="Y322:AA323"/>
    <mergeCell ref="AB322:AM323"/>
    <mergeCell ref="D324:D325"/>
    <mergeCell ref="E324:U325"/>
    <mergeCell ref="V324:V325"/>
    <mergeCell ref="W324:AL325"/>
    <mergeCell ref="AM324:AM325"/>
    <mergeCell ref="D318:D319"/>
    <mergeCell ref="E318:U319"/>
    <mergeCell ref="V318:X319"/>
    <mergeCell ref="Y318:AA319"/>
    <mergeCell ref="AB318:AM319"/>
    <mergeCell ref="D320:D321"/>
    <mergeCell ref="E320:U321"/>
    <mergeCell ref="V320:X321"/>
    <mergeCell ref="Y320:AA321"/>
    <mergeCell ref="AB320:AM321"/>
    <mergeCell ref="D315:U315"/>
    <mergeCell ref="V315:X315"/>
    <mergeCell ref="Y315:AA315"/>
    <mergeCell ref="AB315:AM315"/>
    <mergeCell ref="D316:D317"/>
    <mergeCell ref="E316:U317"/>
    <mergeCell ref="V316:X317"/>
    <mergeCell ref="Y316:AA317"/>
    <mergeCell ref="AB316:AM317"/>
    <mergeCell ref="D309:D310"/>
    <mergeCell ref="E309:U310"/>
    <mergeCell ref="V309:X310"/>
    <mergeCell ref="Y309:AA310"/>
    <mergeCell ref="AB309:AM310"/>
    <mergeCell ref="D311:D312"/>
    <mergeCell ref="E311:U312"/>
    <mergeCell ref="V311:X312"/>
    <mergeCell ref="Y311:AA312"/>
    <mergeCell ref="AB311:AM312"/>
    <mergeCell ref="C304:X304"/>
    <mergeCell ref="D306:U306"/>
    <mergeCell ref="V306:X306"/>
    <mergeCell ref="Y306:AA306"/>
    <mergeCell ref="AB306:AM306"/>
    <mergeCell ref="D307:D308"/>
    <mergeCell ref="E307:U308"/>
    <mergeCell ref="V307:X308"/>
    <mergeCell ref="Y307:AA308"/>
    <mergeCell ref="AB307:AM308"/>
    <mergeCell ref="AD296:AE296"/>
    <mergeCell ref="AG296:AI296"/>
    <mergeCell ref="B297:AN297"/>
    <mergeCell ref="D300:U300"/>
    <mergeCell ref="V300:X300"/>
    <mergeCell ref="Y300:AA300"/>
    <mergeCell ref="D301:D303"/>
    <mergeCell ref="E301:U303"/>
    <mergeCell ref="V301:X303"/>
    <mergeCell ref="Y301:AA303"/>
    <mergeCell ref="AB300:AD300"/>
    <mergeCell ref="AE300:AM300"/>
    <mergeCell ref="AB301:AD303"/>
    <mergeCell ref="AE301:AM303"/>
    <mergeCell ref="C294:I294"/>
    <mergeCell ref="J294:K294"/>
    <mergeCell ref="N294:O294"/>
    <mergeCell ref="R294:S294"/>
    <mergeCell ref="V294:W294"/>
    <mergeCell ref="Z294:AA294"/>
    <mergeCell ref="AD294:AE294"/>
    <mergeCell ref="AG294:AI294"/>
    <mergeCell ref="D295:I295"/>
    <mergeCell ref="J295:K295"/>
    <mergeCell ref="N295:O295"/>
    <mergeCell ref="R295:S295"/>
    <mergeCell ref="V295:W295"/>
    <mergeCell ref="Z295:AA295"/>
    <mergeCell ref="AD295:AE295"/>
    <mergeCell ref="AG295:AI295"/>
    <mergeCell ref="C292:I292"/>
    <mergeCell ref="J292:M292"/>
    <mergeCell ref="N292:Q292"/>
    <mergeCell ref="R292:U292"/>
    <mergeCell ref="V292:Y292"/>
    <mergeCell ref="Z292:AC292"/>
    <mergeCell ref="AD292:AF292"/>
    <mergeCell ref="AG292:AI292"/>
    <mergeCell ref="C293:I293"/>
    <mergeCell ref="J293:K293"/>
    <mergeCell ref="N293:O293"/>
    <mergeCell ref="R293:S293"/>
    <mergeCell ref="V293:W293"/>
    <mergeCell ref="Z293:AA293"/>
    <mergeCell ref="AD293:AE293"/>
    <mergeCell ref="AG293:AI293"/>
    <mergeCell ref="E286:U287"/>
    <mergeCell ref="V286:X287"/>
    <mergeCell ref="Y286:AA287"/>
    <mergeCell ref="AB286:AD287"/>
    <mergeCell ref="AE286:AM287"/>
    <mergeCell ref="D288:D289"/>
    <mergeCell ref="E288:U289"/>
    <mergeCell ref="V288:X289"/>
    <mergeCell ref="Y288:AA289"/>
    <mergeCell ref="AB288:AD289"/>
    <mergeCell ref="AE288:AM289"/>
    <mergeCell ref="D282:D284"/>
    <mergeCell ref="E282:U284"/>
    <mergeCell ref="V282:X282"/>
    <mergeCell ref="Y282:AA282"/>
    <mergeCell ref="AB282:AD284"/>
    <mergeCell ref="AE282:AM284"/>
    <mergeCell ref="V283:X284"/>
    <mergeCell ref="Y283:AA284"/>
    <mergeCell ref="B285:U285"/>
    <mergeCell ref="V285:X285"/>
    <mergeCell ref="Y285:AA285"/>
    <mergeCell ref="AB285:AD285"/>
    <mergeCell ref="AE285:AM285"/>
    <mergeCell ref="D278:D279"/>
    <mergeCell ref="E278:U278"/>
    <mergeCell ref="V278:X279"/>
    <mergeCell ref="Y278:AA279"/>
    <mergeCell ref="AB278:AD279"/>
    <mergeCell ref="AE278:AM279"/>
    <mergeCell ref="E279:G279"/>
    <mergeCell ref="H279:T279"/>
    <mergeCell ref="D280:D281"/>
    <mergeCell ref="E280:U281"/>
    <mergeCell ref="V280:X281"/>
    <mergeCell ref="Y280:AA281"/>
    <mergeCell ref="AB280:AD281"/>
    <mergeCell ref="AE280:AM281"/>
    <mergeCell ref="AE273:AM273"/>
    <mergeCell ref="E274:U275"/>
    <mergeCell ref="V274:X275"/>
    <mergeCell ref="Y274:AA275"/>
    <mergeCell ref="AB274:AD275"/>
    <mergeCell ref="AE274:AM275"/>
    <mergeCell ref="D276:D277"/>
    <mergeCell ref="E276:U277"/>
    <mergeCell ref="V276:X277"/>
    <mergeCell ref="Y276:AA277"/>
    <mergeCell ref="AB276:AD277"/>
    <mergeCell ref="AE276:AM277"/>
    <mergeCell ref="P262:V262"/>
    <mergeCell ref="P263:V263"/>
    <mergeCell ref="P264:V266"/>
    <mergeCell ref="P267:V268"/>
    <mergeCell ref="P269:V270"/>
    <mergeCell ref="B273:U273"/>
    <mergeCell ref="V273:X273"/>
    <mergeCell ref="Y273:AA273"/>
    <mergeCell ref="AB273:AD273"/>
    <mergeCell ref="C267:E270"/>
    <mergeCell ref="F267:H268"/>
    <mergeCell ref="F269:H270"/>
    <mergeCell ref="I263:O263"/>
    <mergeCell ref="I267:O268"/>
    <mergeCell ref="I269:O270"/>
    <mergeCell ref="I262:O262"/>
    <mergeCell ref="I264:M266"/>
    <mergeCell ref="O264:O266"/>
    <mergeCell ref="C263:H266"/>
    <mergeCell ref="Y262:AF264"/>
    <mergeCell ref="AG262:AN264"/>
    <mergeCell ref="Y265:AF270"/>
    <mergeCell ref="AG265:AN270"/>
    <mergeCell ref="C10:AN10"/>
    <mergeCell ref="P14:R17"/>
    <mergeCell ref="S14:U17"/>
    <mergeCell ref="C23:H24"/>
    <mergeCell ref="I23:I24"/>
    <mergeCell ref="C25:C26"/>
    <mergeCell ref="D25:H26"/>
    <mergeCell ref="I25:I26"/>
    <mergeCell ref="K18:AN19"/>
    <mergeCell ref="C20:I21"/>
    <mergeCell ref="K20:AN20"/>
    <mergeCell ref="K21:AN21"/>
    <mergeCell ref="C22:I22"/>
    <mergeCell ref="K22:AN22"/>
    <mergeCell ref="K16:N17"/>
    <mergeCell ref="O16:O17"/>
    <mergeCell ref="C14:H15"/>
    <mergeCell ref="I14:I15"/>
    <mergeCell ref="J14:N15"/>
    <mergeCell ref="O14:O15"/>
    <mergeCell ref="AG143:AK143"/>
    <mergeCell ref="Y141:AB141"/>
    <mergeCell ref="AC141:AF141"/>
    <mergeCell ref="AG141:AK141"/>
    <mergeCell ref="G142:I142"/>
    <mergeCell ref="J142:K142"/>
    <mergeCell ref="L142:P142"/>
    <mergeCell ref="Q142:T142"/>
    <mergeCell ref="U142:X142"/>
    <mergeCell ref="AO16:AQ16"/>
    <mergeCell ref="AH14:AJ17"/>
    <mergeCell ref="AK14:AK17"/>
    <mergeCell ref="AL14:AM17"/>
    <mergeCell ref="AN14:AN17"/>
    <mergeCell ref="Y14:Y17"/>
    <mergeCell ref="Z14:AB17"/>
    <mergeCell ref="AC14:AC17"/>
    <mergeCell ref="AD14:AF17"/>
    <mergeCell ref="AG14:AG17"/>
    <mergeCell ref="U140:X140"/>
    <mergeCell ref="Y140:AB140"/>
    <mergeCell ref="AC140:AF140"/>
    <mergeCell ref="AH12:AK13"/>
    <mergeCell ref="AL12:AN13"/>
    <mergeCell ref="C13:I13"/>
    <mergeCell ref="J13:O13"/>
    <mergeCell ref="P11:R13"/>
    <mergeCell ref="S11:U13"/>
    <mergeCell ref="V12:Y13"/>
    <mergeCell ref="V11:AN11"/>
    <mergeCell ref="C11:I12"/>
    <mergeCell ref="J11:O12"/>
    <mergeCell ref="Z12:AC13"/>
    <mergeCell ref="AD12:AG13"/>
    <mergeCell ref="C16:C17"/>
    <mergeCell ref="D16:H17"/>
    <mergeCell ref="I16:I17"/>
    <mergeCell ref="J16:J17"/>
    <mergeCell ref="AC137:AF137"/>
    <mergeCell ref="AG140:AK140"/>
    <mergeCell ref="Y139:AB139"/>
    <mergeCell ref="AG142:AK142"/>
    <mergeCell ref="AG138:AK138"/>
    <mergeCell ref="AG139:AK139"/>
    <mergeCell ref="G143:I143"/>
    <mergeCell ref="J143:K143"/>
    <mergeCell ref="L143:P143"/>
    <mergeCell ref="Q143:T143"/>
    <mergeCell ref="U143:X143"/>
    <mergeCell ref="Y143:AB143"/>
    <mergeCell ref="AC143:AF143"/>
    <mergeCell ref="Q140:T140"/>
    <mergeCell ref="AG144:AK144"/>
    <mergeCell ref="E145:K145"/>
    <mergeCell ref="L145:P145"/>
    <mergeCell ref="Q145:T145"/>
    <mergeCell ref="U145:X145"/>
    <mergeCell ref="Y145:AB145"/>
    <mergeCell ref="AC145:AF145"/>
    <mergeCell ref="AG145:AK145"/>
    <mergeCell ref="E144:K144"/>
    <mergeCell ref="L144:P144"/>
    <mergeCell ref="Q144:T144"/>
    <mergeCell ref="U144:X144"/>
    <mergeCell ref="Y144:AB144"/>
    <mergeCell ref="AC144:AF144"/>
    <mergeCell ref="E139:E143"/>
    <mergeCell ref="F139:K139"/>
    <mergeCell ref="L139:P139"/>
    <mergeCell ref="Q139:T139"/>
    <mergeCell ref="U139:X139"/>
    <mergeCell ref="AC139:AF139"/>
    <mergeCell ref="E136:E138"/>
    <mergeCell ref="F138:K138"/>
    <mergeCell ref="L138:P138"/>
    <mergeCell ref="Q138:T138"/>
    <mergeCell ref="U138:X138"/>
    <mergeCell ref="F141:F143"/>
    <mergeCell ref="G141:I141"/>
    <mergeCell ref="J141:K141"/>
    <mergeCell ref="L141:P141"/>
    <mergeCell ref="Q141:T141"/>
    <mergeCell ref="U141:X141"/>
    <mergeCell ref="F140:K140"/>
    <mergeCell ref="L140:P140"/>
    <mergeCell ref="AC136:AF136"/>
    <mergeCell ref="Y138:AB138"/>
    <mergeCell ref="AC138:AF138"/>
    <mergeCell ref="F137:K137"/>
    <mergeCell ref="Y142:AB142"/>
    <mergeCell ref="AC142:AF142"/>
    <mergeCell ref="AG136:AK136"/>
    <mergeCell ref="AC129:AF129"/>
    <mergeCell ref="AG137:AK137"/>
    <mergeCell ref="F136:K136"/>
    <mergeCell ref="L136:P136"/>
    <mergeCell ref="Q136:T136"/>
    <mergeCell ref="U136:X136"/>
    <mergeCell ref="Y136:AB136"/>
    <mergeCell ref="AG134:AK134"/>
    <mergeCell ref="Q135:T135"/>
    <mergeCell ref="U135:X135"/>
    <mergeCell ref="Y135:AB135"/>
    <mergeCell ref="AC135:AF135"/>
    <mergeCell ref="AG135:AK135"/>
    <mergeCell ref="E134:K135"/>
    <mergeCell ref="L134:P135"/>
    <mergeCell ref="Q134:T134"/>
    <mergeCell ref="U134:X134"/>
    <mergeCell ref="Y134:AB134"/>
    <mergeCell ref="AC134:AF134"/>
    <mergeCell ref="L137:P137"/>
    <mergeCell ref="Q137:T137"/>
    <mergeCell ref="U137:X137"/>
    <mergeCell ref="Y137:AB137"/>
    <mergeCell ref="AG131:AK131"/>
    <mergeCell ref="E131:K131"/>
    <mergeCell ref="L131:P131"/>
    <mergeCell ref="Q131:T131"/>
    <mergeCell ref="U131:X131"/>
    <mergeCell ref="Y131:AB131"/>
    <mergeCell ref="AC131:AF131"/>
    <mergeCell ref="AG129:AK129"/>
    <mergeCell ref="E130:K130"/>
    <mergeCell ref="L130:P130"/>
    <mergeCell ref="Q130:T130"/>
    <mergeCell ref="U130:X130"/>
    <mergeCell ref="Y130:AB130"/>
    <mergeCell ref="AC130:AF130"/>
    <mergeCell ref="AG130:AK130"/>
    <mergeCell ref="E129:K129"/>
    <mergeCell ref="L129:P129"/>
    <mergeCell ref="Q129:T129"/>
    <mergeCell ref="U129:X129"/>
    <mergeCell ref="Y129:AB129"/>
    <mergeCell ref="U124:X124"/>
    <mergeCell ref="Y124:AB124"/>
    <mergeCell ref="AC124:AF124"/>
    <mergeCell ref="AG124:AK124"/>
    <mergeCell ref="Y127:AB127"/>
    <mergeCell ref="AC127:AF127"/>
    <mergeCell ref="AG127:AK127"/>
    <mergeCell ref="F128:K128"/>
    <mergeCell ref="L128:P128"/>
    <mergeCell ref="Q128:T128"/>
    <mergeCell ref="U128:X128"/>
    <mergeCell ref="Y128:AB128"/>
    <mergeCell ref="AC128:AF128"/>
    <mergeCell ref="AG128:AK128"/>
    <mergeCell ref="F125:F127"/>
    <mergeCell ref="G127:K127"/>
    <mergeCell ref="L127:P127"/>
    <mergeCell ref="Q127:T127"/>
    <mergeCell ref="U127:X127"/>
    <mergeCell ref="AC125:AF125"/>
    <mergeCell ref="AG125:AK125"/>
    <mergeCell ref="G126:K126"/>
    <mergeCell ref="L126:P126"/>
    <mergeCell ref="Q126:T126"/>
    <mergeCell ref="U126:X126"/>
    <mergeCell ref="Y126:AB126"/>
    <mergeCell ref="AC126:AF126"/>
    <mergeCell ref="AG126:AK126"/>
    <mergeCell ref="Y122:AB122"/>
    <mergeCell ref="AC122:AF122"/>
    <mergeCell ref="AG122:AK122"/>
    <mergeCell ref="Q122:T122"/>
    <mergeCell ref="U122:X122"/>
    <mergeCell ref="E123:E128"/>
    <mergeCell ref="F123:K123"/>
    <mergeCell ref="L123:P123"/>
    <mergeCell ref="Q123:T123"/>
    <mergeCell ref="U123:X123"/>
    <mergeCell ref="Y123:AB123"/>
    <mergeCell ref="AC123:AF123"/>
    <mergeCell ref="E120:E122"/>
    <mergeCell ref="F122:K122"/>
    <mergeCell ref="L122:P122"/>
    <mergeCell ref="G125:K125"/>
    <mergeCell ref="L125:P125"/>
    <mergeCell ref="Q125:T125"/>
    <mergeCell ref="U125:X125"/>
    <mergeCell ref="Y125:AB125"/>
    <mergeCell ref="AG123:AK123"/>
    <mergeCell ref="F124:K124"/>
    <mergeCell ref="L124:P124"/>
    <mergeCell ref="Q124:T124"/>
    <mergeCell ref="AC120:AF120"/>
    <mergeCell ref="AG120:AK120"/>
    <mergeCell ref="F121:K121"/>
    <mergeCell ref="L121:P121"/>
    <mergeCell ref="Q121:T121"/>
    <mergeCell ref="U121:X121"/>
    <mergeCell ref="Y121:AB121"/>
    <mergeCell ref="AC121:AF121"/>
    <mergeCell ref="AG121:AK121"/>
    <mergeCell ref="F120:K120"/>
    <mergeCell ref="L120:P120"/>
    <mergeCell ref="Q120:T120"/>
    <mergeCell ref="U120:X120"/>
    <mergeCell ref="Y120:AB120"/>
    <mergeCell ref="Y118:AB118"/>
    <mergeCell ref="AC118:AF118"/>
    <mergeCell ref="AG118:AK118"/>
    <mergeCell ref="Q119:T119"/>
    <mergeCell ref="U119:X119"/>
    <mergeCell ref="Y119:AB119"/>
    <mergeCell ref="AC119:AF119"/>
    <mergeCell ref="AG119:AK119"/>
    <mergeCell ref="AG109:AK109"/>
    <mergeCell ref="L112:P112"/>
    <mergeCell ref="Q112:T112"/>
    <mergeCell ref="U112:X112"/>
    <mergeCell ref="Y112:AB112"/>
    <mergeCell ref="AC112:AF112"/>
    <mergeCell ref="AG112:AK112"/>
    <mergeCell ref="L109:P109"/>
    <mergeCell ref="Q109:T109"/>
    <mergeCell ref="U109:X109"/>
    <mergeCell ref="Y109:AB109"/>
    <mergeCell ref="AC109:AF109"/>
    <mergeCell ref="AC105:AF105"/>
    <mergeCell ref="AG105:AK105"/>
    <mergeCell ref="L108:P108"/>
    <mergeCell ref="Q108:T108"/>
    <mergeCell ref="U108:X108"/>
    <mergeCell ref="Y108:AB108"/>
    <mergeCell ref="AC108:AF108"/>
    <mergeCell ref="AG108:AK108"/>
    <mergeCell ref="U111:X111"/>
    <mergeCell ref="Y111:AB111"/>
    <mergeCell ref="AC111:AF111"/>
    <mergeCell ref="AG111:AK111"/>
    <mergeCell ref="J105:K105"/>
    <mergeCell ref="L105:P105"/>
    <mergeCell ref="Q105:T105"/>
    <mergeCell ref="U105:X105"/>
    <mergeCell ref="Y105:AB105"/>
    <mergeCell ref="J109:K109"/>
    <mergeCell ref="J110:K110"/>
    <mergeCell ref="J111:K111"/>
    <mergeCell ref="E109:I111"/>
    <mergeCell ref="AG101:AK101"/>
    <mergeCell ref="J102:K102"/>
    <mergeCell ref="Q102:T102"/>
    <mergeCell ref="U102:X102"/>
    <mergeCell ref="Y102:AB102"/>
    <mergeCell ref="AC102:AF102"/>
    <mergeCell ref="AG102:AK102"/>
    <mergeCell ref="G101:H101"/>
    <mergeCell ref="J101:K101"/>
    <mergeCell ref="Q101:T101"/>
    <mergeCell ref="U101:X101"/>
    <mergeCell ref="Y101:AB101"/>
    <mergeCell ref="AC101:AF101"/>
    <mergeCell ref="L101:P101"/>
    <mergeCell ref="L102:P102"/>
    <mergeCell ref="L110:P110"/>
    <mergeCell ref="L111:P111"/>
    <mergeCell ref="Q110:T110"/>
    <mergeCell ref="U110:X110"/>
    <mergeCell ref="Y110:AB110"/>
    <mergeCell ref="AC110:AF110"/>
    <mergeCell ref="AG110:AK110"/>
    <mergeCell ref="Q111:T111"/>
    <mergeCell ref="AC99:AF99"/>
    <mergeCell ref="AG99:AK99"/>
    <mergeCell ref="G100:I100"/>
    <mergeCell ref="J100:K100"/>
    <mergeCell ref="L100:P100"/>
    <mergeCell ref="Q100:T100"/>
    <mergeCell ref="U100:X100"/>
    <mergeCell ref="Y100:AB100"/>
    <mergeCell ref="AC100:AF100"/>
    <mergeCell ref="AG100:AK100"/>
    <mergeCell ref="L99:P99"/>
    <mergeCell ref="Q97:T97"/>
    <mergeCell ref="U97:X97"/>
    <mergeCell ref="Y97:AB97"/>
    <mergeCell ref="AC97:AF97"/>
    <mergeCell ref="AG97:AK97"/>
    <mergeCell ref="G98:H98"/>
    <mergeCell ref="J98:K98"/>
    <mergeCell ref="Q98:T98"/>
    <mergeCell ref="U98:X98"/>
    <mergeCell ref="Y98:AB98"/>
    <mergeCell ref="L98:P98"/>
    <mergeCell ref="AC98:AF98"/>
    <mergeCell ref="AG98:AK98"/>
    <mergeCell ref="J95:K95"/>
    <mergeCell ref="Q95:T95"/>
    <mergeCell ref="U95:X95"/>
    <mergeCell ref="Y95:AB95"/>
    <mergeCell ref="AC95:AF95"/>
    <mergeCell ref="AG95:AK95"/>
    <mergeCell ref="AC93:AF93"/>
    <mergeCell ref="AG93:AK93"/>
    <mergeCell ref="F94:I96"/>
    <mergeCell ref="J94:K94"/>
    <mergeCell ref="L94:P94"/>
    <mergeCell ref="Q94:T94"/>
    <mergeCell ref="U94:X94"/>
    <mergeCell ref="Y94:AB94"/>
    <mergeCell ref="AC94:AF94"/>
    <mergeCell ref="AG94:AK94"/>
    <mergeCell ref="U93:X93"/>
    <mergeCell ref="Y93:AB93"/>
    <mergeCell ref="L93:P93"/>
    <mergeCell ref="L95:P95"/>
    <mergeCell ref="L96:P96"/>
    <mergeCell ref="AC96:AF96"/>
    <mergeCell ref="AG96:AK96"/>
    <mergeCell ref="AG91:AK91"/>
    <mergeCell ref="J92:K92"/>
    <mergeCell ref="Q92:T92"/>
    <mergeCell ref="U92:X92"/>
    <mergeCell ref="Y92:AB92"/>
    <mergeCell ref="AC92:AF92"/>
    <mergeCell ref="AG92:AK92"/>
    <mergeCell ref="J91:K91"/>
    <mergeCell ref="L91:P91"/>
    <mergeCell ref="Q91:T91"/>
    <mergeCell ref="U91:X91"/>
    <mergeCell ref="Y91:AB91"/>
    <mergeCell ref="AC91:AF91"/>
    <mergeCell ref="L92:P92"/>
    <mergeCell ref="AG85:AK85"/>
    <mergeCell ref="J86:K86"/>
    <mergeCell ref="L86:P86"/>
    <mergeCell ref="Q86:T86"/>
    <mergeCell ref="U86:X86"/>
    <mergeCell ref="Y86:AB86"/>
    <mergeCell ref="AC86:AF86"/>
    <mergeCell ref="AG86:AK86"/>
    <mergeCell ref="AG87:AK87"/>
    <mergeCell ref="AG90:AK90"/>
    <mergeCell ref="J88:K88"/>
    <mergeCell ref="J89:K89"/>
    <mergeCell ref="J90:K90"/>
    <mergeCell ref="L88:P88"/>
    <mergeCell ref="L89:P89"/>
    <mergeCell ref="Q88:T88"/>
    <mergeCell ref="Q89:T89"/>
    <mergeCell ref="U88:X88"/>
    <mergeCell ref="F85:I87"/>
    <mergeCell ref="J85:K85"/>
    <mergeCell ref="L85:P85"/>
    <mergeCell ref="Q85:T85"/>
    <mergeCell ref="U85:X85"/>
    <mergeCell ref="Y85:AB85"/>
    <mergeCell ref="J87:K87"/>
    <mergeCell ref="L87:P87"/>
    <mergeCell ref="Q87:T87"/>
    <mergeCell ref="Y83:AB83"/>
    <mergeCell ref="AC83:AF83"/>
    <mergeCell ref="L90:P90"/>
    <mergeCell ref="Q90:T90"/>
    <mergeCell ref="U90:X90"/>
    <mergeCell ref="Y90:AB90"/>
    <mergeCell ref="AC90:AF90"/>
    <mergeCell ref="AC85:AF85"/>
    <mergeCell ref="AC87:AF87"/>
    <mergeCell ref="F88:I90"/>
    <mergeCell ref="U89:X89"/>
    <mergeCell ref="Y88:AB88"/>
    <mergeCell ref="Y89:AB89"/>
    <mergeCell ref="AC88:AF88"/>
    <mergeCell ref="AC89:AF89"/>
    <mergeCell ref="AC81:AF81"/>
    <mergeCell ref="AG81:AK81"/>
    <mergeCell ref="E82:E90"/>
    <mergeCell ref="F82:I84"/>
    <mergeCell ref="J82:K82"/>
    <mergeCell ref="L82:P82"/>
    <mergeCell ref="Q82:T82"/>
    <mergeCell ref="U82:X82"/>
    <mergeCell ref="Y82:AB82"/>
    <mergeCell ref="AC82:AF82"/>
    <mergeCell ref="AG82:AK82"/>
    <mergeCell ref="U87:X87"/>
    <mergeCell ref="AG83:AK83"/>
    <mergeCell ref="J84:K84"/>
    <mergeCell ref="L84:P84"/>
    <mergeCell ref="Q84:T84"/>
    <mergeCell ref="U84:X84"/>
    <mergeCell ref="Y84:AB84"/>
    <mergeCell ref="AC84:AF84"/>
    <mergeCell ref="AG84:AK84"/>
    <mergeCell ref="J83:K83"/>
    <mergeCell ref="L83:P83"/>
    <mergeCell ref="Q83:T83"/>
    <mergeCell ref="U83:X83"/>
    <mergeCell ref="E80:K81"/>
    <mergeCell ref="L80:P81"/>
    <mergeCell ref="Q80:T80"/>
    <mergeCell ref="U80:X80"/>
    <mergeCell ref="Y80:AB80"/>
    <mergeCell ref="Q81:T81"/>
    <mergeCell ref="U81:X81"/>
    <mergeCell ref="Y81:AB81"/>
    <mergeCell ref="W72:Y72"/>
    <mergeCell ref="Z72:AB72"/>
    <mergeCell ref="E71:J72"/>
    <mergeCell ref="N71:P71"/>
    <mergeCell ref="Q71:S71"/>
    <mergeCell ref="T71:V71"/>
    <mergeCell ref="W71:Y71"/>
    <mergeCell ref="Z71:AB71"/>
    <mergeCell ref="T69:V69"/>
    <mergeCell ref="W69:Y69"/>
    <mergeCell ref="Z69:AB69"/>
    <mergeCell ref="AC69:AF69"/>
    <mergeCell ref="AG63:AK64"/>
    <mergeCell ref="N64:P64"/>
    <mergeCell ref="Q64:S64"/>
    <mergeCell ref="T64:V64"/>
    <mergeCell ref="W64:Y64"/>
    <mergeCell ref="Z64:AB64"/>
    <mergeCell ref="AC64:AF64"/>
    <mergeCell ref="W66:Y66"/>
    <mergeCell ref="Z66:AB66"/>
    <mergeCell ref="Q65:S65"/>
    <mergeCell ref="T65:V65"/>
    <mergeCell ref="W65:Y65"/>
    <mergeCell ref="Z65:AB65"/>
    <mergeCell ref="AC65:AF65"/>
    <mergeCell ref="AG65:AK66"/>
    <mergeCell ref="AC66:AF66"/>
    <mergeCell ref="N66:P66"/>
    <mergeCell ref="Q66:S66"/>
    <mergeCell ref="T66:V66"/>
    <mergeCell ref="E63:J64"/>
    <mergeCell ref="W62:Y62"/>
    <mergeCell ref="Z62:AB62"/>
    <mergeCell ref="AC62:AF62"/>
    <mergeCell ref="E61:J62"/>
    <mergeCell ref="N61:P61"/>
    <mergeCell ref="Q61:S61"/>
    <mergeCell ref="T61:V61"/>
    <mergeCell ref="W61:Y61"/>
    <mergeCell ref="W60:Y60"/>
    <mergeCell ref="Z60:AB60"/>
    <mergeCell ref="AC60:AF60"/>
    <mergeCell ref="Q57:S57"/>
    <mergeCell ref="T57:V57"/>
    <mergeCell ref="W57:Y57"/>
    <mergeCell ref="Z57:AB57"/>
    <mergeCell ref="T60:V60"/>
    <mergeCell ref="K62:M62"/>
    <mergeCell ref="K59:M59"/>
    <mergeCell ref="K60:M60"/>
    <mergeCell ref="K61:M61"/>
    <mergeCell ref="AC63:AF63"/>
    <mergeCell ref="E59:J60"/>
    <mergeCell ref="N59:P59"/>
    <mergeCell ref="Q59:S59"/>
    <mergeCell ref="T59:V59"/>
    <mergeCell ref="W59:Y59"/>
    <mergeCell ref="AG59:AK60"/>
    <mergeCell ref="N60:P60"/>
    <mergeCell ref="Q60:S60"/>
    <mergeCell ref="AG55:AK56"/>
    <mergeCell ref="N56:P56"/>
    <mergeCell ref="Q56:S56"/>
    <mergeCell ref="T56:V56"/>
    <mergeCell ref="W56:Y56"/>
    <mergeCell ref="Z56:AB56"/>
    <mergeCell ref="AC56:AF56"/>
    <mergeCell ref="AC57:AF57"/>
    <mergeCell ref="AG57:AK58"/>
    <mergeCell ref="N58:P58"/>
    <mergeCell ref="Q58:S58"/>
    <mergeCell ref="T58:V58"/>
    <mergeCell ref="W58:Y58"/>
    <mergeCell ref="Z58:AB58"/>
    <mergeCell ref="AC58:AF58"/>
    <mergeCell ref="N57:P57"/>
    <mergeCell ref="E57:J58"/>
    <mergeCell ref="Z59:AB59"/>
    <mergeCell ref="AC59:AF59"/>
    <mergeCell ref="AG61:AK62"/>
    <mergeCell ref="N62:P62"/>
    <mergeCell ref="Q62:S62"/>
    <mergeCell ref="T62:V62"/>
    <mergeCell ref="E55:J56"/>
    <mergeCell ref="N55:P55"/>
    <mergeCell ref="Q55:S55"/>
    <mergeCell ref="T55:V55"/>
    <mergeCell ref="W55:Y55"/>
    <mergeCell ref="Z55:AB55"/>
    <mergeCell ref="E53:J54"/>
    <mergeCell ref="N53:P53"/>
    <mergeCell ref="Q53:S53"/>
    <mergeCell ref="T53:V53"/>
    <mergeCell ref="W53:Y53"/>
    <mergeCell ref="N54:P54"/>
    <mergeCell ref="Q54:S54"/>
    <mergeCell ref="T54:V54"/>
    <mergeCell ref="Z53:AB53"/>
    <mergeCell ref="AC55:AF55"/>
    <mergeCell ref="E51:J52"/>
    <mergeCell ref="AC53:AF53"/>
    <mergeCell ref="E49:J50"/>
    <mergeCell ref="N49:P49"/>
    <mergeCell ref="Q49:S49"/>
    <mergeCell ref="T49:V49"/>
    <mergeCell ref="W49:Y49"/>
    <mergeCell ref="Z51:AB51"/>
    <mergeCell ref="AC51:AF51"/>
    <mergeCell ref="AG51:AK52"/>
    <mergeCell ref="N52:P52"/>
    <mergeCell ref="Q52:S52"/>
    <mergeCell ref="N51:P51"/>
    <mergeCell ref="Q51:S51"/>
    <mergeCell ref="T51:V51"/>
    <mergeCell ref="W51:Y51"/>
    <mergeCell ref="Z49:AB49"/>
    <mergeCell ref="AC49:AF49"/>
    <mergeCell ref="AG49:AK50"/>
    <mergeCell ref="N50:P50"/>
    <mergeCell ref="Q50:S50"/>
    <mergeCell ref="T50:V50"/>
    <mergeCell ref="W50:Y50"/>
    <mergeCell ref="Z50:AB50"/>
    <mergeCell ref="AC50:AF50"/>
    <mergeCell ref="T52:V52"/>
    <mergeCell ref="W52:Y52"/>
    <mergeCell ref="Z52:AB52"/>
    <mergeCell ref="AC52:AF52"/>
    <mergeCell ref="M37:O37"/>
    <mergeCell ref="E46:J48"/>
    <mergeCell ref="K46:M48"/>
    <mergeCell ref="N46:AB46"/>
    <mergeCell ref="AC46:AF48"/>
    <mergeCell ref="AG46:AK48"/>
    <mergeCell ref="N47:P47"/>
    <mergeCell ref="E42:L42"/>
    <mergeCell ref="M42:O42"/>
    <mergeCell ref="P42:R42"/>
    <mergeCell ref="S42:U42"/>
    <mergeCell ref="V42:X42"/>
    <mergeCell ref="Y42:AA42"/>
    <mergeCell ref="S41:U41"/>
    <mergeCell ref="V41:X41"/>
    <mergeCell ref="Y41:AA41"/>
    <mergeCell ref="AB41:AD41"/>
    <mergeCell ref="AE41:AG41"/>
    <mergeCell ref="AH41:AK41"/>
    <mergeCell ref="AH39:AK39"/>
    <mergeCell ref="AE38:AG38"/>
    <mergeCell ref="AH38:AK38"/>
    <mergeCell ref="V39:X39"/>
    <mergeCell ref="Y39:AA39"/>
    <mergeCell ref="Q47:S47"/>
    <mergeCell ref="T47:V47"/>
    <mergeCell ref="W47:Y47"/>
    <mergeCell ref="Z47:AB47"/>
    <mergeCell ref="E40:L40"/>
    <mergeCell ref="M40:O40"/>
    <mergeCell ref="P40:R40"/>
    <mergeCell ref="AE37:AG37"/>
    <mergeCell ref="E35:L35"/>
    <mergeCell ref="M35:O35"/>
    <mergeCell ref="P35:R35"/>
    <mergeCell ref="S35:U35"/>
    <mergeCell ref="V35:X35"/>
    <mergeCell ref="Y35:AA35"/>
    <mergeCell ref="AB35:AD35"/>
    <mergeCell ref="AE35:AG35"/>
    <mergeCell ref="N48:P48"/>
    <mergeCell ref="Q48:S48"/>
    <mergeCell ref="T48:V48"/>
    <mergeCell ref="W48:Y48"/>
    <mergeCell ref="Z48:AB48"/>
    <mergeCell ref="AB42:AD42"/>
    <mergeCell ref="AE42:AG42"/>
    <mergeCell ref="AH35:AK35"/>
    <mergeCell ref="E34:L34"/>
    <mergeCell ref="M34:O34"/>
    <mergeCell ref="P34:R34"/>
    <mergeCell ref="S34:U34"/>
    <mergeCell ref="V34:X34"/>
    <mergeCell ref="Y34:AA34"/>
    <mergeCell ref="AB34:AD34"/>
    <mergeCell ref="AE34:AG34"/>
    <mergeCell ref="AH34:AK34"/>
    <mergeCell ref="AH36:AK36"/>
    <mergeCell ref="V37:X37"/>
    <mergeCell ref="Y37:AA37"/>
    <mergeCell ref="E39:L39"/>
    <mergeCell ref="M39:O39"/>
    <mergeCell ref="P39:R39"/>
    <mergeCell ref="S39:U39"/>
    <mergeCell ref="AE32:AG32"/>
    <mergeCell ref="AH32:AK32"/>
    <mergeCell ref="E33:L33"/>
    <mergeCell ref="M33:O33"/>
    <mergeCell ref="P33:R33"/>
    <mergeCell ref="S33:U33"/>
    <mergeCell ref="V33:X33"/>
    <mergeCell ref="Y33:AA33"/>
    <mergeCell ref="AB33:AD33"/>
    <mergeCell ref="AE33:AG33"/>
    <mergeCell ref="AH33:AK33"/>
    <mergeCell ref="P31:R31"/>
    <mergeCell ref="S31:U31"/>
    <mergeCell ref="V31:X31"/>
    <mergeCell ref="Y31:AA31"/>
    <mergeCell ref="AB31:AD31"/>
    <mergeCell ref="E32:L32"/>
    <mergeCell ref="M32:O32"/>
    <mergeCell ref="P32:R32"/>
    <mergeCell ref="S32:U32"/>
    <mergeCell ref="V32:X32"/>
    <mergeCell ref="E29:L31"/>
    <mergeCell ref="M29:O31"/>
    <mergeCell ref="P29:AD29"/>
    <mergeCell ref="Y32:AA32"/>
    <mergeCell ref="V30:X30"/>
    <mergeCell ref="Y30:AA30"/>
    <mergeCell ref="AB30:AD30"/>
    <mergeCell ref="AB32:AD32"/>
    <mergeCell ref="AE29:AG31"/>
    <mergeCell ref="AH29:AK31"/>
    <mergeCell ref="P30:R30"/>
    <mergeCell ref="S30:U30"/>
    <mergeCell ref="E118:K119"/>
    <mergeCell ref="L118:P119"/>
    <mergeCell ref="Q118:T118"/>
    <mergeCell ref="U118:X118"/>
    <mergeCell ref="E91:E108"/>
    <mergeCell ref="F91:I93"/>
    <mergeCell ref="F97:F105"/>
    <mergeCell ref="G97:I97"/>
    <mergeCell ref="J97:K97"/>
    <mergeCell ref="L97:P97"/>
    <mergeCell ref="J99:K99"/>
    <mergeCell ref="Q99:T99"/>
    <mergeCell ref="U99:X99"/>
    <mergeCell ref="Y99:AB99"/>
    <mergeCell ref="J96:K96"/>
    <mergeCell ref="Q96:T96"/>
    <mergeCell ref="U96:X96"/>
    <mergeCell ref="Y96:AB96"/>
    <mergeCell ref="J93:K93"/>
    <mergeCell ref="Q93:T93"/>
    <mergeCell ref="E65:J66"/>
    <mergeCell ref="N65:P65"/>
    <mergeCell ref="E69:J70"/>
    <mergeCell ref="N69:P69"/>
    <mergeCell ref="Q69:S69"/>
    <mergeCell ref="K65:M65"/>
    <mergeCell ref="Y87:AB87"/>
    <mergeCell ref="K58:M58"/>
    <mergeCell ref="E37:L37"/>
    <mergeCell ref="P37:R37"/>
    <mergeCell ref="S37:U37"/>
    <mergeCell ref="Y40:AA40"/>
    <mergeCell ref="AB40:AD40"/>
    <mergeCell ref="AE40:AG40"/>
    <mergeCell ref="AH40:AK40"/>
    <mergeCell ref="AB39:AD39"/>
    <mergeCell ref="AE39:AG39"/>
    <mergeCell ref="AB37:AD37"/>
    <mergeCell ref="E38:L38"/>
    <mergeCell ref="M38:O38"/>
    <mergeCell ref="P38:R38"/>
    <mergeCell ref="S38:U38"/>
    <mergeCell ref="V38:X38"/>
    <mergeCell ref="Y38:AA38"/>
    <mergeCell ref="AB38:AD38"/>
    <mergeCell ref="K71:M71"/>
    <mergeCell ref="AC71:AF71"/>
    <mergeCell ref="AC67:AF67"/>
    <mergeCell ref="AG67:AK68"/>
    <mergeCell ref="AC68:AF68"/>
    <mergeCell ref="Z67:AB67"/>
    <mergeCell ref="W68:Y68"/>
    <mergeCell ref="Z68:AB68"/>
    <mergeCell ref="K66:M66"/>
    <mergeCell ref="K67:M67"/>
    <mergeCell ref="K68:M68"/>
    <mergeCell ref="AG69:AK70"/>
    <mergeCell ref="N70:P70"/>
    <mergeCell ref="Q70:S70"/>
    <mergeCell ref="T70:V70"/>
    <mergeCell ref="W70:Y70"/>
    <mergeCell ref="E67:J68"/>
    <mergeCell ref="N67:P67"/>
    <mergeCell ref="K23:AN25"/>
    <mergeCell ref="B3:AM3"/>
    <mergeCell ref="C6:F6"/>
    <mergeCell ref="G6:H6"/>
    <mergeCell ref="C7:F7"/>
    <mergeCell ref="G7:H7"/>
    <mergeCell ref="K69:M69"/>
    <mergeCell ref="K70:M70"/>
    <mergeCell ref="K49:M49"/>
    <mergeCell ref="K50:M50"/>
    <mergeCell ref="K51:M51"/>
    <mergeCell ref="K52:M52"/>
    <mergeCell ref="K53:M53"/>
    <mergeCell ref="K54:M54"/>
    <mergeCell ref="K55:M55"/>
    <mergeCell ref="K56:M56"/>
    <mergeCell ref="K57:M57"/>
    <mergeCell ref="AG53:AK54"/>
    <mergeCell ref="E41:L41"/>
    <mergeCell ref="M41:O41"/>
    <mergeCell ref="P41:R41"/>
    <mergeCell ref="E36:L36"/>
    <mergeCell ref="M36:O36"/>
    <mergeCell ref="P36:R36"/>
    <mergeCell ref="S36:U36"/>
    <mergeCell ref="AH37:AK37"/>
    <mergeCell ref="V36:X36"/>
    <mergeCell ref="Y36:AA36"/>
    <mergeCell ref="AB36:AD36"/>
    <mergeCell ref="AE36:AG36"/>
    <mergeCell ref="S40:U40"/>
    <mergeCell ref="V40:X40"/>
    <mergeCell ref="AP29:AW31"/>
    <mergeCell ref="AX29:AZ31"/>
    <mergeCell ref="BA29:BO29"/>
    <mergeCell ref="BP29:BR31"/>
    <mergeCell ref="BS29:BV31"/>
    <mergeCell ref="BA30:BC30"/>
    <mergeCell ref="BD30:BF30"/>
    <mergeCell ref="BG30:BI30"/>
    <mergeCell ref="BJ30:BL30"/>
    <mergeCell ref="BM30:BO30"/>
    <mergeCell ref="BA31:BC31"/>
    <mergeCell ref="BD31:BF31"/>
    <mergeCell ref="BG31:BI31"/>
    <mergeCell ref="BJ31:BL31"/>
    <mergeCell ref="BM31:BO31"/>
    <mergeCell ref="AP32:AW32"/>
    <mergeCell ref="AX32:AZ32"/>
    <mergeCell ref="BA32:BC32"/>
    <mergeCell ref="BD32:BF32"/>
    <mergeCell ref="BG32:BI32"/>
    <mergeCell ref="BJ32:BL32"/>
    <mergeCell ref="BM32:BO32"/>
    <mergeCell ref="BP32:BR32"/>
    <mergeCell ref="BS32:BV32"/>
    <mergeCell ref="BM33:BO33"/>
    <mergeCell ref="BP33:BR33"/>
    <mergeCell ref="BS33:BV33"/>
    <mergeCell ref="AP34:AW34"/>
    <mergeCell ref="AX34:AZ34"/>
    <mergeCell ref="BA34:BC34"/>
    <mergeCell ref="BD34:BF34"/>
    <mergeCell ref="BG34:BI34"/>
    <mergeCell ref="BJ34:BL34"/>
    <mergeCell ref="BM34:BO34"/>
    <mergeCell ref="BP34:BR34"/>
    <mergeCell ref="BS34:BV34"/>
    <mergeCell ref="AP35:AW35"/>
    <mergeCell ref="AX35:AZ35"/>
    <mergeCell ref="BA35:BC35"/>
    <mergeCell ref="BD35:BF35"/>
    <mergeCell ref="BG35:BI35"/>
    <mergeCell ref="BJ35:BL35"/>
    <mergeCell ref="BM35:BO35"/>
    <mergeCell ref="BP35:BR35"/>
    <mergeCell ref="BS35:BV35"/>
    <mergeCell ref="AP33:AW33"/>
    <mergeCell ref="AX33:AZ33"/>
    <mergeCell ref="BA33:BC33"/>
    <mergeCell ref="BD33:BF33"/>
    <mergeCell ref="BG33:BI33"/>
    <mergeCell ref="BJ33:BL33"/>
    <mergeCell ref="BP40:BR40"/>
    <mergeCell ref="BS40:BV40"/>
    <mergeCell ref="AP36:AW36"/>
    <mergeCell ref="AX36:AZ36"/>
    <mergeCell ref="BA36:BC36"/>
    <mergeCell ref="BD36:BF36"/>
    <mergeCell ref="BG36:BI36"/>
    <mergeCell ref="BJ36:BL36"/>
    <mergeCell ref="BM36:BO36"/>
    <mergeCell ref="BP36:BR36"/>
    <mergeCell ref="BS36:BV36"/>
    <mergeCell ref="AP37:AW37"/>
    <mergeCell ref="BA37:BC37"/>
    <mergeCell ref="BD37:BF37"/>
    <mergeCell ref="BG37:BI37"/>
    <mergeCell ref="BJ37:BL37"/>
    <mergeCell ref="BM37:BO37"/>
    <mergeCell ref="AP38:AW38"/>
    <mergeCell ref="AX38:AZ38"/>
    <mergeCell ref="BA38:BC38"/>
    <mergeCell ref="BD38:BF38"/>
    <mergeCell ref="BG38:BI38"/>
    <mergeCell ref="BJ38:BL38"/>
    <mergeCell ref="BM38:BO38"/>
    <mergeCell ref="BP38:BR38"/>
    <mergeCell ref="BS38:BV38"/>
    <mergeCell ref="Z63:AB63"/>
    <mergeCell ref="BD41:BF41"/>
    <mergeCell ref="BG41:BI41"/>
    <mergeCell ref="BJ41:BL41"/>
    <mergeCell ref="BM41:BO41"/>
    <mergeCell ref="BP41:BR41"/>
    <mergeCell ref="BS41:BV41"/>
    <mergeCell ref="AP42:AW42"/>
    <mergeCell ref="AX42:AZ42"/>
    <mergeCell ref="BA42:BC42"/>
    <mergeCell ref="BD42:BF42"/>
    <mergeCell ref="BG42:BI42"/>
    <mergeCell ref="BJ42:BL42"/>
    <mergeCell ref="BM42:BO42"/>
    <mergeCell ref="BP42:BR42"/>
    <mergeCell ref="BS42:BV42"/>
    <mergeCell ref="AP39:AW39"/>
    <mergeCell ref="AX39:AZ39"/>
    <mergeCell ref="BA39:BC39"/>
    <mergeCell ref="BD39:BF39"/>
    <mergeCell ref="BG39:BI39"/>
    <mergeCell ref="BJ39:BL39"/>
    <mergeCell ref="BM39:BO39"/>
    <mergeCell ref="BP39:BR39"/>
    <mergeCell ref="BS39:BV39"/>
    <mergeCell ref="AP40:AW40"/>
    <mergeCell ref="AX40:AZ40"/>
    <mergeCell ref="BA40:BC40"/>
    <mergeCell ref="BD40:BF40"/>
    <mergeCell ref="BG40:BI40"/>
    <mergeCell ref="BJ40:BL40"/>
    <mergeCell ref="BM40:BO40"/>
    <mergeCell ref="E115:AM115"/>
    <mergeCell ref="AP41:AW41"/>
    <mergeCell ref="AX41:AZ41"/>
    <mergeCell ref="BA41:BC41"/>
    <mergeCell ref="K63:M63"/>
    <mergeCell ref="K64:M64"/>
    <mergeCell ref="AC80:AF80"/>
    <mergeCell ref="AG80:AK80"/>
    <mergeCell ref="AG71:AK72"/>
    <mergeCell ref="K72:M72"/>
    <mergeCell ref="N72:P72"/>
    <mergeCell ref="Q72:S72"/>
    <mergeCell ref="T72:V72"/>
    <mergeCell ref="N68:P68"/>
    <mergeCell ref="Q68:S68"/>
    <mergeCell ref="T68:V68"/>
    <mergeCell ref="AC72:AF72"/>
    <mergeCell ref="Z70:AB70"/>
    <mergeCell ref="AC70:AF70"/>
    <mergeCell ref="Q67:S67"/>
    <mergeCell ref="T67:V67"/>
    <mergeCell ref="W67:Y67"/>
    <mergeCell ref="AH42:AK42"/>
    <mergeCell ref="W54:Y54"/>
    <mergeCell ref="Z54:AB54"/>
    <mergeCell ref="AC54:AF54"/>
    <mergeCell ref="N63:P63"/>
    <mergeCell ref="Q63:S63"/>
    <mergeCell ref="T63:V63"/>
    <mergeCell ref="W63:Y63"/>
    <mergeCell ref="Z61:AB61"/>
    <mergeCell ref="AC61:AF61"/>
  </mergeCells>
  <phoneticPr fontId="4"/>
  <dataValidations count="6">
    <dataValidation type="list" allowBlank="1" showInputMessage="1" showErrorMessage="1" sqref="AK372:AL373 V301:AD303 V246:AA254 V231:AA240 V222:AA225 V215:AA220 V202:AA209 V193:AA198 V187:AD189 V172:AA175 V169:AA170 V160:AD167">
      <formula1>$BB$2</formula1>
    </dataValidation>
    <dataValidation type="list" allowBlank="1" showInputMessage="1" showErrorMessage="1" sqref="V360:AA368 V274:AD281 V283:AA284 V286:AA289 V345:AA354 V307:AA312 V316:AA323 V329:AA334 V336:AA339">
      <formula1>$BC$2</formula1>
    </dataValidation>
    <dataValidation type="list" allowBlank="1" showInputMessage="1" showErrorMessage="1" sqref="V290 AB288 S290:T290 AB286">
      <formula1>#REF!</formula1>
    </dataValidation>
    <dataValidation type="list" allowBlank="1" showInputMessage="1" showErrorMessage="1" sqref="P14:U17">
      <formula1>$BD$2:$BD$3</formula1>
    </dataValidation>
    <dataValidation type="list" allowBlank="1" showInputMessage="1" showErrorMessage="1" sqref="AK258:AL259">
      <formula1>BB137</formula1>
    </dataValidation>
    <dataValidation type="list" allowBlank="1" showInputMessage="1" showErrorMessage="1" sqref="V176 AB174 S176:T176 AB172">
      <formula1>#REF!</formula1>
    </dataValidation>
  </dataValidations>
  <printOptions horizontalCentered="1"/>
  <pageMargins left="0.70866141732283472" right="0.70866141732283472" top="0.74803149606299213" bottom="0.74803149606299213" header="0.51181102362204722" footer="0.51181102362204722"/>
  <pageSetup paperSize="9" scale="80" firstPageNumber="0" fitToHeight="0" orientation="portrait" verticalDpi="300" r:id="rId1"/>
  <headerFooter alignWithMargins="0"/>
  <rowBreaks count="7" manualBreakCount="7">
    <brk id="43" max="16383" man="1"/>
    <brk id="77" max="16383" man="1"/>
    <brk id="115" max="16383" man="1"/>
    <brk id="157" max="16383" man="1"/>
    <brk id="199" max="16383" man="1"/>
    <brk id="243" min="1" max="39" man="1"/>
    <brk id="303"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D226"/>
  <sheetViews>
    <sheetView showGridLines="0" view="pageBreakPreview" topLeftCell="A103" zoomScale="70" zoomScaleNormal="100" zoomScaleSheetLayoutView="70" workbookViewId="0">
      <selection activeCell="X135" sqref="X135"/>
    </sheetView>
  </sheetViews>
  <sheetFormatPr defaultColWidth="8.625" defaultRowHeight="13.5"/>
  <cols>
    <col min="1" max="1" width="8.625" style="32"/>
    <col min="2" max="56" width="2.75" style="32" customWidth="1"/>
    <col min="57" max="16384" width="8.625" style="32"/>
  </cols>
  <sheetData>
    <row r="1" spans="2:82" ht="14.25">
      <c r="B1" s="29" t="s">
        <v>90</v>
      </c>
      <c r="C1" s="30"/>
      <c r="D1" s="30"/>
      <c r="E1" s="30"/>
      <c r="F1" s="30"/>
      <c r="G1" s="30"/>
      <c r="H1" s="30"/>
      <c r="I1" s="30"/>
      <c r="J1" s="30"/>
      <c r="K1" s="30"/>
      <c r="L1" s="30"/>
      <c r="M1" s="30"/>
      <c r="N1" s="30"/>
      <c r="O1" s="30"/>
      <c r="P1" s="30"/>
      <c r="Q1" s="30"/>
      <c r="R1" s="30"/>
      <c r="S1" s="30"/>
      <c r="T1" s="30"/>
      <c r="U1" s="30"/>
      <c r="V1" s="30"/>
      <c r="W1" s="30"/>
      <c r="X1" s="30"/>
      <c r="Y1" s="30"/>
      <c r="Z1" s="30"/>
      <c r="AA1" s="144"/>
      <c r="AB1" s="30"/>
      <c r="AC1" s="31"/>
      <c r="AD1" s="31"/>
      <c r="AE1" s="31"/>
      <c r="AF1" s="31"/>
      <c r="AG1" s="31"/>
      <c r="AH1" s="31"/>
      <c r="AI1" s="31"/>
      <c r="AJ1" s="31"/>
      <c r="AK1" s="31"/>
      <c r="AL1" s="31"/>
      <c r="BA1" s="33"/>
      <c r="BB1" s="34"/>
      <c r="BC1" s="35"/>
    </row>
    <row r="2" spans="2:82">
      <c r="B2" s="36"/>
      <c r="C2" s="30"/>
      <c r="D2" s="30"/>
      <c r="E2" s="30"/>
      <c r="F2" s="30"/>
      <c r="G2" s="30"/>
      <c r="H2" s="30"/>
      <c r="I2" s="30"/>
      <c r="J2" s="30"/>
      <c r="K2" s="30"/>
      <c r="L2" s="30"/>
      <c r="M2" s="30"/>
      <c r="N2" s="30"/>
      <c r="O2" s="30"/>
      <c r="P2" s="30"/>
      <c r="Q2" s="30"/>
      <c r="R2" s="30"/>
      <c r="S2" s="30"/>
      <c r="T2" s="30"/>
      <c r="U2" s="30"/>
      <c r="V2" s="30"/>
      <c r="W2" s="30"/>
      <c r="X2" s="30"/>
      <c r="Y2" s="30"/>
      <c r="Z2" s="30"/>
      <c r="AA2" s="30"/>
      <c r="AB2" s="30"/>
      <c r="AC2" s="31"/>
      <c r="AD2" s="31"/>
      <c r="AE2" s="31"/>
      <c r="AF2" s="31"/>
      <c r="AG2" s="31"/>
      <c r="AH2" s="31"/>
      <c r="AI2" s="31"/>
      <c r="AJ2" s="31"/>
      <c r="AK2" s="31"/>
      <c r="AL2" s="31"/>
      <c r="BA2" s="37"/>
      <c r="BB2" s="38" t="s">
        <v>197</v>
      </c>
      <c r="BC2" s="39"/>
    </row>
    <row r="3" spans="2:82" ht="15" thickBot="1">
      <c r="B3" s="350" t="s">
        <v>77</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BA3" s="43"/>
      <c r="BB3" s="44"/>
      <c r="BC3" s="45"/>
    </row>
    <row r="4" spans="2:82" ht="14.2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BA4" s="38"/>
      <c r="BB4" s="38"/>
      <c r="BC4" s="38"/>
    </row>
    <row r="5" spans="2:82" ht="14.25">
      <c r="B5" s="42"/>
      <c r="C5" s="42"/>
      <c r="D5" s="42"/>
      <c r="E5" s="42"/>
      <c r="F5" s="42"/>
      <c r="G5" s="42"/>
      <c r="H5" s="42"/>
      <c r="I5" s="42"/>
      <c r="J5" s="42"/>
      <c r="K5" s="42"/>
      <c r="L5" s="42"/>
      <c r="M5" s="42"/>
      <c r="N5" s="42"/>
      <c r="O5" s="42"/>
      <c r="P5" s="42"/>
      <c r="Q5" s="42"/>
      <c r="R5" s="42"/>
      <c r="S5" s="42"/>
      <c r="T5" s="42"/>
      <c r="U5" s="42"/>
      <c r="V5" s="42"/>
      <c r="W5" s="42"/>
      <c r="X5" s="42"/>
      <c r="Y5" s="42"/>
      <c r="Z5" s="42"/>
      <c r="AA5" s="42"/>
      <c r="AB5" s="30"/>
      <c r="AC5" s="31"/>
      <c r="AD5" s="31"/>
      <c r="AE5" s="31"/>
      <c r="AF5" s="31"/>
      <c r="AG5" s="31"/>
      <c r="AH5" s="31"/>
      <c r="AI5" s="31"/>
      <c r="AJ5" s="31"/>
      <c r="AK5" s="31"/>
      <c r="AL5" s="31"/>
      <c r="BA5" s="32" t="s">
        <v>229</v>
      </c>
    </row>
    <row r="6" spans="2:82" ht="14.25">
      <c r="B6" s="42"/>
      <c r="C6" s="352" t="s">
        <v>78</v>
      </c>
      <c r="D6" s="352"/>
      <c r="E6" s="352"/>
      <c r="F6" s="352"/>
      <c r="G6" s="353" t="s">
        <v>79</v>
      </c>
      <c r="H6" s="353"/>
      <c r="I6" s="46" t="s">
        <v>80</v>
      </c>
      <c r="J6" s="46"/>
      <c r="K6" s="46"/>
      <c r="L6" s="46"/>
      <c r="M6" s="46"/>
      <c r="N6" s="46"/>
      <c r="O6" s="46"/>
      <c r="P6" s="46"/>
      <c r="Q6" s="46"/>
      <c r="R6" s="46"/>
      <c r="S6" s="46"/>
      <c r="T6" s="46"/>
      <c r="U6" s="46"/>
      <c r="V6" s="46"/>
      <c r="W6" s="46"/>
      <c r="X6" s="46"/>
      <c r="Y6" s="46"/>
      <c r="Z6" s="46"/>
      <c r="AA6" s="42"/>
      <c r="AB6" s="30"/>
      <c r="AC6" s="31"/>
      <c r="AD6" s="31"/>
      <c r="AE6" s="31"/>
      <c r="AF6" s="31"/>
      <c r="AG6" s="31"/>
      <c r="AH6" s="31"/>
      <c r="AI6" s="31"/>
      <c r="AJ6" s="31"/>
      <c r="AK6" s="31"/>
      <c r="AL6" s="31"/>
    </row>
    <row r="7" spans="2:82" ht="14.25">
      <c r="B7" s="42"/>
      <c r="C7" s="354" t="s">
        <v>81</v>
      </c>
      <c r="D7" s="354"/>
      <c r="E7" s="354"/>
      <c r="F7" s="354"/>
      <c r="G7" s="353" t="s">
        <v>79</v>
      </c>
      <c r="H7" s="353"/>
      <c r="I7" s="46" t="s">
        <v>82</v>
      </c>
      <c r="J7" s="46"/>
      <c r="K7" s="46"/>
      <c r="L7" s="46"/>
      <c r="M7" s="46"/>
      <c r="N7" s="46"/>
      <c r="O7" s="46"/>
      <c r="P7" s="46"/>
      <c r="Q7" s="46"/>
      <c r="R7" s="46"/>
      <c r="S7" s="46"/>
      <c r="T7" s="46"/>
      <c r="U7" s="46"/>
      <c r="V7" s="46"/>
      <c r="W7" s="46"/>
      <c r="X7" s="46"/>
      <c r="Y7" s="46"/>
      <c r="Z7" s="46"/>
      <c r="AA7" s="42"/>
      <c r="AB7" s="30"/>
      <c r="AC7" s="31"/>
      <c r="AD7" s="31"/>
      <c r="AE7" s="31"/>
      <c r="AF7" s="31"/>
      <c r="AG7" s="31"/>
      <c r="AH7" s="31"/>
      <c r="AI7" s="31"/>
      <c r="AJ7" s="31"/>
      <c r="AK7" s="31"/>
      <c r="AL7" s="31"/>
    </row>
    <row r="8" spans="2:82">
      <c r="B8" s="47"/>
      <c r="C8" s="47"/>
      <c r="D8" s="47"/>
      <c r="E8" s="47"/>
      <c r="F8" s="47"/>
      <c r="G8" s="47"/>
      <c r="H8" s="47"/>
      <c r="I8" s="47"/>
      <c r="J8" s="47"/>
      <c r="K8" s="47"/>
      <c r="L8" s="47"/>
      <c r="M8" s="47"/>
      <c r="N8" s="47"/>
      <c r="O8" s="47"/>
      <c r="P8" s="47"/>
      <c r="Q8" s="47"/>
      <c r="R8" s="47"/>
      <c r="S8" s="47"/>
      <c r="T8" s="47"/>
      <c r="U8" s="47"/>
      <c r="V8" s="47"/>
      <c r="W8" s="47"/>
      <c r="X8" s="47"/>
      <c r="Y8" s="47"/>
      <c r="Z8" s="47"/>
      <c r="AA8" s="47"/>
      <c r="AB8" s="30"/>
      <c r="AC8" s="31"/>
      <c r="AD8" s="31"/>
      <c r="AE8" s="31"/>
      <c r="AF8" s="31"/>
      <c r="AG8" s="31"/>
      <c r="AH8" s="31"/>
      <c r="AI8" s="31"/>
      <c r="AJ8" s="31"/>
      <c r="AK8" s="31"/>
      <c r="AL8" s="31"/>
    </row>
    <row r="9" spans="2:82">
      <c r="B9" s="36" t="s">
        <v>83</v>
      </c>
      <c r="T9" s="32" t="s">
        <v>84</v>
      </c>
    </row>
    <row r="10" spans="2:82">
      <c r="B10" s="36"/>
    </row>
    <row r="11" spans="2:82">
      <c r="B11" s="36" t="s">
        <v>85</v>
      </c>
      <c r="K11" s="32" t="s">
        <v>84</v>
      </c>
      <c r="AT11" s="36"/>
    </row>
    <row r="12" spans="2:82">
      <c r="B12" s="36"/>
      <c r="AT12" s="36"/>
    </row>
    <row r="13" spans="2:82">
      <c r="B13" s="36" t="s">
        <v>86</v>
      </c>
      <c r="K13" s="32" t="s">
        <v>84</v>
      </c>
      <c r="AT13" s="1078" t="s">
        <v>100</v>
      </c>
      <c r="AU13" s="1079"/>
      <c r="AV13" s="1079"/>
      <c r="AW13" s="1079"/>
      <c r="AX13" s="1079"/>
      <c r="AY13" s="1079"/>
      <c r="AZ13" s="1079"/>
      <c r="BA13" s="1079"/>
      <c r="BB13" s="1079"/>
      <c r="BC13" s="1079"/>
      <c r="BD13" s="1079"/>
      <c r="BE13" s="1079"/>
      <c r="BF13" s="1079"/>
      <c r="BG13" s="1079"/>
      <c r="BH13" s="1079"/>
      <c r="BI13" s="1079"/>
      <c r="BJ13" s="1079"/>
      <c r="BK13" s="1080"/>
      <c r="BM13" s="1078" t="s">
        <v>100</v>
      </c>
      <c r="BN13" s="1079"/>
      <c r="BO13" s="1079"/>
      <c r="BP13" s="1079"/>
      <c r="BQ13" s="1079"/>
      <c r="BR13" s="1079"/>
      <c r="BS13" s="1079"/>
      <c r="BT13" s="1079"/>
      <c r="BU13" s="1079"/>
      <c r="BV13" s="1079"/>
      <c r="BW13" s="1079"/>
      <c r="BX13" s="1079"/>
      <c r="BY13" s="1079"/>
      <c r="BZ13" s="1079"/>
      <c r="CA13" s="1079"/>
      <c r="CB13" s="1079"/>
      <c r="CC13" s="1079"/>
      <c r="CD13" s="1080"/>
    </row>
    <row r="14" spans="2:82">
      <c r="B14" s="36"/>
      <c r="AT14" s="145"/>
      <c r="AU14" s="146"/>
      <c r="AV14" s="146"/>
      <c r="AW14" s="146"/>
      <c r="AX14" s="146"/>
      <c r="AY14" s="146"/>
      <c r="AZ14" s="138"/>
      <c r="BA14" s="138"/>
      <c r="BB14" s="138"/>
      <c r="BC14" s="138"/>
      <c r="BD14" s="138"/>
      <c r="BE14" s="138"/>
      <c r="BF14" s="138"/>
      <c r="BG14" s="138"/>
      <c r="BH14" s="138"/>
      <c r="BI14" s="138"/>
      <c r="BJ14" s="138"/>
      <c r="BK14" s="147"/>
      <c r="BM14" s="145"/>
      <c r="BN14" s="146"/>
      <c r="BO14" s="146"/>
      <c r="BP14" s="146"/>
      <c r="BQ14" s="146"/>
      <c r="BR14" s="146"/>
      <c r="BS14" s="138"/>
      <c r="BT14" s="138"/>
      <c r="BU14" s="138"/>
      <c r="BV14" s="138"/>
      <c r="BW14" s="138"/>
      <c r="BX14" s="138"/>
      <c r="BY14" s="138"/>
      <c r="BZ14" s="138"/>
      <c r="CA14" s="138"/>
      <c r="CB14" s="138"/>
      <c r="CC14" s="138"/>
      <c r="CD14" s="147"/>
    </row>
    <row r="15" spans="2:82">
      <c r="B15" s="36" t="s">
        <v>87</v>
      </c>
      <c r="K15" s="32" t="s">
        <v>199</v>
      </c>
      <c r="AT15" s="848"/>
      <c r="AU15" s="848"/>
      <c r="AV15" s="848"/>
      <c r="AW15" s="848"/>
      <c r="AX15" s="848"/>
      <c r="AY15" s="848"/>
      <c r="AZ15" s="1089"/>
      <c r="BA15" s="1090"/>
      <c r="BB15" s="1090"/>
      <c r="BC15" s="1090"/>
      <c r="BD15" s="1090"/>
      <c r="BE15" s="1091"/>
      <c r="BF15" s="1089"/>
      <c r="BG15" s="1090"/>
      <c r="BH15" s="1090"/>
      <c r="BI15" s="1090"/>
      <c r="BJ15" s="1090"/>
      <c r="BK15" s="1091"/>
      <c r="BM15" s="1081"/>
      <c r="BN15" s="1081"/>
      <c r="BO15" s="1081"/>
      <c r="BP15" s="1081"/>
      <c r="BQ15" s="1081"/>
      <c r="BR15" s="1081"/>
      <c r="BS15" s="1082"/>
      <c r="BT15" s="1083"/>
      <c r="BU15" s="1083"/>
      <c r="BV15" s="1082"/>
      <c r="BW15" s="1083"/>
      <c r="BX15" s="1084"/>
      <c r="BY15" s="1085"/>
      <c r="BZ15" s="1086"/>
      <c r="CA15" s="1086"/>
      <c r="CB15" s="1086"/>
      <c r="CC15" s="1086"/>
      <c r="CD15" s="1087"/>
    </row>
    <row r="16" spans="2:82" ht="13.5" customHeight="1">
      <c r="C16" s="32" t="s">
        <v>208</v>
      </c>
      <c r="AT16" s="1057"/>
      <c r="AU16" s="1058"/>
      <c r="AV16" s="1058"/>
      <c r="AW16" s="1058"/>
      <c r="AX16" s="1058"/>
      <c r="AY16" s="78" t="s">
        <v>95</v>
      </c>
      <c r="AZ16" s="1088"/>
      <c r="BA16" s="1055"/>
      <c r="BB16" s="1055"/>
      <c r="BC16" s="1055"/>
      <c r="BD16" s="1055"/>
      <c r="BE16" s="1056"/>
      <c r="BF16" s="1088"/>
      <c r="BG16" s="1055"/>
      <c r="BH16" s="1055"/>
      <c r="BI16" s="1055"/>
      <c r="BJ16" s="1055"/>
      <c r="BK16" s="1056"/>
      <c r="BM16" s="1057"/>
      <c r="BN16" s="1058"/>
      <c r="BO16" s="1058"/>
      <c r="BP16" s="1058"/>
      <c r="BQ16" s="1058"/>
      <c r="BR16" s="78" t="s">
        <v>95</v>
      </c>
      <c r="BS16" s="1059"/>
      <c r="BT16" s="1060"/>
      <c r="BU16" s="1061"/>
      <c r="BV16" s="1059"/>
      <c r="BW16" s="1060"/>
      <c r="BX16" s="1061"/>
      <c r="BY16" s="1059"/>
      <c r="BZ16" s="1060"/>
      <c r="CA16" s="1060"/>
      <c r="CB16" s="1060"/>
      <c r="CC16" s="1060"/>
      <c r="CD16" s="1061"/>
    </row>
    <row r="17" spans="2:67">
      <c r="B17" s="79"/>
      <c r="C17" s="80"/>
      <c r="D17" s="80"/>
      <c r="E17" s="80"/>
      <c r="F17" s="80"/>
      <c r="G17" s="81"/>
      <c r="H17" s="796" t="s">
        <v>89</v>
      </c>
      <c r="I17" s="797"/>
      <c r="J17" s="797"/>
      <c r="K17" s="797"/>
      <c r="L17" s="797"/>
      <c r="M17" s="797"/>
      <c r="N17" s="798"/>
      <c r="O17" s="796" t="s">
        <v>198</v>
      </c>
      <c r="P17" s="797"/>
      <c r="Q17" s="797"/>
      <c r="R17" s="797"/>
      <c r="S17" s="797"/>
      <c r="T17" s="797"/>
      <c r="U17" s="798"/>
      <c r="X17" s="849" t="s">
        <v>88</v>
      </c>
      <c r="Y17" s="849"/>
      <c r="Z17" s="849"/>
      <c r="AA17" s="849"/>
      <c r="AB17" s="849"/>
      <c r="AC17" s="849"/>
      <c r="AD17" s="849"/>
      <c r="AE17" s="849"/>
      <c r="AF17" s="769" t="s">
        <v>226</v>
      </c>
      <c r="AG17" s="769"/>
      <c r="AH17" s="769"/>
      <c r="AI17" s="769"/>
      <c r="AJ17" s="769"/>
      <c r="AK17" s="769"/>
      <c r="AL17" s="769"/>
      <c r="AM17" s="769"/>
    </row>
    <row r="18" spans="2:67" ht="13.5" customHeight="1">
      <c r="B18" s="848" t="s">
        <v>98</v>
      </c>
      <c r="C18" s="848"/>
      <c r="D18" s="848"/>
      <c r="E18" s="848"/>
      <c r="F18" s="848"/>
      <c r="G18" s="848"/>
      <c r="H18" s="827" t="s">
        <v>96</v>
      </c>
      <c r="I18" s="828"/>
      <c r="J18" s="828"/>
      <c r="K18" s="828"/>
      <c r="L18" s="828"/>
      <c r="M18" s="828"/>
      <c r="N18" s="829"/>
      <c r="O18" s="827" t="s">
        <v>96</v>
      </c>
      <c r="P18" s="828"/>
      <c r="Q18" s="828"/>
      <c r="R18" s="828"/>
      <c r="S18" s="828"/>
      <c r="T18" s="828"/>
      <c r="U18" s="829"/>
      <c r="X18" s="849"/>
      <c r="Y18" s="849"/>
      <c r="Z18" s="849"/>
      <c r="AA18" s="849"/>
      <c r="AB18" s="849"/>
      <c r="AC18" s="849"/>
      <c r="AD18" s="849"/>
      <c r="AE18" s="849"/>
      <c r="AF18" s="769"/>
      <c r="AG18" s="769"/>
      <c r="AH18" s="769"/>
      <c r="AI18" s="769"/>
      <c r="AJ18" s="769"/>
      <c r="AK18" s="769"/>
      <c r="AL18" s="769"/>
      <c r="AM18" s="769"/>
    </row>
    <row r="19" spans="2:67" ht="13.5" customHeight="1">
      <c r="B19" s="848"/>
      <c r="C19" s="848"/>
      <c r="D19" s="848"/>
      <c r="E19" s="848"/>
      <c r="F19" s="848"/>
      <c r="G19" s="848"/>
      <c r="H19" s="839"/>
      <c r="I19" s="840"/>
      <c r="J19" s="840"/>
      <c r="K19" s="840"/>
      <c r="L19" s="840"/>
      <c r="M19" s="82"/>
      <c r="N19" s="845" t="s">
        <v>95</v>
      </c>
      <c r="O19" s="839"/>
      <c r="P19" s="840"/>
      <c r="Q19" s="840"/>
      <c r="R19" s="840"/>
      <c r="S19" s="840"/>
      <c r="T19" s="82"/>
      <c r="U19" s="845" t="s">
        <v>95</v>
      </c>
      <c r="X19" s="849"/>
      <c r="Y19" s="849"/>
      <c r="Z19" s="849"/>
      <c r="AA19" s="849"/>
      <c r="AB19" s="849"/>
      <c r="AC19" s="849"/>
      <c r="AD19" s="849"/>
      <c r="AE19" s="849"/>
      <c r="AF19" s="769"/>
      <c r="AG19" s="769"/>
      <c r="AH19" s="769"/>
      <c r="AI19" s="769"/>
      <c r="AJ19" s="769"/>
      <c r="AK19" s="769"/>
      <c r="AL19" s="769"/>
      <c r="AM19" s="769"/>
    </row>
    <row r="20" spans="2:67">
      <c r="B20" s="848"/>
      <c r="C20" s="848"/>
      <c r="D20" s="848"/>
      <c r="E20" s="848"/>
      <c r="F20" s="848"/>
      <c r="G20" s="848"/>
      <c r="H20" s="841"/>
      <c r="I20" s="842"/>
      <c r="J20" s="842"/>
      <c r="K20" s="842"/>
      <c r="L20" s="842"/>
      <c r="M20" s="83"/>
      <c r="N20" s="846"/>
      <c r="O20" s="841"/>
      <c r="P20" s="842"/>
      <c r="Q20" s="842"/>
      <c r="R20" s="842"/>
      <c r="S20" s="842"/>
      <c r="T20" s="83"/>
      <c r="U20" s="846"/>
      <c r="X20" s="770"/>
      <c r="Y20" s="771"/>
      <c r="Z20" s="771"/>
      <c r="AA20" s="771"/>
      <c r="AB20" s="771"/>
      <c r="AC20" s="771"/>
      <c r="AD20" s="771"/>
      <c r="AE20" s="772"/>
      <c r="AF20" s="770"/>
      <c r="AG20" s="771"/>
      <c r="AH20" s="771"/>
      <c r="AI20" s="771"/>
      <c r="AJ20" s="771"/>
      <c r="AK20" s="771"/>
      <c r="AL20" s="771"/>
      <c r="AM20" s="772"/>
    </row>
    <row r="21" spans="2:67">
      <c r="B21" s="848"/>
      <c r="C21" s="848"/>
      <c r="D21" s="848"/>
      <c r="E21" s="848"/>
      <c r="F21" s="848"/>
      <c r="G21" s="848"/>
      <c r="H21" s="843"/>
      <c r="I21" s="844"/>
      <c r="J21" s="844"/>
      <c r="K21" s="844"/>
      <c r="L21" s="844"/>
      <c r="M21" s="84"/>
      <c r="N21" s="847"/>
      <c r="O21" s="843"/>
      <c r="P21" s="844"/>
      <c r="Q21" s="844"/>
      <c r="R21" s="844"/>
      <c r="S21" s="844"/>
      <c r="T21" s="84"/>
      <c r="U21" s="847"/>
      <c r="X21" s="773"/>
      <c r="Y21" s="774"/>
      <c r="Z21" s="774"/>
      <c r="AA21" s="774"/>
      <c r="AB21" s="774"/>
      <c r="AC21" s="774"/>
      <c r="AD21" s="774"/>
      <c r="AE21" s="775"/>
      <c r="AF21" s="773"/>
      <c r="AG21" s="774"/>
      <c r="AH21" s="774"/>
      <c r="AI21" s="774"/>
      <c r="AJ21" s="774"/>
      <c r="AK21" s="774"/>
      <c r="AL21" s="774"/>
      <c r="AM21" s="775"/>
    </row>
    <row r="22" spans="2:67" ht="13.5" customHeight="1">
      <c r="B22" s="825" t="s">
        <v>220</v>
      </c>
      <c r="C22" s="825"/>
      <c r="D22" s="825"/>
      <c r="E22" s="826" t="s">
        <v>218</v>
      </c>
      <c r="F22" s="826"/>
      <c r="G22" s="826"/>
      <c r="H22" s="830"/>
      <c r="I22" s="831"/>
      <c r="J22" s="831"/>
      <c r="K22" s="831"/>
      <c r="L22" s="831"/>
      <c r="M22" s="831"/>
      <c r="N22" s="832"/>
      <c r="O22" s="830"/>
      <c r="P22" s="831"/>
      <c r="Q22" s="831"/>
      <c r="R22" s="831"/>
      <c r="S22" s="831"/>
      <c r="T22" s="831"/>
      <c r="U22" s="832"/>
      <c r="X22" s="773"/>
      <c r="Y22" s="774"/>
      <c r="Z22" s="774"/>
      <c r="AA22" s="774"/>
      <c r="AB22" s="774"/>
      <c r="AC22" s="774"/>
      <c r="AD22" s="774"/>
      <c r="AE22" s="775"/>
      <c r="AF22" s="773"/>
      <c r="AG22" s="774"/>
      <c r="AH22" s="774"/>
      <c r="AI22" s="774"/>
      <c r="AJ22" s="774"/>
      <c r="AK22" s="774"/>
      <c r="AL22" s="774"/>
      <c r="AM22" s="775"/>
    </row>
    <row r="23" spans="2:67" ht="13.5" customHeight="1">
      <c r="B23" s="825"/>
      <c r="C23" s="825"/>
      <c r="D23" s="825"/>
      <c r="E23" s="826"/>
      <c r="F23" s="826"/>
      <c r="G23" s="826"/>
      <c r="H23" s="833"/>
      <c r="I23" s="834"/>
      <c r="J23" s="834"/>
      <c r="K23" s="834"/>
      <c r="L23" s="834"/>
      <c r="M23" s="834"/>
      <c r="N23" s="835"/>
      <c r="O23" s="833"/>
      <c r="P23" s="834"/>
      <c r="Q23" s="834"/>
      <c r="R23" s="834"/>
      <c r="S23" s="834"/>
      <c r="T23" s="834"/>
      <c r="U23" s="835"/>
      <c r="X23" s="773"/>
      <c r="Y23" s="774"/>
      <c r="Z23" s="774"/>
      <c r="AA23" s="774"/>
      <c r="AB23" s="774"/>
      <c r="AC23" s="774"/>
      <c r="AD23" s="774"/>
      <c r="AE23" s="775"/>
      <c r="AF23" s="773"/>
      <c r="AG23" s="774"/>
      <c r="AH23" s="774"/>
      <c r="AI23" s="774"/>
      <c r="AJ23" s="774"/>
      <c r="AK23" s="774"/>
      <c r="AL23" s="774"/>
      <c r="AM23" s="775"/>
    </row>
    <row r="24" spans="2:67" ht="16.5" customHeight="1">
      <c r="B24" s="825"/>
      <c r="C24" s="825"/>
      <c r="D24" s="825"/>
      <c r="E24" s="826" t="s">
        <v>219</v>
      </c>
      <c r="F24" s="826"/>
      <c r="G24" s="826"/>
      <c r="H24" s="830"/>
      <c r="I24" s="831"/>
      <c r="J24" s="831"/>
      <c r="K24" s="831"/>
      <c r="L24" s="831"/>
      <c r="M24" s="831"/>
      <c r="N24" s="832"/>
      <c r="O24" s="830"/>
      <c r="P24" s="831"/>
      <c r="Q24" s="831"/>
      <c r="R24" s="831"/>
      <c r="S24" s="831"/>
      <c r="T24" s="831"/>
      <c r="U24" s="832"/>
      <c r="X24" s="773"/>
      <c r="Y24" s="774"/>
      <c r="Z24" s="774"/>
      <c r="AA24" s="774"/>
      <c r="AB24" s="774"/>
      <c r="AC24" s="774"/>
      <c r="AD24" s="774"/>
      <c r="AE24" s="775"/>
      <c r="AF24" s="773"/>
      <c r="AG24" s="774"/>
      <c r="AH24" s="774"/>
      <c r="AI24" s="774"/>
      <c r="AJ24" s="774"/>
      <c r="AK24" s="774"/>
      <c r="AL24" s="774"/>
      <c r="AM24" s="775"/>
    </row>
    <row r="25" spans="2:67" ht="18" customHeight="1">
      <c r="B25" s="825"/>
      <c r="C25" s="825"/>
      <c r="D25" s="825"/>
      <c r="E25" s="826"/>
      <c r="F25" s="826"/>
      <c r="G25" s="826"/>
      <c r="H25" s="836"/>
      <c r="I25" s="837"/>
      <c r="J25" s="837"/>
      <c r="K25" s="837"/>
      <c r="L25" s="837"/>
      <c r="M25" s="837"/>
      <c r="N25" s="838"/>
      <c r="O25" s="836"/>
      <c r="P25" s="837"/>
      <c r="Q25" s="837"/>
      <c r="R25" s="837"/>
      <c r="S25" s="837"/>
      <c r="T25" s="837"/>
      <c r="U25" s="838"/>
      <c r="X25" s="776"/>
      <c r="Y25" s="777"/>
      <c r="Z25" s="777"/>
      <c r="AA25" s="777"/>
      <c r="AB25" s="777"/>
      <c r="AC25" s="777"/>
      <c r="AD25" s="777"/>
      <c r="AE25" s="778"/>
      <c r="AF25" s="776"/>
      <c r="AG25" s="777"/>
      <c r="AH25" s="777"/>
      <c r="AI25" s="777"/>
      <c r="AJ25" s="777"/>
      <c r="AK25" s="777"/>
      <c r="AL25" s="777"/>
      <c r="AM25" s="778"/>
    </row>
    <row r="26" spans="2:67">
      <c r="AR26" s="85"/>
      <c r="AS26" s="1062"/>
      <c r="AT26" s="1062"/>
      <c r="AU26" s="1062"/>
      <c r="AV26" s="1062"/>
      <c r="AW26" s="1062"/>
      <c r="AX26" s="1062"/>
      <c r="AY26" s="1062"/>
      <c r="AZ26" s="1062"/>
      <c r="BA26" s="1062"/>
      <c r="BB26" s="1062"/>
      <c r="BC26" s="1062"/>
      <c r="BD26" s="1062"/>
      <c r="BE26" s="1062"/>
      <c r="BF26" s="1062"/>
      <c r="BG26" s="1062"/>
      <c r="BH26" s="1062"/>
      <c r="BI26" s="1062"/>
      <c r="BJ26" s="1062"/>
      <c r="BK26" s="1062"/>
      <c r="BL26" s="85"/>
      <c r="BM26" s="85"/>
      <c r="BN26" s="85"/>
      <c r="BO26" s="85"/>
    </row>
    <row r="27" spans="2:67" ht="13.5" customHeight="1">
      <c r="B27" s="36" t="s">
        <v>10</v>
      </c>
      <c r="C27" s="51"/>
      <c r="D27" s="51"/>
      <c r="E27" s="51"/>
      <c r="F27" s="51"/>
      <c r="G27" s="51"/>
      <c r="H27" s="51"/>
      <c r="I27" s="51"/>
      <c r="J27" s="51"/>
      <c r="K27" s="51"/>
      <c r="L27" s="51"/>
      <c r="M27" s="51"/>
      <c r="N27" s="51"/>
      <c r="O27" s="51"/>
      <c r="P27" s="51"/>
      <c r="Q27" s="51"/>
      <c r="R27" s="51"/>
      <c r="S27" s="51"/>
      <c r="T27" s="51"/>
      <c r="U27" s="51"/>
      <c r="V27" s="51"/>
      <c r="W27" s="51"/>
      <c r="X27" s="51"/>
      <c r="Y27" s="51"/>
      <c r="Z27" s="30"/>
      <c r="AA27" s="30"/>
      <c r="AB27" s="30"/>
      <c r="AC27" s="30"/>
      <c r="AD27" s="30"/>
      <c r="AE27" s="30"/>
      <c r="AF27" s="30"/>
      <c r="AG27" s="30"/>
      <c r="AH27" s="30"/>
      <c r="AI27" s="30"/>
      <c r="AJ27" s="30"/>
      <c r="AK27" s="30"/>
      <c r="AL27" s="30"/>
      <c r="AM27" s="30"/>
      <c r="AN27" s="30"/>
      <c r="AO27" s="30"/>
      <c r="AP27" s="31"/>
      <c r="AQ27" s="31"/>
      <c r="AR27" s="85"/>
      <c r="AS27" s="1062"/>
      <c r="AT27" s="1062"/>
      <c r="AU27" s="1062"/>
      <c r="AV27" s="1062"/>
      <c r="AW27" s="1062"/>
      <c r="AX27" s="1062"/>
      <c r="AY27" s="1062"/>
      <c r="AZ27" s="1062"/>
      <c r="BA27" s="1062"/>
      <c r="BB27" s="1062"/>
      <c r="BC27" s="1062"/>
      <c r="BD27" s="1062"/>
      <c r="BE27" s="1062"/>
      <c r="BF27" s="1062"/>
      <c r="BG27" s="1062"/>
      <c r="BH27" s="1062"/>
      <c r="BI27" s="1062"/>
      <c r="BJ27" s="1062"/>
      <c r="BK27" s="1062"/>
      <c r="BL27" s="85"/>
      <c r="BM27" s="85"/>
      <c r="BN27" s="85"/>
      <c r="BO27" s="85"/>
    </row>
    <row r="28" spans="2:67" ht="20.25" customHeight="1">
      <c r="B28" s="817" t="s">
        <v>0</v>
      </c>
      <c r="C28" s="818"/>
      <c r="D28" s="818"/>
      <c r="E28" s="818"/>
      <c r="F28" s="818"/>
      <c r="G28" s="818"/>
      <c r="H28" s="818"/>
      <c r="I28" s="818"/>
      <c r="J28" s="818"/>
      <c r="K28" s="818"/>
      <c r="L28" s="818"/>
      <c r="M28" s="818"/>
      <c r="N28" s="818"/>
      <c r="O28" s="818"/>
      <c r="P28" s="818"/>
      <c r="Q28" s="818"/>
      <c r="R28" s="818"/>
      <c r="S28" s="818"/>
      <c r="T28" s="818"/>
      <c r="U28" s="819"/>
      <c r="V28" s="820" t="s">
        <v>1</v>
      </c>
      <c r="W28" s="821"/>
      <c r="X28" s="822"/>
      <c r="Y28" s="898" t="s">
        <v>223</v>
      </c>
      <c r="Z28" s="898"/>
      <c r="AA28" s="898"/>
      <c r="AB28" s="824" t="s">
        <v>224</v>
      </c>
      <c r="AC28" s="824"/>
      <c r="AD28" s="824"/>
      <c r="AE28" s="876" t="s">
        <v>63</v>
      </c>
      <c r="AF28" s="876"/>
      <c r="AG28" s="876"/>
      <c r="AH28" s="876"/>
      <c r="AI28" s="876"/>
      <c r="AJ28" s="876"/>
      <c r="AK28" s="876"/>
      <c r="AL28" s="876"/>
      <c r="AM28" s="876"/>
      <c r="AN28" s="86"/>
      <c r="AO28" s="87"/>
      <c r="AP28" s="88"/>
      <c r="AQ28" s="89"/>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row>
    <row r="29" spans="2:67" ht="17.25" customHeight="1">
      <c r="B29" s="90"/>
      <c r="C29" s="91"/>
      <c r="D29" s="1063" t="s">
        <v>13</v>
      </c>
      <c r="E29" s="869" t="s">
        <v>47</v>
      </c>
      <c r="F29" s="870"/>
      <c r="G29" s="870"/>
      <c r="H29" s="870"/>
      <c r="I29" s="870"/>
      <c r="J29" s="870"/>
      <c r="K29" s="870"/>
      <c r="L29" s="870"/>
      <c r="M29" s="870"/>
      <c r="N29" s="870"/>
      <c r="O29" s="870"/>
      <c r="P29" s="870"/>
      <c r="Q29" s="870"/>
      <c r="R29" s="870"/>
      <c r="S29" s="870"/>
      <c r="T29" s="870"/>
      <c r="U29" s="871"/>
      <c r="V29" s="855"/>
      <c r="W29" s="856"/>
      <c r="X29" s="857"/>
      <c r="Y29" s="855"/>
      <c r="Z29" s="856"/>
      <c r="AA29" s="857"/>
      <c r="AB29" s="861"/>
      <c r="AC29" s="862"/>
      <c r="AD29" s="863"/>
      <c r="AE29" s="875" t="s">
        <v>213</v>
      </c>
      <c r="AF29" s="875"/>
      <c r="AG29" s="875"/>
      <c r="AH29" s="875"/>
      <c r="AI29" s="875"/>
      <c r="AJ29" s="875"/>
      <c r="AK29" s="875"/>
      <c r="AL29" s="875"/>
      <c r="AM29" s="875"/>
      <c r="AN29" s="89" ph="1"/>
      <c r="AO29" s="89" ph="1"/>
      <c r="AP29" s="89"/>
      <c r="AQ29" s="89"/>
      <c r="AR29" s="31"/>
      <c r="AS29" s="31"/>
      <c r="AT29" s="31"/>
      <c r="AU29" s="31"/>
      <c r="AV29" s="31"/>
    </row>
    <row r="30" spans="2:67" ht="17.25" customHeight="1">
      <c r="B30" s="90"/>
      <c r="C30" s="92"/>
      <c r="D30" s="1064"/>
      <c r="E30" s="872"/>
      <c r="F30" s="873"/>
      <c r="G30" s="873"/>
      <c r="H30" s="873"/>
      <c r="I30" s="873"/>
      <c r="J30" s="873"/>
      <c r="K30" s="873"/>
      <c r="L30" s="873"/>
      <c r="M30" s="873"/>
      <c r="N30" s="873"/>
      <c r="O30" s="873"/>
      <c r="P30" s="873"/>
      <c r="Q30" s="873"/>
      <c r="R30" s="873"/>
      <c r="S30" s="873"/>
      <c r="T30" s="873"/>
      <c r="U30" s="874"/>
      <c r="V30" s="858"/>
      <c r="W30" s="859"/>
      <c r="X30" s="860"/>
      <c r="Y30" s="858"/>
      <c r="Z30" s="859"/>
      <c r="AA30" s="860"/>
      <c r="AB30" s="864"/>
      <c r="AC30" s="865"/>
      <c r="AD30" s="866"/>
      <c r="AE30" s="875"/>
      <c r="AF30" s="875"/>
      <c r="AG30" s="875"/>
      <c r="AH30" s="875"/>
      <c r="AI30" s="875"/>
      <c r="AJ30" s="875"/>
      <c r="AK30" s="875"/>
      <c r="AL30" s="875"/>
      <c r="AM30" s="875"/>
      <c r="AN30" s="89"/>
      <c r="AO30" s="89"/>
      <c r="AP30" s="89"/>
      <c r="AQ30" s="89"/>
      <c r="AR30" s="31"/>
      <c r="AS30" s="31"/>
      <c r="AT30" s="31"/>
      <c r="AU30" s="31"/>
      <c r="AV30" s="31"/>
    </row>
    <row r="31" spans="2:67" ht="17.25" customHeight="1">
      <c r="B31" s="90"/>
      <c r="C31" s="92"/>
      <c r="D31" s="850" t="s">
        <v>14</v>
      </c>
      <c r="E31" s="869" t="s">
        <v>35</v>
      </c>
      <c r="F31" s="870"/>
      <c r="G31" s="870"/>
      <c r="H31" s="870"/>
      <c r="I31" s="870"/>
      <c r="J31" s="870"/>
      <c r="K31" s="870"/>
      <c r="L31" s="870"/>
      <c r="M31" s="870"/>
      <c r="N31" s="870"/>
      <c r="O31" s="870"/>
      <c r="P31" s="870"/>
      <c r="Q31" s="870"/>
      <c r="R31" s="870"/>
      <c r="S31" s="870"/>
      <c r="T31" s="870"/>
      <c r="U31" s="871"/>
      <c r="V31" s="855"/>
      <c r="W31" s="856"/>
      <c r="X31" s="857"/>
      <c r="Y31" s="855"/>
      <c r="Z31" s="856"/>
      <c r="AA31" s="857"/>
      <c r="AB31" s="861"/>
      <c r="AC31" s="862"/>
      <c r="AD31" s="863"/>
      <c r="AE31" s="877" t="s">
        <v>214</v>
      </c>
      <c r="AF31" s="878"/>
      <c r="AG31" s="878"/>
      <c r="AH31" s="878"/>
      <c r="AI31" s="878"/>
      <c r="AJ31" s="878"/>
      <c r="AK31" s="878"/>
      <c r="AL31" s="878"/>
      <c r="AM31" s="879"/>
    </row>
    <row r="32" spans="2:67" ht="17.25" customHeight="1">
      <c r="B32" s="90"/>
      <c r="C32" s="92"/>
      <c r="D32" s="851"/>
      <c r="E32" s="872"/>
      <c r="F32" s="873"/>
      <c r="G32" s="873"/>
      <c r="H32" s="873"/>
      <c r="I32" s="873"/>
      <c r="J32" s="873"/>
      <c r="K32" s="873"/>
      <c r="L32" s="873"/>
      <c r="M32" s="873"/>
      <c r="N32" s="873"/>
      <c r="O32" s="873"/>
      <c r="P32" s="873"/>
      <c r="Q32" s="873"/>
      <c r="R32" s="873"/>
      <c r="S32" s="873"/>
      <c r="T32" s="873"/>
      <c r="U32" s="874"/>
      <c r="V32" s="858"/>
      <c r="W32" s="859"/>
      <c r="X32" s="860"/>
      <c r="Y32" s="858"/>
      <c r="Z32" s="859"/>
      <c r="AA32" s="860"/>
      <c r="AB32" s="864"/>
      <c r="AC32" s="865"/>
      <c r="AD32" s="866"/>
      <c r="AE32" s="880"/>
      <c r="AF32" s="881"/>
      <c r="AG32" s="881"/>
      <c r="AH32" s="881"/>
      <c r="AI32" s="881"/>
      <c r="AJ32" s="881"/>
      <c r="AK32" s="881"/>
      <c r="AL32" s="881"/>
      <c r="AM32" s="882"/>
      <c r="AN32" s="89" ph="1"/>
      <c r="AO32" s="89" ph="1"/>
      <c r="AP32" s="89"/>
      <c r="AQ32" s="89"/>
      <c r="AR32" s="31"/>
      <c r="AS32" s="31"/>
      <c r="AT32" s="31"/>
      <c r="AU32" s="31"/>
      <c r="AV32" s="31"/>
    </row>
    <row r="33" spans="2:48" ht="17.25" customHeight="1">
      <c r="B33" s="90"/>
      <c r="C33" s="92"/>
      <c r="D33" s="850" t="s">
        <v>45</v>
      </c>
      <c r="E33" s="852" t="s">
        <v>61</v>
      </c>
      <c r="F33" s="853"/>
      <c r="G33" s="853"/>
      <c r="H33" s="853"/>
      <c r="I33" s="853"/>
      <c r="J33" s="853"/>
      <c r="K33" s="853"/>
      <c r="L33" s="853"/>
      <c r="M33" s="853"/>
      <c r="N33" s="853"/>
      <c r="O33" s="853"/>
      <c r="P33" s="853"/>
      <c r="Q33" s="853"/>
      <c r="R33" s="853"/>
      <c r="S33" s="853"/>
      <c r="T33" s="853"/>
      <c r="U33" s="854"/>
      <c r="V33" s="855"/>
      <c r="W33" s="856"/>
      <c r="X33" s="857"/>
      <c r="Y33" s="855"/>
      <c r="Z33" s="856"/>
      <c r="AA33" s="857"/>
      <c r="AB33" s="861"/>
      <c r="AC33" s="862"/>
      <c r="AD33" s="863"/>
      <c r="AE33" s="867" t="s">
        <v>215</v>
      </c>
      <c r="AF33" s="867"/>
      <c r="AG33" s="867"/>
      <c r="AH33" s="867"/>
      <c r="AI33" s="867"/>
      <c r="AJ33" s="867"/>
      <c r="AK33" s="867"/>
      <c r="AL33" s="867"/>
      <c r="AM33" s="867"/>
      <c r="AN33" s="89"/>
      <c r="AO33" s="89"/>
      <c r="AP33" s="89"/>
      <c r="AQ33" s="31"/>
      <c r="AR33" s="31"/>
      <c r="AS33" s="31"/>
      <c r="AT33" s="31"/>
      <c r="AU33" s="31"/>
      <c r="AV33" s="31"/>
    </row>
    <row r="34" spans="2:48" ht="17.25" customHeight="1">
      <c r="B34" s="90"/>
      <c r="C34" s="92"/>
      <c r="D34" s="851"/>
      <c r="E34" s="868" t="s">
        <v>59</v>
      </c>
      <c r="F34" s="868"/>
      <c r="G34" s="868"/>
      <c r="H34" s="865"/>
      <c r="I34" s="865"/>
      <c r="J34" s="865"/>
      <c r="K34" s="865"/>
      <c r="L34" s="865"/>
      <c r="M34" s="865"/>
      <c r="N34" s="865"/>
      <c r="O34" s="865"/>
      <c r="P34" s="865"/>
      <c r="Q34" s="865"/>
      <c r="R34" s="865"/>
      <c r="S34" s="865"/>
      <c r="T34" s="865"/>
      <c r="U34" s="93" t="s">
        <v>60</v>
      </c>
      <c r="V34" s="858"/>
      <c r="W34" s="859"/>
      <c r="X34" s="860"/>
      <c r="Y34" s="858"/>
      <c r="Z34" s="859"/>
      <c r="AA34" s="860"/>
      <c r="AB34" s="864"/>
      <c r="AC34" s="865"/>
      <c r="AD34" s="866"/>
      <c r="AE34" s="867"/>
      <c r="AF34" s="867"/>
      <c r="AG34" s="867"/>
      <c r="AH34" s="867"/>
      <c r="AI34" s="867"/>
      <c r="AJ34" s="867"/>
      <c r="AK34" s="867"/>
      <c r="AL34" s="867"/>
      <c r="AM34" s="867"/>
      <c r="AU34" s="31"/>
      <c r="AV34" s="31"/>
    </row>
    <row r="35" spans="2:48" ht="17.25" customHeight="1">
      <c r="B35" s="90"/>
      <c r="C35" s="92"/>
      <c r="D35" s="850" t="s">
        <v>46</v>
      </c>
      <c r="E35" s="869" t="s">
        <v>48</v>
      </c>
      <c r="F35" s="870"/>
      <c r="G35" s="870"/>
      <c r="H35" s="870"/>
      <c r="I35" s="870"/>
      <c r="J35" s="870"/>
      <c r="K35" s="870"/>
      <c r="L35" s="870"/>
      <c r="M35" s="870"/>
      <c r="N35" s="870"/>
      <c r="O35" s="870"/>
      <c r="P35" s="870"/>
      <c r="Q35" s="870"/>
      <c r="R35" s="870"/>
      <c r="S35" s="870"/>
      <c r="T35" s="870"/>
      <c r="U35" s="871"/>
      <c r="V35" s="855"/>
      <c r="W35" s="856"/>
      <c r="X35" s="857"/>
      <c r="Y35" s="855"/>
      <c r="Z35" s="856"/>
      <c r="AA35" s="857"/>
      <c r="AB35" s="861"/>
      <c r="AC35" s="862"/>
      <c r="AD35" s="863"/>
      <c r="AE35" s="875" t="s">
        <v>216</v>
      </c>
      <c r="AF35" s="875"/>
      <c r="AG35" s="875"/>
      <c r="AH35" s="875"/>
      <c r="AI35" s="875"/>
      <c r="AJ35" s="875"/>
      <c r="AK35" s="875"/>
      <c r="AL35" s="875"/>
      <c r="AM35" s="875"/>
      <c r="AN35" s="89" ph="1"/>
      <c r="AO35" s="89" ph="1"/>
      <c r="AP35" s="89"/>
      <c r="AQ35" s="89"/>
      <c r="AR35" s="31"/>
      <c r="AS35" s="31"/>
      <c r="AT35" s="31"/>
      <c r="AU35" s="31"/>
      <c r="AV35" s="31"/>
    </row>
    <row r="36" spans="2:48" ht="30.75" customHeight="1">
      <c r="B36" s="90"/>
      <c r="C36" s="92"/>
      <c r="D36" s="851"/>
      <c r="E36" s="872"/>
      <c r="F36" s="873"/>
      <c r="G36" s="873"/>
      <c r="H36" s="873"/>
      <c r="I36" s="873"/>
      <c r="J36" s="873"/>
      <c r="K36" s="873"/>
      <c r="L36" s="873"/>
      <c r="M36" s="873"/>
      <c r="N36" s="873"/>
      <c r="O36" s="873"/>
      <c r="P36" s="873"/>
      <c r="Q36" s="873"/>
      <c r="R36" s="873"/>
      <c r="S36" s="873"/>
      <c r="T36" s="873"/>
      <c r="U36" s="874"/>
      <c r="V36" s="858"/>
      <c r="W36" s="859"/>
      <c r="X36" s="860"/>
      <c r="Y36" s="858"/>
      <c r="Z36" s="859"/>
      <c r="AA36" s="860"/>
      <c r="AB36" s="864"/>
      <c r="AC36" s="865"/>
      <c r="AD36" s="866"/>
      <c r="AE36" s="875"/>
      <c r="AF36" s="875"/>
      <c r="AG36" s="875"/>
      <c r="AH36" s="875"/>
      <c r="AI36" s="875"/>
      <c r="AJ36" s="875"/>
      <c r="AK36" s="875"/>
      <c r="AL36" s="875"/>
      <c r="AM36" s="875"/>
      <c r="AN36" s="89"/>
      <c r="AO36" s="89"/>
      <c r="AP36" s="89"/>
      <c r="AQ36" s="31"/>
      <c r="AR36" s="31"/>
      <c r="AS36" s="31"/>
      <c r="AT36" s="31"/>
      <c r="AU36" s="31"/>
      <c r="AV36" s="31"/>
    </row>
    <row r="37" spans="2:48" ht="17.25" customHeight="1">
      <c r="B37" s="90"/>
      <c r="C37" s="92"/>
      <c r="D37" s="890" t="s">
        <v>17</v>
      </c>
      <c r="E37" s="818" t="s">
        <v>27</v>
      </c>
      <c r="F37" s="818"/>
      <c r="G37" s="818"/>
      <c r="H37" s="818"/>
      <c r="I37" s="818"/>
      <c r="J37" s="818"/>
      <c r="K37" s="818"/>
      <c r="L37" s="818"/>
      <c r="M37" s="818"/>
      <c r="N37" s="818"/>
      <c r="O37" s="818"/>
      <c r="P37" s="818"/>
      <c r="Q37" s="818"/>
      <c r="R37" s="818"/>
      <c r="S37" s="818"/>
      <c r="T37" s="818"/>
      <c r="U37" s="819"/>
      <c r="V37" s="897" t="s">
        <v>225</v>
      </c>
      <c r="W37" s="897"/>
      <c r="X37" s="897"/>
      <c r="Y37" s="898" t="s">
        <v>28</v>
      </c>
      <c r="Z37" s="898"/>
      <c r="AA37" s="898"/>
      <c r="AB37" s="899"/>
      <c r="AC37" s="900"/>
      <c r="AD37" s="901"/>
      <c r="AE37" s="869"/>
      <c r="AF37" s="870"/>
      <c r="AG37" s="870"/>
      <c r="AH37" s="870"/>
      <c r="AI37" s="870"/>
      <c r="AJ37" s="870"/>
      <c r="AK37" s="870"/>
      <c r="AL37" s="870"/>
      <c r="AM37" s="871"/>
      <c r="AN37" s="89"/>
      <c r="AO37" s="89"/>
      <c r="AP37" s="89"/>
      <c r="AQ37" s="31"/>
      <c r="AR37" s="31"/>
      <c r="AS37" s="31"/>
      <c r="AT37" s="31"/>
      <c r="AU37" s="31"/>
      <c r="AV37" s="31"/>
    </row>
    <row r="38" spans="2:48" ht="17.25" customHeight="1">
      <c r="B38" s="90"/>
      <c r="C38" s="92"/>
      <c r="D38" s="891"/>
      <c r="E38" s="893"/>
      <c r="F38" s="893"/>
      <c r="G38" s="893"/>
      <c r="H38" s="893"/>
      <c r="I38" s="893"/>
      <c r="J38" s="893"/>
      <c r="K38" s="893"/>
      <c r="L38" s="893"/>
      <c r="M38" s="893"/>
      <c r="N38" s="893"/>
      <c r="O38" s="893"/>
      <c r="P38" s="893"/>
      <c r="Q38" s="893"/>
      <c r="R38" s="893"/>
      <c r="S38" s="893"/>
      <c r="T38" s="893"/>
      <c r="U38" s="894"/>
      <c r="V38" s="911"/>
      <c r="W38" s="912"/>
      <c r="X38" s="913"/>
      <c r="Y38" s="911"/>
      <c r="Z38" s="912"/>
      <c r="AA38" s="913"/>
      <c r="AB38" s="902"/>
      <c r="AC38" s="903"/>
      <c r="AD38" s="904"/>
      <c r="AE38" s="908"/>
      <c r="AF38" s="909"/>
      <c r="AG38" s="909"/>
      <c r="AH38" s="909"/>
      <c r="AI38" s="909"/>
      <c r="AJ38" s="909"/>
      <c r="AK38" s="909"/>
      <c r="AL38" s="909"/>
      <c r="AM38" s="910"/>
      <c r="AN38" s="89"/>
      <c r="AO38" s="89"/>
      <c r="AP38" s="89"/>
      <c r="AQ38" s="31"/>
      <c r="AR38" s="31"/>
      <c r="AS38" s="31"/>
      <c r="AT38" s="31"/>
      <c r="AU38" s="31"/>
      <c r="AV38" s="31"/>
    </row>
    <row r="39" spans="2:48" ht="17.25" customHeight="1">
      <c r="B39" s="94"/>
      <c r="C39" s="92"/>
      <c r="D39" s="892"/>
      <c r="E39" s="895"/>
      <c r="F39" s="895"/>
      <c r="G39" s="895"/>
      <c r="H39" s="895"/>
      <c r="I39" s="895"/>
      <c r="J39" s="895"/>
      <c r="K39" s="895"/>
      <c r="L39" s="895"/>
      <c r="M39" s="895"/>
      <c r="N39" s="895"/>
      <c r="O39" s="895"/>
      <c r="P39" s="895"/>
      <c r="Q39" s="895"/>
      <c r="R39" s="895"/>
      <c r="S39" s="895"/>
      <c r="T39" s="895"/>
      <c r="U39" s="896"/>
      <c r="V39" s="914"/>
      <c r="W39" s="915"/>
      <c r="X39" s="916"/>
      <c r="Y39" s="914"/>
      <c r="Z39" s="915"/>
      <c r="AA39" s="916"/>
      <c r="AB39" s="905"/>
      <c r="AC39" s="906"/>
      <c r="AD39" s="907"/>
      <c r="AE39" s="872"/>
      <c r="AF39" s="873"/>
      <c r="AG39" s="873"/>
      <c r="AH39" s="873"/>
      <c r="AI39" s="873"/>
      <c r="AJ39" s="873"/>
      <c r="AK39" s="873"/>
      <c r="AL39" s="873"/>
      <c r="AM39" s="874"/>
      <c r="AN39" s="89"/>
      <c r="AO39" s="89"/>
      <c r="AP39" s="89"/>
      <c r="AQ39" s="31"/>
      <c r="AR39" s="31"/>
      <c r="AS39" s="31"/>
      <c r="AT39" s="31"/>
      <c r="AU39" s="31"/>
      <c r="AV39" s="31"/>
    </row>
    <row r="40" spans="2:48" ht="17.25" customHeight="1">
      <c r="B40" s="817" t="s">
        <v>2</v>
      </c>
      <c r="C40" s="818"/>
      <c r="D40" s="818"/>
      <c r="E40" s="818"/>
      <c r="F40" s="818"/>
      <c r="G40" s="818"/>
      <c r="H40" s="818"/>
      <c r="I40" s="818"/>
      <c r="J40" s="818"/>
      <c r="K40" s="818"/>
      <c r="L40" s="818"/>
      <c r="M40" s="818"/>
      <c r="N40" s="818"/>
      <c r="O40" s="818"/>
      <c r="P40" s="818"/>
      <c r="Q40" s="818"/>
      <c r="R40" s="818"/>
      <c r="S40" s="818"/>
      <c r="T40" s="818"/>
      <c r="U40" s="819"/>
      <c r="V40" s="897" t="s">
        <v>225</v>
      </c>
      <c r="W40" s="897"/>
      <c r="X40" s="897"/>
      <c r="Y40" s="898" t="s">
        <v>28</v>
      </c>
      <c r="Z40" s="898"/>
      <c r="AA40" s="898"/>
      <c r="AB40" s="917"/>
      <c r="AC40" s="918"/>
      <c r="AD40" s="919"/>
      <c r="AE40" s="876" t="s">
        <v>63</v>
      </c>
      <c r="AF40" s="876"/>
      <c r="AG40" s="876"/>
      <c r="AH40" s="876"/>
      <c r="AI40" s="876"/>
      <c r="AJ40" s="876"/>
      <c r="AK40" s="876"/>
      <c r="AL40" s="876"/>
      <c r="AM40" s="876"/>
      <c r="AO40" s="89"/>
      <c r="AP40" s="89"/>
      <c r="AQ40" s="31"/>
      <c r="AR40" s="31"/>
      <c r="AS40" s="31"/>
      <c r="AT40" s="31"/>
      <c r="AU40" s="31"/>
      <c r="AV40" s="31"/>
    </row>
    <row r="41" spans="2:48" ht="17.25" customHeight="1">
      <c r="B41" s="90"/>
      <c r="C41" s="92"/>
      <c r="D41" s="1063" t="s">
        <v>13</v>
      </c>
      <c r="E41" s="869" t="s">
        <v>29</v>
      </c>
      <c r="F41" s="870"/>
      <c r="G41" s="870"/>
      <c r="H41" s="870"/>
      <c r="I41" s="870"/>
      <c r="J41" s="870"/>
      <c r="K41" s="870"/>
      <c r="L41" s="870"/>
      <c r="M41" s="870"/>
      <c r="N41" s="870"/>
      <c r="O41" s="870"/>
      <c r="P41" s="870"/>
      <c r="Q41" s="870"/>
      <c r="R41" s="870"/>
      <c r="S41" s="870"/>
      <c r="T41" s="870"/>
      <c r="U41" s="871"/>
      <c r="V41" s="861"/>
      <c r="W41" s="862"/>
      <c r="X41" s="863"/>
      <c r="Y41" s="861"/>
      <c r="Z41" s="862"/>
      <c r="AA41" s="863"/>
      <c r="AB41" s="883"/>
      <c r="AC41" s="883"/>
      <c r="AD41" s="883"/>
      <c r="AE41" s="884"/>
      <c r="AF41" s="884"/>
      <c r="AG41" s="884"/>
      <c r="AH41" s="884"/>
      <c r="AI41" s="884"/>
      <c r="AJ41" s="884"/>
      <c r="AK41" s="884"/>
      <c r="AL41" s="884"/>
      <c r="AM41" s="884"/>
      <c r="AN41" s="89"/>
      <c r="AO41" s="89"/>
      <c r="AP41" s="89"/>
      <c r="AQ41" s="31"/>
      <c r="AR41" s="31"/>
      <c r="AS41" s="31"/>
      <c r="AT41" s="31"/>
      <c r="AU41" s="31"/>
      <c r="AV41" s="31"/>
    </row>
    <row r="42" spans="2:48" ht="17.25" customHeight="1">
      <c r="B42" s="90"/>
      <c r="C42" s="92"/>
      <c r="D42" s="1064"/>
      <c r="E42" s="872"/>
      <c r="F42" s="873"/>
      <c r="G42" s="873"/>
      <c r="H42" s="873"/>
      <c r="I42" s="873"/>
      <c r="J42" s="873"/>
      <c r="K42" s="873"/>
      <c r="L42" s="873"/>
      <c r="M42" s="873"/>
      <c r="N42" s="873"/>
      <c r="O42" s="873"/>
      <c r="P42" s="873"/>
      <c r="Q42" s="873"/>
      <c r="R42" s="873"/>
      <c r="S42" s="873"/>
      <c r="T42" s="873"/>
      <c r="U42" s="874"/>
      <c r="V42" s="864"/>
      <c r="W42" s="865"/>
      <c r="X42" s="866"/>
      <c r="Y42" s="864"/>
      <c r="Z42" s="865"/>
      <c r="AA42" s="866"/>
      <c r="AB42" s="883"/>
      <c r="AC42" s="883"/>
      <c r="AD42" s="883"/>
      <c r="AE42" s="884"/>
      <c r="AF42" s="884"/>
      <c r="AG42" s="884"/>
      <c r="AH42" s="884"/>
      <c r="AI42" s="884"/>
      <c r="AJ42" s="884"/>
      <c r="AK42" s="884"/>
      <c r="AL42" s="884"/>
      <c r="AM42" s="884"/>
      <c r="AN42" s="89"/>
      <c r="AO42" s="89"/>
      <c r="AP42" s="89"/>
      <c r="AQ42" s="31"/>
      <c r="AR42" s="31"/>
      <c r="AS42" s="31"/>
      <c r="AT42" s="31"/>
      <c r="AU42" s="31"/>
      <c r="AV42" s="31"/>
    </row>
    <row r="43" spans="2:48" ht="17.25" customHeight="1">
      <c r="B43" s="90"/>
      <c r="C43" s="92"/>
      <c r="D43" s="885" t="s">
        <v>14</v>
      </c>
      <c r="E43" s="909" t="s">
        <v>227</v>
      </c>
      <c r="F43" s="909"/>
      <c r="G43" s="909"/>
      <c r="H43" s="909"/>
      <c r="I43" s="909"/>
      <c r="J43" s="909"/>
      <c r="K43" s="909"/>
      <c r="L43" s="909"/>
      <c r="M43" s="909"/>
      <c r="N43" s="909"/>
      <c r="O43" s="909"/>
      <c r="P43" s="909"/>
      <c r="Q43" s="909"/>
      <c r="R43" s="909"/>
      <c r="S43" s="909"/>
      <c r="T43" s="909"/>
      <c r="U43" s="910"/>
      <c r="V43" s="861"/>
      <c r="W43" s="862"/>
      <c r="X43" s="863"/>
      <c r="Y43" s="861"/>
      <c r="Z43" s="862"/>
      <c r="AA43" s="863"/>
      <c r="AB43" s="883"/>
      <c r="AC43" s="883"/>
      <c r="AD43" s="883"/>
      <c r="AE43" s="884"/>
      <c r="AF43" s="884"/>
      <c r="AG43" s="884"/>
      <c r="AH43" s="884"/>
      <c r="AI43" s="884"/>
      <c r="AJ43" s="884"/>
      <c r="AK43" s="884"/>
      <c r="AL43" s="884"/>
      <c r="AM43" s="884"/>
      <c r="AN43" s="89"/>
      <c r="AO43" s="89"/>
      <c r="AP43" s="89"/>
      <c r="AQ43" s="31"/>
      <c r="AR43" s="31"/>
      <c r="AS43" s="31"/>
      <c r="AT43" s="31"/>
      <c r="AU43" s="31"/>
      <c r="AV43" s="31"/>
    </row>
    <row r="44" spans="2:48" ht="27.75" customHeight="1">
      <c r="B44" s="94"/>
      <c r="C44" s="95"/>
      <c r="D44" s="851"/>
      <c r="E44" s="873"/>
      <c r="F44" s="873"/>
      <c r="G44" s="873"/>
      <c r="H44" s="873"/>
      <c r="I44" s="873"/>
      <c r="J44" s="873"/>
      <c r="K44" s="873"/>
      <c r="L44" s="873"/>
      <c r="M44" s="873"/>
      <c r="N44" s="873"/>
      <c r="O44" s="873"/>
      <c r="P44" s="873"/>
      <c r="Q44" s="873"/>
      <c r="R44" s="873"/>
      <c r="S44" s="873"/>
      <c r="T44" s="873"/>
      <c r="U44" s="874"/>
      <c r="V44" s="864"/>
      <c r="W44" s="865"/>
      <c r="X44" s="866"/>
      <c r="Y44" s="864"/>
      <c r="Z44" s="865"/>
      <c r="AA44" s="866"/>
      <c r="AB44" s="883"/>
      <c r="AC44" s="883"/>
      <c r="AD44" s="883"/>
      <c r="AE44" s="884"/>
      <c r="AF44" s="884"/>
      <c r="AG44" s="884"/>
      <c r="AH44" s="884"/>
      <c r="AI44" s="884"/>
      <c r="AJ44" s="884"/>
      <c r="AK44" s="884"/>
      <c r="AL44" s="884"/>
      <c r="AM44" s="884"/>
      <c r="AN44" s="89"/>
      <c r="AO44" s="89"/>
      <c r="AP44" s="89"/>
      <c r="AQ44" s="31"/>
      <c r="AR44" s="31"/>
      <c r="AS44" s="31"/>
      <c r="AT44" s="31"/>
      <c r="AU44" s="31"/>
      <c r="AV44" s="31"/>
    </row>
    <row r="45" spans="2:48" ht="11.25" customHeight="1">
      <c r="B45" s="36"/>
      <c r="C45" s="51"/>
      <c r="D45" s="52"/>
      <c r="E45" s="52"/>
      <c r="F45" s="52"/>
      <c r="G45" s="52"/>
      <c r="H45" s="52"/>
      <c r="I45" s="52"/>
      <c r="J45" s="52"/>
      <c r="K45" s="52"/>
      <c r="L45" s="52"/>
      <c r="M45" s="52"/>
      <c r="N45" s="52"/>
      <c r="O45" s="52"/>
      <c r="P45" s="52"/>
      <c r="Q45" s="52"/>
      <c r="R45" s="52"/>
      <c r="S45" s="96"/>
      <c r="T45" s="96"/>
      <c r="U45" s="89" ph="1"/>
      <c r="V45" s="96"/>
      <c r="W45" s="31"/>
      <c r="X45" s="31"/>
      <c r="Y45" s="31"/>
      <c r="Z45" s="51"/>
      <c r="AA45" s="52"/>
      <c r="AB45" s="52"/>
      <c r="AC45" s="52"/>
      <c r="AD45" s="52"/>
      <c r="AE45" s="52"/>
      <c r="AF45" s="52"/>
      <c r="AG45" s="52"/>
      <c r="AH45" s="52"/>
      <c r="AI45" s="52"/>
      <c r="AJ45" s="52"/>
      <c r="AK45" s="52"/>
      <c r="AL45" s="52"/>
      <c r="AM45" s="89"/>
      <c r="AN45" s="89"/>
      <c r="AO45" s="89"/>
      <c r="AP45" s="31"/>
      <c r="AQ45" s="31"/>
      <c r="AR45" s="31"/>
      <c r="AS45" s="31"/>
      <c r="AT45" s="31"/>
      <c r="AU45" s="31"/>
    </row>
    <row r="46" spans="2:48" ht="21" customHeight="1" thickBot="1">
      <c r="B46" s="36"/>
      <c r="C46" s="97" t="s">
        <v>19</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51"/>
      <c r="AN46" s="51"/>
      <c r="AO46" s="51"/>
      <c r="AP46" s="51"/>
      <c r="AQ46" s="31"/>
      <c r="AR46" s="31"/>
      <c r="AS46" s="31"/>
      <c r="AT46" s="31"/>
      <c r="AU46" s="31"/>
    </row>
    <row r="47" spans="2:48" ht="27" customHeight="1" thickBot="1">
      <c r="B47" s="36"/>
      <c r="C47" s="938" t="s">
        <v>20</v>
      </c>
      <c r="D47" s="939"/>
      <c r="E47" s="939"/>
      <c r="F47" s="939"/>
      <c r="G47" s="939"/>
      <c r="H47" s="939"/>
      <c r="I47" s="940"/>
      <c r="J47" s="941">
        <v>2023</v>
      </c>
      <c r="K47" s="942"/>
      <c r="L47" s="942"/>
      <c r="M47" s="942"/>
      <c r="N47" s="943">
        <f>J47+1</f>
        <v>2024</v>
      </c>
      <c r="O47" s="943"/>
      <c r="P47" s="943"/>
      <c r="Q47" s="943"/>
      <c r="R47" s="943">
        <f>N47+1</f>
        <v>2025</v>
      </c>
      <c r="S47" s="943"/>
      <c r="T47" s="943"/>
      <c r="U47" s="943"/>
      <c r="V47" s="943">
        <f>R47+1</f>
        <v>2026</v>
      </c>
      <c r="W47" s="943"/>
      <c r="X47" s="943"/>
      <c r="Y47" s="943"/>
      <c r="Z47" s="944">
        <f>V47+1</f>
        <v>2027</v>
      </c>
      <c r="AA47" s="945"/>
      <c r="AB47" s="945"/>
      <c r="AC47" s="946"/>
      <c r="AD47" s="947" t="s">
        <v>41</v>
      </c>
      <c r="AE47" s="948"/>
      <c r="AF47" s="949"/>
      <c r="AG47" s="950"/>
      <c r="AH47" s="951"/>
      <c r="AI47" s="951"/>
      <c r="AJ47" s="51"/>
      <c r="AK47" s="51"/>
      <c r="AL47" s="51"/>
      <c r="AM47" s="51"/>
      <c r="AN47" s="31"/>
      <c r="AO47" s="31"/>
      <c r="AP47" s="31"/>
      <c r="AQ47" s="31"/>
      <c r="AR47" s="31"/>
    </row>
    <row r="48" spans="2:48" ht="32.25" customHeight="1" thickTop="1" thickBot="1">
      <c r="B48" s="36"/>
      <c r="C48" s="952" t="s">
        <v>228</v>
      </c>
      <c r="D48" s="953"/>
      <c r="E48" s="953"/>
      <c r="F48" s="953"/>
      <c r="G48" s="953"/>
      <c r="H48" s="953"/>
      <c r="I48" s="954"/>
      <c r="J48" s="955"/>
      <c r="K48" s="956"/>
      <c r="L48" s="99" t="s">
        <v>21</v>
      </c>
      <c r="M48" s="100"/>
      <c r="N48" s="957"/>
      <c r="O48" s="956"/>
      <c r="P48" s="99" t="s">
        <v>21</v>
      </c>
      <c r="Q48" s="100"/>
      <c r="R48" s="957"/>
      <c r="S48" s="956"/>
      <c r="T48" s="99" t="s">
        <v>21</v>
      </c>
      <c r="U48" s="100"/>
      <c r="V48" s="957"/>
      <c r="W48" s="956"/>
      <c r="X48" s="99" t="s">
        <v>21</v>
      </c>
      <c r="Y48" s="100"/>
      <c r="Z48" s="957"/>
      <c r="AA48" s="956"/>
      <c r="AB48" s="99" t="s">
        <v>21</v>
      </c>
      <c r="AC48" s="101"/>
      <c r="AD48" s="958" t="str">
        <f>IF(J48+N48+R48+V48+Z48=0,"",J48+N48+R48+V48+Z48)</f>
        <v/>
      </c>
      <c r="AE48" s="959"/>
      <c r="AF48" s="102" t="s">
        <v>280</v>
      </c>
      <c r="AG48" s="928"/>
      <c r="AH48" s="929"/>
      <c r="AI48" s="929"/>
      <c r="AJ48" s="51"/>
      <c r="AK48" s="51"/>
      <c r="AL48" s="51"/>
      <c r="AM48" s="51"/>
      <c r="AN48" s="31"/>
      <c r="AO48" s="31"/>
      <c r="AP48" s="31"/>
      <c r="AQ48" s="31"/>
      <c r="AR48" s="31"/>
    </row>
    <row r="49" spans="2:55" ht="27" customHeight="1">
      <c r="B49" s="36"/>
      <c r="C49" s="920" t="s">
        <v>212</v>
      </c>
      <c r="D49" s="921"/>
      <c r="E49" s="921"/>
      <c r="F49" s="921"/>
      <c r="G49" s="921"/>
      <c r="H49" s="921"/>
      <c r="I49" s="922"/>
      <c r="J49" s="923"/>
      <c r="K49" s="924"/>
      <c r="L49" s="103" t="s">
        <v>21</v>
      </c>
      <c r="M49" s="104"/>
      <c r="N49" s="925"/>
      <c r="O49" s="924"/>
      <c r="P49" s="103" t="s">
        <v>21</v>
      </c>
      <c r="Q49" s="104"/>
      <c r="R49" s="925"/>
      <c r="S49" s="924"/>
      <c r="T49" s="103" t="s">
        <v>21</v>
      </c>
      <c r="U49" s="104"/>
      <c r="V49" s="925"/>
      <c r="W49" s="924"/>
      <c r="X49" s="103" t="s">
        <v>21</v>
      </c>
      <c r="Y49" s="104"/>
      <c r="Z49" s="925"/>
      <c r="AA49" s="924"/>
      <c r="AB49" s="103" t="s">
        <v>21</v>
      </c>
      <c r="AC49" s="105"/>
      <c r="AD49" s="926" t="str">
        <f>IF(J49+N49+R49+V49+Z49=0,"",J49+N49+R49+V49+Z49)</f>
        <v/>
      </c>
      <c r="AE49" s="927"/>
      <c r="AF49" s="106" t="s">
        <v>280</v>
      </c>
      <c r="AG49" s="928"/>
      <c r="AH49" s="929"/>
      <c r="AI49" s="929"/>
      <c r="AJ49" s="51"/>
      <c r="AK49" s="51"/>
      <c r="AL49" s="51"/>
      <c r="AM49" s="51"/>
      <c r="AN49" s="31"/>
      <c r="AO49" s="31"/>
      <c r="AP49" s="31"/>
      <c r="AQ49" s="31"/>
      <c r="AR49" s="31"/>
    </row>
    <row r="50" spans="2:55" ht="27" customHeight="1" thickBot="1">
      <c r="B50" s="36"/>
      <c r="C50" s="107"/>
      <c r="D50" s="930" t="s">
        <v>34</v>
      </c>
      <c r="E50" s="931"/>
      <c r="F50" s="931"/>
      <c r="G50" s="931"/>
      <c r="H50" s="931"/>
      <c r="I50" s="932"/>
      <c r="J50" s="933"/>
      <c r="K50" s="934"/>
      <c r="L50" s="108" t="s">
        <v>21</v>
      </c>
      <c r="M50" s="109"/>
      <c r="N50" s="935"/>
      <c r="O50" s="934"/>
      <c r="P50" s="108" t="s">
        <v>21</v>
      </c>
      <c r="Q50" s="109"/>
      <c r="R50" s="935"/>
      <c r="S50" s="934"/>
      <c r="T50" s="108" t="s">
        <v>21</v>
      </c>
      <c r="U50" s="109"/>
      <c r="V50" s="935"/>
      <c r="W50" s="934"/>
      <c r="X50" s="108" t="s">
        <v>21</v>
      </c>
      <c r="Y50" s="109"/>
      <c r="Z50" s="935"/>
      <c r="AA50" s="934"/>
      <c r="AB50" s="108" t="s">
        <v>21</v>
      </c>
      <c r="AC50" s="110"/>
      <c r="AD50" s="936" t="str">
        <f>IF(J50+N50+R50+V50+Z50=0,"",J50+N50+R50+V50+Z50)</f>
        <v/>
      </c>
      <c r="AE50" s="937"/>
      <c r="AF50" s="111" t="s">
        <v>280</v>
      </c>
      <c r="AG50" s="928"/>
      <c r="AH50" s="929"/>
      <c r="AI50" s="929"/>
      <c r="AJ50" s="51"/>
      <c r="AK50" s="51"/>
      <c r="AL50" s="51"/>
      <c r="AM50" s="51"/>
      <c r="AN50" s="31"/>
      <c r="AO50" s="31"/>
      <c r="AP50" s="31"/>
      <c r="AQ50" s="31"/>
      <c r="AR50" s="31"/>
    </row>
    <row r="51" spans="2:55" ht="27" customHeight="1" thickBot="1">
      <c r="B51" s="36"/>
      <c r="C51" s="98"/>
      <c r="D51" s="98"/>
      <c r="E51" s="98"/>
      <c r="F51" s="98"/>
      <c r="G51" s="98"/>
      <c r="H51" s="98"/>
      <c r="I51" s="98"/>
      <c r="J51" s="98"/>
      <c r="K51" s="98"/>
      <c r="L51" s="98"/>
      <c r="M51" s="98"/>
      <c r="N51" s="98"/>
      <c r="O51" s="98"/>
      <c r="P51" s="98"/>
      <c r="Q51" s="98"/>
      <c r="R51" s="98"/>
      <c r="S51" s="98"/>
      <c r="T51" s="98"/>
      <c r="U51" s="98"/>
      <c r="V51" s="98"/>
      <c r="W51" s="112"/>
      <c r="X51" s="113"/>
      <c r="Y51" s="113"/>
      <c r="Z51" s="112" t="s">
        <v>44</v>
      </c>
      <c r="AA51" s="113"/>
      <c r="AB51" s="113"/>
      <c r="AC51" s="113"/>
      <c r="AD51" s="965" t="str">
        <f>IFERROR(AD49/AD48,"")</f>
        <v/>
      </c>
      <c r="AE51" s="966"/>
      <c r="AF51" s="114"/>
      <c r="AG51" s="967"/>
      <c r="AH51" s="968"/>
      <c r="AI51" s="968"/>
      <c r="AJ51" s="51"/>
      <c r="AK51" s="51"/>
      <c r="AL51" s="51"/>
      <c r="AM51" s="51"/>
      <c r="AN51" s="31"/>
      <c r="AO51" s="31"/>
      <c r="AP51" s="31"/>
      <c r="AQ51" s="31"/>
      <c r="AR51" s="31"/>
    </row>
    <row r="52" spans="2:55" ht="54.75" customHeight="1">
      <c r="B52" s="1065" t="s">
        <v>275</v>
      </c>
      <c r="C52" s="1065"/>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5"/>
      <c r="AL52" s="1065"/>
      <c r="AM52" s="1065"/>
      <c r="AN52" s="1065"/>
      <c r="AO52" s="115"/>
      <c r="AP52" s="115"/>
      <c r="AQ52" s="115"/>
      <c r="AR52" s="115"/>
      <c r="AS52" s="115"/>
      <c r="AT52" s="31"/>
      <c r="AU52" s="31"/>
    </row>
    <row r="53" spans="2:55" ht="13.5" customHeight="1">
      <c r="B53" s="36"/>
      <c r="C53" s="51"/>
      <c r="D53" s="51"/>
      <c r="E53" s="51"/>
      <c r="F53" s="51"/>
      <c r="G53" s="51"/>
      <c r="H53" s="51"/>
      <c r="I53" s="51"/>
      <c r="J53" s="51"/>
      <c r="K53" s="51"/>
      <c r="L53" s="51"/>
      <c r="M53" s="51"/>
      <c r="N53" s="51"/>
      <c r="O53" s="51"/>
      <c r="P53" s="51"/>
      <c r="Q53" s="51"/>
      <c r="R53" s="51"/>
      <c r="S53" s="51"/>
      <c r="T53" s="51"/>
      <c r="U53" s="51"/>
      <c r="V53" s="51"/>
      <c r="W53" s="51"/>
      <c r="X53" s="51"/>
      <c r="Y53" s="51"/>
      <c r="Z53" s="30"/>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row>
    <row r="54" spans="2:55" ht="15" customHeight="1">
      <c r="B54" s="36" t="s">
        <v>11</v>
      </c>
      <c r="C54" s="51"/>
      <c r="D54" s="51"/>
      <c r="E54" s="51"/>
      <c r="F54" s="51"/>
      <c r="G54" s="51"/>
      <c r="H54" s="51"/>
      <c r="I54" s="51" t="s">
        <v>200</v>
      </c>
      <c r="J54" s="51"/>
      <c r="K54" s="51"/>
      <c r="L54" s="51"/>
      <c r="M54" s="51"/>
      <c r="N54" s="51"/>
      <c r="O54" s="51"/>
      <c r="P54" s="51"/>
      <c r="Q54" s="51"/>
      <c r="R54" s="51"/>
      <c r="S54" s="51"/>
      <c r="T54" s="51"/>
      <c r="U54" s="51"/>
      <c r="V54" s="51"/>
      <c r="W54" s="51"/>
      <c r="X54" s="51"/>
      <c r="Y54" s="51"/>
      <c r="Z54" s="51"/>
      <c r="AC54" s="51"/>
      <c r="AD54" s="51"/>
      <c r="AE54" s="30"/>
      <c r="AF54" s="30"/>
      <c r="AG54" s="30"/>
      <c r="AH54" s="30"/>
      <c r="AI54" s="30"/>
      <c r="AJ54" s="30"/>
      <c r="AK54" s="30"/>
      <c r="AL54" s="30"/>
      <c r="AM54" s="30"/>
      <c r="AN54" s="30"/>
      <c r="AO54" s="30"/>
      <c r="AP54" s="30"/>
      <c r="AQ54" s="116"/>
      <c r="AR54" s="116"/>
      <c r="AS54" s="116"/>
      <c r="AT54" s="116"/>
      <c r="AU54" s="116"/>
      <c r="AV54" s="116"/>
      <c r="AW54" s="116"/>
      <c r="AX54" s="116"/>
      <c r="AY54" s="116"/>
      <c r="AZ54" s="116"/>
      <c r="BA54" s="116"/>
      <c r="BB54" s="116"/>
      <c r="BC54" s="116"/>
    </row>
    <row r="55" spans="2:55" ht="27" customHeight="1">
      <c r="B55" s="117"/>
      <c r="C55" s="118"/>
      <c r="D55" s="970" t="s">
        <v>65</v>
      </c>
      <c r="E55" s="970"/>
      <c r="F55" s="970"/>
      <c r="G55" s="970"/>
      <c r="H55" s="970"/>
      <c r="I55" s="970"/>
      <c r="J55" s="970"/>
      <c r="K55" s="970"/>
      <c r="L55" s="970"/>
      <c r="M55" s="970"/>
      <c r="N55" s="970"/>
      <c r="O55" s="970"/>
      <c r="P55" s="970"/>
      <c r="Q55" s="970"/>
      <c r="R55" s="970"/>
      <c r="S55" s="970"/>
      <c r="T55" s="970"/>
      <c r="U55" s="970"/>
      <c r="V55" s="897" t="s">
        <v>225</v>
      </c>
      <c r="W55" s="897"/>
      <c r="X55" s="897"/>
      <c r="Y55" s="971" t="s">
        <v>222</v>
      </c>
      <c r="Z55" s="971"/>
      <c r="AA55" s="971"/>
      <c r="AB55" s="824" t="s">
        <v>224</v>
      </c>
      <c r="AC55" s="824"/>
      <c r="AD55" s="824"/>
      <c r="AE55" s="876" t="s">
        <v>63</v>
      </c>
      <c r="AF55" s="876"/>
      <c r="AG55" s="876"/>
      <c r="AH55" s="876"/>
      <c r="AI55" s="876"/>
      <c r="AJ55" s="876"/>
      <c r="AK55" s="876"/>
      <c r="AL55" s="876"/>
      <c r="AM55" s="876"/>
      <c r="AN55" s="86"/>
      <c r="AO55" s="87"/>
      <c r="AP55" s="88"/>
      <c r="AQ55" s="89"/>
      <c r="AR55" s="31"/>
      <c r="AS55" s="31"/>
      <c r="AT55" s="31"/>
      <c r="AU55" s="31"/>
      <c r="AV55" s="31"/>
    </row>
    <row r="56" spans="2:55" ht="15" customHeight="1">
      <c r="B56" s="38"/>
      <c r="C56" s="91"/>
      <c r="D56" s="850" t="s">
        <v>13</v>
      </c>
      <c r="E56" s="972" t="s">
        <v>64</v>
      </c>
      <c r="F56" s="973"/>
      <c r="G56" s="973"/>
      <c r="H56" s="973"/>
      <c r="I56" s="973"/>
      <c r="J56" s="973"/>
      <c r="K56" s="973"/>
      <c r="L56" s="973"/>
      <c r="M56" s="973"/>
      <c r="N56" s="973"/>
      <c r="O56" s="973"/>
      <c r="P56" s="973"/>
      <c r="Q56" s="973"/>
      <c r="R56" s="973"/>
      <c r="S56" s="973"/>
      <c r="T56" s="973"/>
      <c r="U56" s="974"/>
      <c r="V56" s="977"/>
      <c r="W56" s="978"/>
      <c r="X56" s="978"/>
      <c r="Y56" s="977"/>
      <c r="Z56" s="978"/>
      <c r="AA56" s="978"/>
      <c r="AB56" s="977"/>
      <c r="AC56" s="978"/>
      <c r="AD56" s="978"/>
      <c r="AE56" s="875" t="s">
        <v>217</v>
      </c>
      <c r="AF56" s="875"/>
      <c r="AG56" s="875"/>
      <c r="AH56" s="875"/>
      <c r="AI56" s="875"/>
      <c r="AJ56" s="875"/>
      <c r="AK56" s="875"/>
      <c r="AL56" s="875"/>
      <c r="AM56" s="875"/>
      <c r="AN56" s="89" ph="1"/>
      <c r="AO56" s="89" ph="1"/>
      <c r="AP56" s="89"/>
      <c r="AQ56" s="89"/>
      <c r="AR56" s="31"/>
      <c r="AS56" s="31"/>
      <c r="AT56" s="31"/>
      <c r="AU56" s="31"/>
      <c r="AV56" s="31"/>
    </row>
    <row r="57" spans="2:55" ht="15" customHeight="1">
      <c r="B57" s="38"/>
      <c r="C57" s="92"/>
      <c r="D57" s="885"/>
      <c r="E57" s="975"/>
      <c r="F57" s="886"/>
      <c r="G57" s="886"/>
      <c r="H57" s="886"/>
      <c r="I57" s="886"/>
      <c r="J57" s="886"/>
      <c r="K57" s="886"/>
      <c r="L57" s="886"/>
      <c r="M57" s="886"/>
      <c r="N57" s="886"/>
      <c r="O57" s="886"/>
      <c r="P57" s="886"/>
      <c r="Q57" s="886"/>
      <c r="R57" s="886"/>
      <c r="S57" s="886"/>
      <c r="T57" s="886"/>
      <c r="U57" s="887"/>
      <c r="V57" s="977"/>
      <c r="W57" s="978"/>
      <c r="X57" s="978"/>
      <c r="Y57" s="977"/>
      <c r="Z57" s="978"/>
      <c r="AA57" s="978"/>
      <c r="AB57" s="977"/>
      <c r="AC57" s="978"/>
      <c r="AD57" s="978"/>
      <c r="AE57" s="875"/>
      <c r="AF57" s="875"/>
      <c r="AG57" s="875"/>
      <c r="AH57" s="875"/>
      <c r="AI57" s="875"/>
      <c r="AJ57" s="875"/>
      <c r="AK57" s="875"/>
      <c r="AL57" s="875"/>
      <c r="AM57" s="875"/>
      <c r="AN57" s="89" ph="1"/>
      <c r="AO57" s="89" ph="1"/>
      <c r="AP57" s="89"/>
      <c r="AQ57" s="89"/>
      <c r="AR57" s="31"/>
      <c r="AS57" s="31"/>
      <c r="AT57" s="31"/>
      <c r="AU57" s="31"/>
      <c r="AV57" s="31"/>
    </row>
    <row r="58" spans="2:55" ht="15" customHeight="1">
      <c r="B58" s="38"/>
      <c r="C58" s="92"/>
      <c r="D58" s="851"/>
      <c r="E58" s="976"/>
      <c r="F58" s="888"/>
      <c r="G58" s="888"/>
      <c r="H58" s="888"/>
      <c r="I58" s="888"/>
      <c r="J58" s="888"/>
      <c r="K58" s="888"/>
      <c r="L58" s="888"/>
      <c r="M58" s="888"/>
      <c r="N58" s="888"/>
      <c r="O58" s="888"/>
      <c r="P58" s="888"/>
      <c r="Q58" s="888"/>
      <c r="R58" s="888"/>
      <c r="S58" s="888"/>
      <c r="T58" s="888"/>
      <c r="U58" s="889"/>
      <c r="V58" s="977"/>
      <c r="W58" s="978"/>
      <c r="X58" s="978"/>
      <c r="Y58" s="977"/>
      <c r="Z58" s="978"/>
      <c r="AA58" s="978"/>
      <c r="AB58" s="977"/>
      <c r="AC58" s="978"/>
      <c r="AD58" s="978"/>
      <c r="AE58" s="875"/>
      <c r="AF58" s="875"/>
      <c r="AG58" s="875"/>
      <c r="AH58" s="875"/>
      <c r="AI58" s="875"/>
      <c r="AJ58" s="875"/>
      <c r="AK58" s="875"/>
      <c r="AL58" s="875"/>
      <c r="AM58" s="875"/>
      <c r="AN58" s="89" ph="1"/>
      <c r="AO58" s="89" ph="1"/>
      <c r="AP58" s="89"/>
      <c r="AQ58" s="89"/>
      <c r="AR58" s="31"/>
      <c r="AS58" s="31"/>
      <c r="AT58" s="31"/>
      <c r="AU58" s="31"/>
      <c r="AV58" s="31"/>
    </row>
    <row r="59" spans="2:55" ht="15" customHeight="1">
      <c r="B59" s="92"/>
      <c r="C59" s="960"/>
      <c r="D59" s="960"/>
      <c r="E59" s="960"/>
      <c r="F59" s="960"/>
      <c r="G59" s="960"/>
      <c r="H59" s="960"/>
      <c r="I59" s="960"/>
      <c r="J59" s="960"/>
      <c r="K59" s="960"/>
      <c r="L59" s="960"/>
      <c r="M59" s="960"/>
      <c r="N59" s="960"/>
      <c r="O59" s="960"/>
      <c r="P59" s="960"/>
      <c r="Q59" s="960"/>
      <c r="R59" s="960"/>
      <c r="S59" s="960"/>
      <c r="T59" s="960"/>
      <c r="U59" s="960"/>
      <c r="V59" s="960"/>
      <c r="W59" s="960"/>
      <c r="X59" s="960"/>
      <c r="Y59" s="51"/>
      <c r="Z59" s="30"/>
      <c r="AA59" s="30"/>
      <c r="AB59" s="30"/>
      <c r="AC59" s="30"/>
      <c r="AQ59" s="116"/>
      <c r="AR59" s="116"/>
      <c r="AS59" s="116"/>
      <c r="AT59" s="116"/>
      <c r="AU59" s="116"/>
      <c r="AV59" s="116"/>
      <c r="AW59" s="116"/>
      <c r="AX59" s="116"/>
      <c r="AY59" s="116"/>
      <c r="AZ59" s="116"/>
      <c r="BA59" s="116"/>
      <c r="BB59" s="116"/>
      <c r="BC59" s="116"/>
    </row>
    <row r="60" spans="2:55" ht="19.5" customHeight="1">
      <c r="B60" s="51" t="s">
        <v>67</v>
      </c>
      <c r="C60" s="51"/>
      <c r="D60" s="51"/>
      <c r="E60" s="52"/>
      <c r="F60" s="52"/>
      <c r="G60" s="52"/>
      <c r="H60" s="52"/>
      <c r="I60" s="52"/>
      <c r="J60" s="52"/>
      <c r="K60" s="52"/>
      <c r="L60" s="52"/>
      <c r="M60" s="52"/>
      <c r="N60" s="52"/>
      <c r="O60" s="52"/>
      <c r="P60" s="52"/>
      <c r="Q60" s="52"/>
      <c r="R60" s="52"/>
      <c r="S60" s="52"/>
      <c r="T60" s="52"/>
      <c r="U60" s="52"/>
      <c r="V60" s="52"/>
      <c r="W60" s="52"/>
      <c r="X60" s="52"/>
      <c r="Y60" s="51"/>
      <c r="Z60" s="30"/>
      <c r="AA60" s="30"/>
      <c r="AB60" s="30"/>
      <c r="AC60" s="30"/>
      <c r="AD60" s="30"/>
      <c r="AE60" s="51"/>
      <c r="AF60" s="30"/>
      <c r="AG60" s="30"/>
      <c r="AH60" s="30"/>
      <c r="AI60" s="30"/>
      <c r="AJ60" s="30"/>
      <c r="AK60" s="30"/>
      <c r="AL60" s="30"/>
      <c r="AM60" s="30"/>
      <c r="AN60" s="30"/>
      <c r="AO60" s="30"/>
      <c r="AP60" s="30"/>
      <c r="AQ60" s="116"/>
      <c r="AR60" s="116"/>
      <c r="AS60" s="116"/>
      <c r="AT60" s="116"/>
      <c r="AU60" s="116"/>
      <c r="AV60" s="116"/>
      <c r="AW60" s="116"/>
      <c r="AX60" s="116"/>
      <c r="AY60" s="116"/>
      <c r="AZ60" s="116"/>
      <c r="BA60" s="116"/>
      <c r="BB60" s="116"/>
      <c r="BC60" s="116"/>
    </row>
    <row r="61" spans="2:55" ht="19.5" customHeight="1">
      <c r="B61" s="51"/>
      <c r="C61" s="51"/>
      <c r="D61" s="961" t="s">
        <v>65</v>
      </c>
      <c r="E61" s="961"/>
      <c r="F61" s="961"/>
      <c r="G61" s="961"/>
      <c r="H61" s="961"/>
      <c r="I61" s="961"/>
      <c r="J61" s="961"/>
      <c r="K61" s="961"/>
      <c r="L61" s="961"/>
      <c r="M61" s="961"/>
      <c r="N61" s="961"/>
      <c r="O61" s="961"/>
      <c r="P61" s="961"/>
      <c r="Q61" s="961"/>
      <c r="R61" s="961"/>
      <c r="S61" s="961"/>
      <c r="T61" s="961"/>
      <c r="U61" s="961"/>
      <c r="V61" s="962" t="s">
        <v>66</v>
      </c>
      <c r="W61" s="963"/>
      <c r="X61" s="964"/>
      <c r="Y61" s="897" t="s">
        <v>30</v>
      </c>
      <c r="Z61" s="897"/>
      <c r="AA61" s="897"/>
      <c r="AB61" s="917" t="s">
        <v>63</v>
      </c>
      <c r="AC61" s="918"/>
      <c r="AD61" s="918"/>
      <c r="AE61" s="918"/>
      <c r="AF61" s="918"/>
      <c r="AG61" s="918"/>
      <c r="AH61" s="918"/>
      <c r="AI61" s="918"/>
      <c r="AJ61" s="918"/>
      <c r="AK61" s="918"/>
      <c r="AL61" s="918"/>
      <c r="AM61" s="919"/>
      <c r="AN61" s="30"/>
      <c r="AO61" s="30"/>
      <c r="AP61" s="30"/>
      <c r="AQ61" s="116"/>
      <c r="AR61" s="116"/>
      <c r="AS61" s="116"/>
      <c r="AT61" s="116"/>
      <c r="AU61" s="116"/>
      <c r="AV61" s="116"/>
      <c r="AW61" s="116"/>
      <c r="AX61" s="116"/>
      <c r="AY61" s="116"/>
      <c r="AZ61" s="116"/>
      <c r="BA61" s="116"/>
      <c r="BB61" s="116"/>
      <c r="BC61" s="116"/>
    </row>
    <row r="62" spans="2:55" ht="18" customHeight="1">
      <c r="B62" s="51"/>
      <c r="C62" s="51"/>
      <c r="D62" s="850" t="s">
        <v>13</v>
      </c>
      <c r="E62" s="869" t="s">
        <v>31</v>
      </c>
      <c r="F62" s="870"/>
      <c r="G62" s="870"/>
      <c r="H62" s="870"/>
      <c r="I62" s="870"/>
      <c r="J62" s="870"/>
      <c r="K62" s="870"/>
      <c r="L62" s="870"/>
      <c r="M62" s="870"/>
      <c r="N62" s="870"/>
      <c r="O62" s="870"/>
      <c r="P62" s="870"/>
      <c r="Q62" s="870"/>
      <c r="R62" s="870"/>
      <c r="S62" s="870"/>
      <c r="T62" s="870"/>
      <c r="U62" s="871"/>
      <c r="V62" s="861"/>
      <c r="W62" s="862"/>
      <c r="X62" s="863"/>
      <c r="Y62" s="861"/>
      <c r="Z62" s="862"/>
      <c r="AA62" s="863"/>
      <c r="AB62" s="869"/>
      <c r="AC62" s="870"/>
      <c r="AD62" s="870"/>
      <c r="AE62" s="870"/>
      <c r="AF62" s="870"/>
      <c r="AG62" s="870"/>
      <c r="AH62" s="870"/>
      <c r="AI62" s="870"/>
      <c r="AJ62" s="870"/>
      <c r="AK62" s="870"/>
      <c r="AL62" s="870"/>
      <c r="AM62" s="871"/>
      <c r="AN62" s="30"/>
      <c r="AO62" s="30"/>
      <c r="AP62" s="30"/>
      <c r="AQ62" s="116"/>
      <c r="AR62" s="116"/>
      <c r="AS62" s="116"/>
      <c r="AT62" s="116"/>
      <c r="AU62" s="116"/>
      <c r="AV62" s="116"/>
      <c r="AW62" s="116"/>
      <c r="AX62" s="116"/>
      <c r="AY62" s="116"/>
      <c r="AZ62" s="116"/>
      <c r="BA62" s="116"/>
      <c r="BB62" s="116"/>
      <c r="BC62" s="116"/>
    </row>
    <row r="63" spans="2:55" ht="18" customHeight="1">
      <c r="B63" s="51"/>
      <c r="C63" s="51"/>
      <c r="D63" s="851"/>
      <c r="E63" s="872"/>
      <c r="F63" s="873"/>
      <c r="G63" s="873"/>
      <c r="H63" s="873"/>
      <c r="I63" s="873"/>
      <c r="J63" s="873"/>
      <c r="K63" s="873"/>
      <c r="L63" s="873"/>
      <c r="M63" s="873"/>
      <c r="N63" s="873"/>
      <c r="O63" s="873"/>
      <c r="P63" s="873"/>
      <c r="Q63" s="873"/>
      <c r="R63" s="873"/>
      <c r="S63" s="873"/>
      <c r="T63" s="873"/>
      <c r="U63" s="874"/>
      <c r="V63" s="864"/>
      <c r="W63" s="865"/>
      <c r="X63" s="866"/>
      <c r="Y63" s="864"/>
      <c r="Z63" s="865"/>
      <c r="AA63" s="866"/>
      <c r="AB63" s="872"/>
      <c r="AC63" s="873"/>
      <c r="AD63" s="873"/>
      <c r="AE63" s="873"/>
      <c r="AF63" s="873"/>
      <c r="AG63" s="873"/>
      <c r="AH63" s="873"/>
      <c r="AI63" s="873"/>
      <c r="AJ63" s="873"/>
      <c r="AK63" s="873"/>
      <c r="AL63" s="873"/>
      <c r="AM63" s="874"/>
      <c r="AN63" s="30"/>
      <c r="AO63" s="30"/>
      <c r="AP63" s="30"/>
      <c r="AQ63" s="116"/>
      <c r="AR63" s="116"/>
      <c r="AS63" s="116"/>
      <c r="AT63" s="116"/>
      <c r="AU63" s="116"/>
      <c r="AV63" s="116"/>
      <c r="AW63" s="116"/>
      <c r="AX63" s="116"/>
      <c r="AY63" s="116"/>
      <c r="AZ63" s="116"/>
      <c r="BA63" s="116"/>
      <c r="BB63" s="116"/>
      <c r="BC63" s="116"/>
    </row>
    <row r="64" spans="2:55" ht="18" customHeight="1">
      <c r="B64" s="51"/>
      <c r="C64" s="51"/>
      <c r="D64" s="850" t="s">
        <v>14</v>
      </c>
      <c r="E64" s="869" t="s">
        <v>32</v>
      </c>
      <c r="F64" s="870"/>
      <c r="G64" s="870"/>
      <c r="H64" s="870"/>
      <c r="I64" s="870"/>
      <c r="J64" s="870"/>
      <c r="K64" s="870"/>
      <c r="L64" s="870"/>
      <c r="M64" s="870"/>
      <c r="N64" s="870"/>
      <c r="O64" s="870"/>
      <c r="P64" s="870"/>
      <c r="Q64" s="870"/>
      <c r="R64" s="870"/>
      <c r="S64" s="870"/>
      <c r="T64" s="870"/>
      <c r="U64" s="871"/>
      <c r="V64" s="861"/>
      <c r="W64" s="862"/>
      <c r="X64" s="863"/>
      <c r="Y64" s="861"/>
      <c r="Z64" s="862"/>
      <c r="AA64" s="863"/>
      <c r="AB64" s="869"/>
      <c r="AC64" s="870"/>
      <c r="AD64" s="870"/>
      <c r="AE64" s="870"/>
      <c r="AF64" s="870"/>
      <c r="AG64" s="870"/>
      <c r="AH64" s="870"/>
      <c r="AI64" s="870"/>
      <c r="AJ64" s="870"/>
      <c r="AK64" s="870"/>
      <c r="AL64" s="870"/>
      <c r="AM64" s="871"/>
      <c r="AN64" s="30"/>
      <c r="AO64" s="30"/>
      <c r="AP64" s="30"/>
      <c r="AQ64" s="116"/>
      <c r="AR64" s="116"/>
      <c r="AS64" s="116"/>
      <c r="AT64" s="116"/>
      <c r="AU64" s="116"/>
      <c r="AV64" s="116"/>
      <c r="AW64" s="116"/>
      <c r="AX64" s="116"/>
      <c r="AY64" s="116"/>
      <c r="AZ64" s="116"/>
      <c r="BA64" s="116"/>
      <c r="BB64" s="116"/>
      <c r="BC64" s="116"/>
    </row>
    <row r="65" spans="2:55" ht="18" customHeight="1">
      <c r="B65" s="51"/>
      <c r="C65" s="51"/>
      <c r="D65" s="851"/>
      <c r="E65" s="872"/>
      <c r="F65" s="873"/>
      <c r="G65" s="873"/>
      <c r="H65" s="873"/>
      <c r="I65" s="873"/>
      <c r="J65" s="873"/>
      <c r="K65" s="873"/>
      <c r="L65" s="873"/>
      <c r="M65" s="873"/>
      <c r="N65" s="873"/>
      <c r="O65" s="873"/>
      <c r="P65" s="873"/>
      <c r="Q65" s="873"/>
      <c r="R65" s="873"/>
      <c r="S65" s="873"/>
      <c r="T65" s="873"/>
      <c r="U65" s="874"/>
      <c r="V65" s="864"/>
      <c r="W65" s="865"/>
      <c r="X65" s="866"/>
      <c r="Y65" s="864"/>
      <c r="Z65" s="865"/>
      <c r="AA65" s="866"/>
      <c r="AB65" s="872"/>
      <c r="AC65" s="873"/>
      <c r="AD65" s="873"/>
      <c r="AE65" s="873"/>
      <c r="AF65" s="873"/>
      <c r="AG65" s="873"/>
      <c r="AH65" s="873"/>
      <c r="AI65" s="873"/>
      <c r="AJ65" s="873"/>
      <c r="AK65" s="873"/>
      <c r="AL65" s="873"/>
      <c r="AM65" s="874"/>
      <c r="AN65" s="30"/>
      <c r="AO65" s="30"/>
      <c r="AP65" s="30"/>
      <c r="AQ65" s="116"/>
      <c r="AR65" s="116"/>
      <c r="AS65" s="116"/>
      <c r="AT65" s="116"/>
      <c r="AU65" s="116"/>
      <c r="AV65" s="116"/>
      <c r="AW65" s="116"/>
      <c r="AX65" s="116"/>
      <c r="AY65" s="116"/>
      <c r="AZ65" s="116"/>
      <c r="BA65" s="116"/>
      <c r="BB65" s="116"/>
      <c r="BC65" s="116"/>
    </row>
    <row r="66" spans="2:55" ht="18" customHeight="1">
      <c r="B66" s="51"/>
      <c r="C66" s="51"/>
      <c r="D66" s="885" t="s">
        <v>15</v>
      </c>
      <c r="E66" s="817" t="s">
        <v>4</v>
      </c>
      <c r="F66" s="818"/>
      <c r="G66" s="818"/>
      <c r="H66" s="818"/>
      <c r="I66" s="818"/>
      <c r="J66" s="818"/>
      <c r="K66" s="818"/>
      <c r="L66" s="818"/>
      <c r="M66" s="818"/>
      <c r="N66" s="818"/>
      <c r="O66" s="818"/>
      <c r="P66" s="818"/>
      <c r="Q66" s="818"/>
      <c r="R66" s="818"/>
      <c r="S66" s="818"/>
      <c r="T66" s="818"/>
      <c r="U66" s="819"/>
      <c r="V66" s="861"/>
      <c r="W66" s="862"/>
      <c r="X66" s="863"/>
      <c r="Y66" s="861"/>
      <c r="Z66" s="862"/>
      <c r="AA66" s="863"/>
      <c r="AB66" s="869"/>
      <c r="AC66" s="870"/>
      <c r="AD66" s="870"/>
      <c r="AE66" s="870"/>
      <c r="AF66" s="870"/>
      <c r="AG66" s="870"/>
      <c r="AH66" s="870"/>
      <c r="AI66" s="870"/>
      <c r="AJ66" s="870"/>
      <c r="AK66" s="870"/>
      <c r="AL66" s="870"/>
      <c r="AM66" s="871"/>
      <c r="AN66" s="30"/>
      <c r="AO66" s="30"/>
      <c r="AP66" s="30"/>
      <c r="AQ66" s="116"/>
      <c r="AR66" s="116"/>
      <c r="AS66" s="116"/>
      <c r="AT66" s="116"/>
      <c r="AU66" s="116"/>
      <c r="AV66" s="116"/>
      <c r="AW66" s="116"/>
      <c r="AX66" s="116"/>
      <c r="AY66" s="116"/>
      <c r="AZ66" s="116"/>
      <c r="BA66" s="116"/>
      <c r="BB66" s="116"/>
      <c r="BC66" s="116"/>
    </row>
    <row r="67" spans="2:55" ht="18" customHeight="1">
      <c r="B67" s="51"/>
      <c r="C67" s="51"/>
      <c r="D67" s="851"/>
      <c r="E67" s="981"/>
      <c r="F67" s="895"/>
      <c r="G67" s="895"/>
      <c r="H67" s="895"/>
      <c r="I67" s="895"/>
      <c r="J67" s="895"/>
      <c r="K67" s="895"/>
      <c r="L67" s="895"/>
      <c r="M67" s="895"/>
      <c r="N67" s="895"/>
      <c r="O67" s="895"/>
      <c r="P67" s="895"/>
      <c r="Q67" s="895"/>
      <c r="R67" s="895"/>
      <c r="S67" s="895"/>
      <c r="T67" s="895"/>
      <c r="U67" s="896"/>
      <c r="V67" s="864"/>
      <c r="W67" s="865"/>
      <c r="X67" s="866"/>
      <c r="Y67" s="864"/>
      <c r="Z67" s="865"/>
      <c r="AA67" s="866"/>
      <c r="AB67" s="872"/>
      <c r="AC67" s="873"/>
      <c r="AD67" s="873"/>
      <c r="AE67" s="873"/>
      <c r="AF67" s="873"/>
      <c r="AG67" s="873"/>
      <c r="AH67" s="873"/>
      <c r="AI67" s="873"/>
      <c r="AJ67" s="873"/>
      <c r="AK67" s="873"/>
      <c r="AL67" s="873"/>
      <c r="AM67" s="874"/>
      <c r="AN67" s="30"/>
      <c r="AO67" s="30"/>
      <c r="AP67" s="30"/>
      <c r="AQ67" s="116"/>
      <c r="AR67" s="116"/>
      <c r="AS67" s="116"/>
      <c r="AT67" s="116"/>
      <c r="AU67" s="116"/>
      <c r="AV67" s="116"/>
      <c r="AW67" s="116"/>
      <c r="AX67" s="116"/>
      <c r="AY67" s="116"/>
      <c r="AZ67" s="116"/>
      <c r="BA67" s="116"/>
      <c r="BB67" s="116"/>
      <c r="BC67" s="116"/>
    </row>
    <row r="68" spans="2:55" ht="19.5" customHeight="1">
      <c r="B68" s="51"/>
      <c r="C68" s="51"/>
      <c r="D68" s="51"/>
      <c r="E68" s="52"/>
      <c r="F68" s="52"/>
      <c r="G68" s="52"/>
      <c r="H68" s="52"/>
      <c r="I68" s="52"/>
      <c r="J68" s="52"/>
      <c r="K68" s="52"/>
      <c r="L68" s="52"/>
      <c r="M68" s="52"/>
      <c r="N68" s="52"/>
      <c r="O68" s="52"/>
      <c r="P68" s="52"/>
      <c r="Q68" s="52"/>
      <c r="R68" s="52"/>
      <c r="S68" s="52"/>
      <c r="T68" s="52"/>
      <c r="U68" s="52"/>
      <c r="V68" s="52"/>
      <c r="W68" s="52"/>
      <c r="X68" s="52"/>
      <c r="Y68" s="51"/>
      <c r="Z68" s="30"/>
      <c r="AA68" s="30"/>
      <c r="AB68" s="30"/>
      <c r="AC68" s="30"/>
      <c r="AD68" s="30"/>
      <c r="AE68" s="51"/>
      <c r="AF68" s="30"/>
      <c r="AG68" s="30"/>
      <c r="AH68" s="30"/>
      <c r="AI68" s="30"/>
      <c r="AJ68" s="30"/>
      <c r="AK68" s="30"/>
      <c r="AL68" s="30"/>
      <c r="AM68" s="30"/>
      <c r="AN68" s="30"/>
      <c r="AO68" s="30"/>
      <c r="AP68" s="30"/>
      <c r="AQ68" s="116"/>
      <c r="AR68" s="116"/>
      <c r="AS68" s="116"/>
      <c r="AT68" s="116"/>
      <c r="AU68" s="116"/>
      <c r="AV68" s="116"/>
      <c r="AW68" s="116"/>
      <c r="AX68" s="116"/>
      <c r="AY68" s="116"/>
      <c r="AZ68" s="116"/>
      <c r="BA68" s="116"/>
      <c r="BB68" s="116"/>
      <c r="BC68" s="116"/>
    </row>
    <row r="69" spans="2:55" ht="19.5" customHeight="1">
      <c r="B69" s="36" t="s">
        <v>43</v>
      </c>
      <c r="C69" s="51"/>
      <c r="D69" s="51"/>
      <c r="E69" s="52"/>
      <c r="F69" s="52"/>
      <c r="G69" s="52"/>
      <c r="H69" s="52"/>
      <c r="I69" s="52"/>
      <c r="J69" s="52"/>
      <c r="K69" s="52"/>
      <c r="L69" s="52"/>
      <c r="M69" s="52"/>
      <c r="N69" s="52"/>
      <c r="O69" s="52"/>
      <c r="P69" s="52"/>
      <c r="Q69" s="52"/>
      <c r="R69" s="52"/>
      <c r="S69" s="52"/>
      <c r="T69" s="52"/>
      <c r="U69" s="52"/>
      <c r="V69" s="52"/>
      <c r="W69" s="52"/>
      <c r="X69" s="52"/>
      <c r="Y69" s="51"/>
      <c r="Z69" s="30"/>
      <c r="AA69" s="30"/>
      <c r="AB69" s="30"/>
      <c r="AC69" s="30"/>
      <c r="AD69" s="30"/>
      <c r="AE69" s="51"/>
      <c r="AF69" s="30"/>
      <c r="AG69" s="30"/>
      <c r="AH69" s="30"/>
      <c r="AI69" s="30"/>
      <c r="AJ69" s="30"/>
      <c r="AK69" s="30"/>
      <c r="AL69" s="30"/>
      <c r="AM69" s="30"/>
      <c r="AN69" s="30"/>
      <c r="AO69" s="30"/>
      <c r="AP69" s="30"/>
      <c r="AQ69" s="116"/>
      <c r="AR69" s="116"/>
      <c r="AS69" s="116"/>
      <c r="AT69" s="116"/>
      <c r="AU69" s="116"/>
      <c r="AV69" s="116"/>
      <c r="AW69" s="116"/>
      <c r="AX69" s="116"/>
      <c r="AY69" s="116"/>
      <c r="AZ69" s="116"/>
      <c r="BA69" s="116"/>
      <c r="BB69" s="116"/>
      <c r="BC69" s="116"/>
    </row>
    <row r="70" spans="2:55" ht="19.5" customHeight="1">
      <c r="B70" s="51"/>
      <c r="C70" s="51"/>
      <c r="D70" s="961" t="s">
        <v>65</v>
      </c>
      <c r="E70" s="961"/>
      <c r="F70" s="961"/>
      <c r="G70" s="961"/>
      <c r="H70" s="961"/>
      <c r="I70" s="961"/>
      <c r="J70" s="961"/>
      <c r="K70" s="961"/>
      <c r="L70" s="961"/>
      <c r="M70" s="961"/>
      <c r="N70" s="961"/>
      <c r="O70" s="961"/>
      <c r="P70" s="961"/>
      <c r="Q70" s="961"/>
      <c r="R70" s="961"/>
      <c r="S70" s="961"/>
      <c r="T70" s="961"/>
      <c r="U70" s="961"/>
      <c r="V70" s="897" t="s">
        <v>225</v>
      </c>
      <c r="W70" s="897"/>
      <c r="X70" s="897"/>
      <c r="Y70" s="991" t="s">
        <v>222</v>
      </c>
      <c r="Z70" s="991"/>
      <c r="AA70" s="991"/>
      <c r="AB70" s="917" t="s">
        <v>63</v>
      </c>
      <c r="AC70" s="918"/>
      <c r="AD70" s="918"/>
      <c r="AE70" s="918"/>
      <c r="AF70" s="918"/>
      <c r="AG70" s="918"/>
      <c r="AH70" s="918"/>
      <c r="AI70" s="918"/>
      <c r="AJ70" s="918"/>
      <c r="AK70" s="918"/>
      <c r="AL70" s="918"/>
      <c r="AM70" s="919"/>
      <c r="AN70" s="30"/>
      <c r="AO70" s="30"/>
      <c r="AP70" s="30"/>
      <c r="AQ70" s="116"/>
      <c r="AR70" s="116"/>
      <c r="AS70" s="116"/>
      <c r="AT70" s="116"/>
      <c r="AU70" s="116"/>
      <c r="AV70" s="116"/>
      <c r="AW70" s="116"/>
      <c r="AX70" s="116"/>
      <c r="AY70" s="116"/>
      <c r="AZ70" s="116"/>
      <c r="BA70" s="116"/>
      <c r="BB70" s="116"/>
      <c r="BC70" s="116"/>
    </row>
    <row r="71" spans="2:55" ht="18" customHeight="1">
      <c r="B71" s="51"/>
      <c r="C71" s="51"/>
      <c r="D71" s="850" t="s">
        <v>13</v>
      </c>
      <c r="E71" s="869" t="s">
        <v>7</v>
      </c>
      <c r="F71" s="870"/>
      <c r="G71" s="870"/>
      <c r="H71" s="870"/>
      <c r="I71" s="870"/>
      <c r="J71" s="870"/>
      <c r="K71" s="870"/>
      <c r="L71" s="870"/>
      <c r="M71" s="870"/>
      <c r="N71" s="870"/>
      <c r="O71" s="870"/>
      <c r="P71" s="870"/>
      <c r="Q71" s="870"/>
      <c r="R71" s="870"/>
      <c r="S71" s="870"/>
      <c r="T71" s="870"/>
      <c r="U71" s="871"/>
      <c r="V71" s="861"/>
      <c r="W71" s="862"/>
      <c r="X71" s="863"/>
      <c r="Y71" s="861"/>
      <c r="Z71" s="862"/>
      <c r="AA71" s="863"/>
      <c r="AB71" s="869"/>
      <c r="AC71" s="870"/>
      <c r="AD71" s="870"/>
      <c r="AE71" s="870"/>
      <c r="AF71" s="870"/>
      <c r="AG71" s="870"/>
      <c r="AH71" s="870"/>
      <c r="AI71" s="870"/>
      <c r="AJ71" s="870"/>
      <c r="AK71" s="870"/>
      <c r="AL71" s="870"/>
      <c r="AM71" s="871"/>
      <c r="AN71" s="30"/>
      <c r="AO71" s="30"/>
      <c r="AP71" s="30"/>
      <c r="AQ71" s="116"/>
      <c r="AR71" s="116"/>
      <c r="AS71" s="116"/>
      <c r="AT71" s="116"/>
      <c r="AU71" s="116"/>
      <c r="AV71" s="116"/>
      <c r="AW71" s="116"/>
      <c r="AX71" s="116"/>
      <c r="AY71" s="116"/>
      <c r="AZ71" s="116"/>
      <c r="BA71" s="116"/>
      <c r="BB71" s="116"/>
      <c r="BC71" s="116"/>
    </row>
    <row r="72" spans="2:55" ht="18" customHeight="1">
      <c r="B72" s="51"/>
      <c r="C72" s="51"/>
      <c r="D72" s="851"/>
      <c r="E72" s="872"/>
      <c r="F72" s="873"/>
      <c r="G72" s="873"/>
      <c r="H72" s="873"/>
      <c r="I72" s="873"/>
      <c r="J72" s="873"/>
      <c r="K72" s="873"/>
      <c r="L72" s="873"/>
      <c r="M72" s="873"/>
      <c r="N72" s="873"/>
      <c r="O72" s="873"/>
      <c r="P72" s="873"/>
      <c r="Q72" s="873"/>
      <c r="R72" s="873"/>
      <c r="S72" s="873"/>
      <c r="T72" s="873"/>
      <c r="U72" s="874"/>
      <c r="V72" s="864"/>
      <c r="W72" s="865"/>
      <c r="X72" s="866"/>
      <c r="Y72" s="864"/>
      <c r="Z72" s="865"/>
      <c r="AA72" s="866"/>
      <c r="AB72" s="872"/>
      <c r="AC72" s="873"/>
      <c r="AD72" s="873"/>
      <c r="AE72" s="873"/>
      <c r="AF72" s="873"/>
      <c r="AG72" s="873"/>
      <c r="AH72" s="873"/>
      <c r="AI72" s="873"/>
      <c r="AJ72" s="873"/>
      <c r="AK72" s="873"/>
      <c r="AL72" s="873"/>
      <c r="AM72" s="874"/>
      <c r="AN72" s="30"/>
      <c r="AO72" s="30"/>
      <c r="AP72" s="30"/>
      <c r="AQ72" s="116"/>
      <c r="AR72" s="116"/>
      <c r="AS72" s="116"/>
      <c r="AT72" s="116"/>
      <c r="AU72" s="116"/>
      <c r="AV72" s="116"/>
      <c r="AW72" s="116"/>
      <c r="AX72" s="116"/>
      <c r="AY72" s="116"/>
      <c r="AZ72" s="116"/>
      <c r="BA72" s="116"/>
      <c r="BB72" s="116"/>
      <c r="BC72" s="116"/>
    </row>
    <row r="73" spans="2:55" ht="18" customHeight="1">
      <c r="B73" s="51"/>
      <c r="C73" s="51"/>
      <c r="D73" s="850" t="s">
        <v>14</v>
      </c>
      <c r="E73" s="869" t="s">
        <v>8</v>
      </c>
      <c r="F73" s="870"/>
      <c r="G73" s="870"/>
      <c r="H73" s="870"/>
      <c r="I73" s="870"/>
      <c r="J73" s="870"/>
      <c r="K73" s="870"/>
      <c r="L73" s="870"/>
      <c r="M73" s="870"/>
      <c r="N73" s="870"/>
      <c r="O73" s="870"/>
      <c r="P73" s="870"/>
      <c r="Q73" s="870"/>
      <c r="R73" s="870"/>
      <c r="S73" s="870"/>
      <c r="T73" s="870"/>
      <c r="U73" s="871"/>
      <c r="V73" s="861"/>
      <c r="W73" s="862"/>
      <c r="X73" s="863"/>
      <c r="Y73" s="861"/>
      <c r="Z73" s="862"/>
      <c r="AA73" s="863"/>
      <c r="AB73" s="869"/>
      <c r="AC73" s="870"/>
      <c r="AD73" s="870"/>
      <c r="AE73" s="870"/>
      <c r="AF73" s="870"/>
      <c r="AG73" s="870"/>
      <c r="AH73" s="870"/>
      <c r="AI73" s="870"/>
      <c r="AJ73" s="870"/>
      <c r="AK73" s="870"/>
      <c r="AL73" s="870"/>
      <c r="AM73" s="871"/>
      <c r="AN73" s="30"/>
      <c r="AO73" s="30"/>
      <c r="AP73" s="30"/>
      <c r="AQ73" s="116"/>
      <c r="AR73" s="116"/>
      <c r="AS73" s="116"/>
      <c r="AT73" s="116"/>
      <c r="AU73" s="116"/>
      <c r="AV73" s="116"/>
      <c r="AW73" s="116"/>
      <c r="AX73" s="116"/>
      <c r="AY73" s="116"/>
      <c r="AZ73" s="116"/>
      <c r="BA73" s="116"/>
      <c r="BB73" s="116"/>
      <c r="BC73" s="116"/>
    </row>
    <row r="74" spans="2:55" ht="18" customHeight="1">
      <c r="B74" s="51"/>
      <c r="C74" s="51"/>
      <c r="D74" s="851"/>
      <c r="E74" s="872"/>
      <c r="F74" s="873"/>
      <c r="G74" s="873"/>
      <c r="H74" s="873"/>
      <c r="I74" s="873"/>
      <c r="J74" s="873"/>
      <c r="K74" s="873"/>
      <c r="L74" s="873"/>
      <c r="M74" s="873"/>
      <c r="N74" s="873"/>
      <c r="O74" s="873"/>
      <c r="P74" s="873"/>
      <c r="Q74" s="873"/>
      <c r="R74" s="873"/>
      <c r="S74" s="873"/>
      <c r="T74" s="873"/>
      <c r="U74" s="874"/>
      <c r="V74" s="864"/>
      <c r="W74" s="865"/>
      <c r="X74" s="866"/>
      <c r="Y74" s="864"/>
      <c r="Z74" s="865"/>
      <c r="AA74" s="866"/>
      <c r="AB74" s="872"/>
      <c r="AC74" s="873"/>
      <c r="AD74" s="873"/>
      <c r="AE74" s="873"/>
      <c r="AF74" s="873"/>
      <c r="AG74" s="873"/>
      <c r="AH74" s="873"/>
      <c r="AI74" s="873"/>
      <c r="AJ74" s="873"/>
      <c r="AK74" s="873"/>
      <c r="AL74" s="873"/>
      <c r="AM74" s="874"/>
      <c r="AN74" s="30"/>
      <c r="AO74" s="30"/>
      <c r="AP74" s="30"/>
      <c r="AQ74" s="116"/>
      <c r="AR74" s="116"/>
      <c r="AS74" s="116"/>
      <c r="AT74" s="116"/>
      <c r="AU74" s="116"/>
      <c r="AV74" s="116"/>
      <c r="AW74" s="116"/>
      <c r="AX74" s="116"/>
      <c r="AY74" s="116"/>
      <c r="AZ74" s="116"/>
      <c r="BA74" s="116"/>
      <c r="BB74" s="116"/>
      <c r="BC74" s="116"/>
    </row>
    <row r="75" spans="2:55" ht="18" customHeight="1">
      <c r="B75" s="51"/>
      <c r="C75" s="51"/>
      <c r="D75" s="885" t="s">
        <v>15</v>
      </c>
      <c r="E75" s="869" t="s">
        <v>9</v>
      </c>
      <c r="F75" s="870"/>
      <c r="G75" s="870"/>
      <c r="H75" s="870"/>
      <c r="I75" s="870"/>
      <c r="J75" s="870"/>
      <c r="K75" s="870"/>
      <c r="L75" s="870"/>
      <c r="M75" s="870"/>
      <c r="N75" s="870"/>
      <c r="O75" s="870"/>
      <c r="P75" s="870"/>
      <c r="Q75" s="870"/>
      <c r="R75" s="870"/>
      <c r="S75" s="870"/>
      <c r="T75" s="870"/>
      <c r="U75" s="871"/>
      <c r="V75" s="861"/>
      <c r="W75" s="862"/>
      <c r="X75" s="863"/>
      <c r="Y75" s="861"/>
      <c r="Z75" s="862"/>
      <c r="AA75" s="863"/>
      <c r="AB75" s="869"/>
      <c r="AC75" s="870"/>
      <c r="AD75" s="870"/>
      <c r="AE75" s="870"/>
      <c r="AF75" s="870"/>
      <c r="AG75" s="870"/>
      <c r="AH75" s="870"/>
      <c r="AI75" s="870"/>
      <c r="AJ75" s="870"/>
      <c r="AK75" s="870"/>
      <c r="AL75" s="870"/>
      <c r="AM75" s="871"/>
      <c r="AN75" s="30"/>
      <c r="AO75" s="30"/>
      <c r="AP75" s="30"/>
      <c r="AQ75" s="116"/>
      <c r="AR75" s="116"/>
      <c r="AS75" s="116"/>
      <c r="AT75" s="116"/>
      <c r="AU75" s="116"/>
      <c r="AV75" s="116"/>
      <c r="AW75" s="116"/>
      <c r="AX75" s="116"/>
      <c r="AY75" s="116"/>
      <c r="AZ75" s="116"/>
      <c r="BA75" s="116"/>
      <c r="BB75" s="116"/>
      <c r="BC75" s="116"/>
    </row>
    <row r="76" spans="2:55" ht="18" customHeight="1">
      <c r="B76" s="51"/>
      <c r="C76" s="51"/>
      <c r="D76" s="885"/>
      <c r="E76" s="872"/>
      <c r="F76" s="873"/>
      <c r="G76" s="873"/>
      <c r="H76" s="873"/>
      <c r="I76" s="873"/>
      <c r="J76" s="873"/>
      <c r="K76" s="873"/>
      <c r="L76" s="873"/>
      <c r="M76" s="873"/>
      <c r="N76" s="873"/>
      <c r="O76" s="873"/>
      <c r="P76" s="873"/>
      <c r="Q76" s="873"/>
      <c r="R76" s="873"/>
      <c r="S76" s="873"/>
      <c r="T76" s="873"/>
      <c r="U76" s="874"/>
      <c r="V76" s="864"/>
      <c r="W76" s="865"/>
      <c r="X76" s="866"/>
      <c r="Y76" s="864"/>
      <c r="Z76" s="865"/>
      <c r="AA76" s="866"/>
      <c r="AB76" s="872"/>
      <c r="AC76" s="873"/>
      <c r="AD76" s="873"/>
      <c r="AE76" s="873"/>
      <c r="AF76" s="873"/>
      <c r="AG76" s="873"/>
      <c r="AH76" s="873"/>
      <c r="AI76" s="873"/>
      <c r="AJ76" s="873"/>
      <c r="AK76" s="873"/>
      <c r="AL76" s="873"/>
      <c r="AM76" s="874"/>
      <c r="AN76" s="30"/>
      <c r="AO76" s="30"/>
      <c r="AP76" s="30"/>
      <c r="AQ76" s="116"/>
      <c r="AR76" s="116"/>
      <c r="AS76" s="116"/>
      <c r="AT76" s="116"/>
      <c r="AU76" s="116"/>
      <c r="AV76" s="116"/>
      <c r="AW76" s="116"/>
      <c r="AX76" s="116"/>
      <c r="AY76" s="116"/>
      <c r="AZ76" s="116"/>
      <c r="BA76" s="116"/>
      <c r="BB76" s="116"/>
      <c r="BC76" s="116"/>
    </row>
    <row r="77" spans="2:55" ht="18" customHeight="1">
      <c r="B77" s="51"/>
      <c r="C77" s="51"/>
      <c r="D77" s="850" t="s">
        <v>16</v>
      </c>
      <c r="E77" s="869" t="s">
        <v>23</v>
      </c>
      <c r="F77" s="870"/>
      <c r="G77" s="870"/>
      <c r="H77" s="870"/>
      <c r="I77" s="870"/>
      <c r="J77" s="870"/>
      <c r="K77" s="870"/>
      <c r="L77" s="870"/>
      <c r="M77" s="870"/>
      <c r="N77" s="870"/>
      <c r="O77" s="870"/>
      <c r="P77" s="870"/>
      <c r="Q77" s="870"/>
      <c r="R77" s="870"/>
      <c r="S77" s="870"/>
      <c r="T77" s="870"/>
      <c r="U77" s="871"/>
      <c r="V77" s="861"/>
      <c r="W77" s="862"/>
      <c r="X77" s="863"/>
      <c r="Y77" s="861"/>
      <c r="Z77" s="862"/>
      <c r="AA77" s="863"/>
      <c r="AB77" s="869"/>
      <c r="AC77" s="870"/>
      <c r="AD77" s="870"/>
      <c r="AE77" s="870"/>
      <c r="AF77" s="870"/>
      <c r="AG77" s="870"/>
      <c r="AH77" s="870"/>
      <c r="AI77" s="870"/>
      <c r="AJ77" s="870"/>
      <c r="AK77" s="870"/>
      <c r="AL77" s="870"/>
      <c r="AM77" s="871"/>
      <c r="AN77" s="30"/>
      <c r="AO77" s="30"/>
      <c r="AP77" s="30"/>
      <c r="AQ77" s="116"/>
      <c r="AR77" s="116"/>
      <c r="AS77" s="116"/>
      <c r="AT77" s="116"/>
      <c r="AU77" s="116"/>
      <c r="AV77" s="116"/>
      <c r="AW77" s="116"/>
      <c r="AX77" s="116"/>
      <c r="AY77" s="116"/>
      <c r="AZ77" s="116"/>
      <c r="BA77" s="116"/>
      <c r="BB77" s="116"/>
      <c r="BC77" s="116"/>
    </row>
    <row r="78" spans="2:55" ht="18" customHeight="1">
      <c r="B78" s="51"/>
      <c r="C78" s="51"/>
      <c r="D78" s="851"/>
      <c r="E78" s="872"/>
      <c r="F78" s="873"/>
      <c r="G78" s="873"/>
      <c r="H78" s="873"/>
      <c r="I78" s="873"/>
      <c r="J78" s="873"/>
      <c r="K78" s="873"/>
      <c r="L78" s="873"/>
      <c r="M78" s="873"/>
      <c r="N78" s="873"/>
      <c r="O78" s="873"/>
      <c r="P78" s="873"/>
      <c r="Q78" s="873"/>
      <c r="R78" s="873"/>
      <c r="S78" s="873"/>
      <c r="T78" s="873"/>
      <c r="U78" s="874"/>
      <c r="V78" s="864"/>
      <c r="W78" s="865"/>
      <c r="X78" s="866"/>
      <c r="Y78" s="864"/>
      <c r="Z78" s="865"/>
      <c r="AA78" s="866"/>
      <c r="AB78" s="872"/>
      <c r="AC78" s="873"/>
      <c r="AD78" s="873"/>
      <c r="AE78" s="873"/>
      <c r="AF78" s="873"/>
      <c r="AG78" s="873"/>
      <c r="AH78" s="873"/>
      <c r="AI78" s="873"/>
      <c r="AJ78" s="873"/>
      <c r="AK78" s="873"/>
      <c r="AL78" s="873"/>
      <c r="AM78" s="874"/>
      <c r="AN78" s="30"/>
      <c r="AO78" s="30"/>
      <c r="AP78" s="30"/>
      <c r="AQ78" s="116"/>
      <c r="AR78" s="116"/>
      <c r="AS78" s="116"/>
      <c r="AT78" s="116"/>
      <c r="AU78" s="116"/>
      <c r="AV78" s="116"/>
      <c r="AW78" s="116"/>
      <c r="AX78" s="116"/>
      <c r="AY78" s="116"/>
      <c r="AZ78" s="116"/>
      <c r="BA78" s="116"/>
      <c r="BB78" s="116"/>
      <c r="BC78" s="116"/>
    </row>
    <row r="79" spans="2:55" ht="18" customHeight="1">
      <c r="B79" s="51"/>
      <c r="C79" s="51"/>
      <c r="D79" s="885" t="s">
        <v>17</v>
      </c>
      <c r="E79" s="817" t="s">
        <v>4</v>
      </c>
      <c r="F79" s="818"/>
      <c r="G79" s="818"/>
      <c r="H79" s="818"/>
      <c r="I79" s="818"/>
      <c r="J79" s="818"/>
      <c r="K79" s="818"/>
      <c r="L79" s="818"/>
      <c r="M79" s="818"/>
      <c r="N79" s="818"/>
      <c r="O79" s="818"/>
      <c r="P79" s="818"/>
      <c r="Q79" s="818"/>
      <c r="R79" s="818"/>
      <c r="S79" s="818"/>
      <c r="T79" s="818"/>
      <c r="U79" s="819"/>
      <c r="V79" s="982" t="s">
        <v>5</v>
      </c>
      <c r="W79" s="984"/>
      <c r="X79" s="984"/>
      <c r="Y79" s="984"/>
      <c r="Z79" s="984"/>
      <c r="AA79" s="984"/>
      <c r="AB79" s="984"/>
      <c r="AC79" s="984"/>
      <c r="AD79" s="984"/>
      <c r="AE79" s="984"/>
      <c r="AF79" s="984"/>
      <c r="AG79" s="984"/>
      <c r="AH79" s="984"/>
      <c r="AI79" s="984"/>
      <c r="AJ79" s="984"/>
      <c r="AK79" s="984"/>
      <c r="AL79" s="984"/>
      <c r="AM79" s="986" t="s">
        <v>6</v>
      </c>
      <c r="AN79" s="30"/>
      <c r="AO79" s="30"/>
      <c r="AP79" s="30"/>
      <c r="AQ79" s="116"/>
      <c r="AR79" s="116"/>
      <c r="AS79" s="116"/>
      <c r="AT79" s="116"/>
      <c r="AU79" s="116"/>
      <c r="AV79" s="116"/>
      <c r="AW79" s="116"/>
      <c r="AX79" s="116"/>
      <c r="AY79" s="116"/>
      <c r="AZ79" s="116"/>
      <c r="BA79" s="116"/>
      <c r="BB79" s="116"/>
      <c r="BC79" s="116"/>
    </row>
    <row r="80" spans="2:55" ht="18" customHeight="1">
      <c r="B80" s="51"/>
      <c r="C80" s="51"/>
      <c r="D80" s="851"/>
      <c r="E80" s="981"/>
      <c r="F80" s="895"/>
      <c r="G80" s="895"/>
      <c r="H80" s="895"/>
      <c r="I80" s="895"/>
      <c r="J80" s="895"/>
      <c r="K80" s="895"/>
      <c r="L80" s="895"/>
      <c r="M80" s="895"/>
      <c r="N80" s="895"/>
      <c r="O80" s="895"/>
      <c r="P80" s="895"/>
      <c r="Q80" s="895"/>
      <c r="R80" s="895"/>
      <c r="S80" s="895"/>
      <c r="T80" s="895"/>
      <c r="U80" s="896"/>
      <c r="V80" s="983"/>
      <c r="W80" s="985"/>
      <c r="X80" s="985"/>
      <c r="Y80" s="985"/>
      <c r="Z80" s="985"/>
      <c r="AA80" s="985"/>
      <c r="AB80" s="985"/>
      <c r="AC80" s="985"/>
      <c r="AD80" s="985"/>
      <c r="AE80" s="985"/>
      <c r="AF80" s="985"/>
      <c r="AG80" s="985"/>
      <c r="AH80" s="985"/>
      <c r="AI80" s="985"/>
      <c r="AJ80" s="985"/>
      <c r="AK80" s="985"/>
      <c r="AL80" s="985"/>
      <c r="AM80" s="987"/>
      <c r="AN80" s="30"/>
      <c r="AO80" s="30"/>
      <c r="AP80" s="30"/>
      <c r="AQ80" s="116"/>
      <c r="AR80" s="116"/>
      <c r="AS80" s="116"/>
      <c r="AT80" s="116"/>
      <c r="AU80" s="116"/>
      <c r="AV80" s="116"/>
      <c r="AW80" s="116"/>
      <c r="AX80" s="116"/>
      <c r="AY80" s="116"/>
      <c r="AZ80" s="116"/>
      <c r="BA80" s="116"/>
      <c r="BB80" s="116"/>
      <c r="BC80" s="116"/>
    </row>
    <row r="81" spans="2:55" ht="19.5" customHeight="1">
      <c r="B81" s="51"/>
      <c r="C81" s="51"/>
      <c r="D81" s="51"/>
      <c r="W81" s="52"/>
      <c r="X81" s="52"/>
      <c r="Y81" s="51"/>
      <c r="Z81" s="30"/>
      <c r="AA81" s="30"/>
      <c r="AB81" s="960"/>
      <c r="AC81" s="960"/>
      <c r="AD81" s="960"/>
      <c r="AE81" s="960"/>
      <c r="AF81" s="960"/>
      <c r="AG81" s="960"/>
      <c r="AH81" s="960"/>
      <c r="AI81" s="960"/>
      <c r="AJ81" s="960"/>
      <c r="AK81" s="960"/>
      <c r="AL81" s="960"/>
      <c r="AM81" s="30"/>
      <c r="AN81" s="30"/>
      <c r="AO81" s="30"/>
      <c r="AP81" s="30"/>
      <c r="AQ81" s="116"/>
      <c r="AR81" s="116"/>
      <c r="AS81" s="116"/>
      <c r="AT81" s="116"/>
      <c r="AU81" s="116"/>
      <c r="AV81" s="116"/>
      <c r="AW81" s="116"/>
      <c r="AX81" s="116"/>
      <c r="AY81" s="116"/>
      <c r="AZ81" s="116"/>
      <c r="BA81" s="116"/>
      <c r="BB81" s="116"/>
      <c r="BC81" s="116"/>
    </row>
    <row r="82" spans="2:55" ht="19.5" customHeight="1">
      <c r="B82" s="51" t="s">
        <v>68</v>
      </c>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119"/>
      <c r="AD82" s="119"/>
      <c r="AE82" s="119"/>
      <c r="AF82" s="119"/>
      <c r="AG82" s="120"/>
      <c r="AH82" s="121"/>
      <c r="AI82" s="121"/>
      <c r="AJ82" s="121"/>
      <c r="AK82" s="121"/>
      <c r="AL82" s="121"/>
      <c r="AM82" s="120"/>
      <c r="AN82" s="119"/>
      <c r="AO82" s="30"/>
      <c r="AP82" s="31"/>
      <c r="AQ82" s="31"/>
      <c r="AR82" s="31"/>
      <c r="AS82" s="31"/>
      <c r="AT82" s="31"/>
      <c r="AU82" s="31"/>
    </row>
    <row r="83" spans="2:55" ht="19.5" customHeight="1">
      <c r="B83" s="51"/>
      <c r="C83" s="51"/>
      <c r="D83" s="961" t="s">
        <v>65</v>
      </c>
      <c r="E83" s="961"/>
      <c r="F83" s="961"/>
      <c r="G83" s="961"/>
      <c r="H83" s="961"/>
      <c r="I83" s="961"/>
      <c r="J83" s="961"/>
      <c r="K83" s="961"/>
      <c r="L83" s="961"/>
      <c r="M83" s="961"/>
      <c r="N83" s="961"/>
      <c r="O83" s="961"/>
      <c r="P83" s="961"/>
      <c r="Q83" s="961"/>
      <c r="R83" s="961"/>
      <c r="S83" s="961"/>
      <c r="T83" s="961"/>
      <c r="U83" s="961"/>
      <c r="V83" s="991" t="s">
        <v>69</v>
      </c>
      <c r="W83" s="991"/>
      <c r="X83" s="991"/>
      <c r="Y83" s="991" t="s">
        <v>222</v>
      </c>
      <c r="Z83" s="991"/>
      <c r="AA83" s="991"/>
      <c r="AB83" s="917" t="s">
        <v>63</v>
      </c>
      <c r="AC83" s="918"/>
      <c r="AD83" s="918"/>
      <c r="AE83" s="918"/>
      <c r="AF83" s="918"/>
      <c r="AG83" s="918"/>
      <c r="AH83" s="918"/>
      <c r="AI83" s="918"/>
      <c r="AJ83" s="918"/>
      <c r="AK83" s="918"/>
      <c r="AL83" s="918"/>
      <c r="AM83" s="919"/>
      <c r="AN83" s="30"/>
      <c r="AO83" s="30"/>
      <c r="AP83" s="30"/>
      <c r="AQ83" s="116"/>
      <c r="AR83" s="116"/>
      <c r="AS83" s="116"/>
      <c r="AT83" s="116"/>
      <c r="AU83" s="116"/>
      <c r="AV83" s="116"/>
      <c r="AW83" s="116"/>
      <c r="AX83" s="116"/>
      <c r="AY83" s="116"/>
      <c r="AZ83" s="116"/>
      <c r="BA83" s="116"/>
      <c r="BB83" s="116"/>
      <c r="BC83" s="116"/>
    </row>
    <row r="84" spans="2:55" ht="18" customHeight="1">
      <c r="B84" s="51"/>
      <c r="C84" s="51"/>
      <c r="D84" s="850" t="s">
        <v>13</v>
      </c>
      <c r="E84" s="869" t="s">
        <v>50</v>
      </c>
      <c r="F84" s="870"/>
      <c r="G84" s="870"/>
      <c r="H84" s="870"/>
      <c r="I84" s="870"/>
      <c r="J84" s="870"/>
      <c r="K84" s="870"/>
      <c r="L84" s="870"/>
      <c r="M84" s="870"/>
      <c r="N84" s="870"/>
      <c r="O84" s="870"/>
      <c r="P84" s="870"/>
      <c r="Q84" s="870"/>
      <c r="R84" s="870"/>
      <c r="S84" s="870"/>
      <c r="T84" s="870"/>
      <c r="U84" s="871"/>
      <c r="V84" s="861"/>
      <c r="W84" s="862"/>
      <c r="X84" s="863"/>
      <c r="Y84" s="861"/>
      <c r="Z84" s="862"/>
      <c r="AA84" s="863"/>
      <c r="AB84" s="869"/>
      <c r="AC84" s="870"/>
      <c r="AD84" s="870"/>
      <c r="AE84" s="870"/>
      <c r="AF84" s="870"/>
      <c r="AG84" s="870"/>
      <c r="AH84" s="870"/>
      <c r="AI84" s="870"/>
      <c r="AJ84" s="870"/>
      <c r="AK84" s="870"/>
      <c r="AL84" s="870"/>
      <c r="AM84" s="871"/>
      <c r="AN84" s="30"/>
      <c r="AO84" s="30"/>
      <c r="AP84" s="30"/>
      <c r="AQ84" s="116"/>
      <c r="AR84" s="116"/>
      <c r="AS84" s="116"/>
      <c r="AT84" s="116"/>
      <c r="AU84" s="116"/>
      <c r="AV84" s="116"/>
      <c r="AW84" s="116"/>
      <c r="AX84" s="116"/>
      <c r="AY84" s="116"/>
      <c r="AZ84" s="116"/>
      <c r="BA84" s="116"/>
      <c r="BB84" s="116"/>
      <c r="BC84" s="116"/>
    </row>
    <row r="85" spans="2:55" ht="18" customHeight="1">
      <c r="B85" s="51"/>
      <c r="C85" s="51"/>
      <c r="D85" s="851"/>
      <c r="E85" s="908"/>
      <c r="F85" s="909"/>
      <c r="G85" s="909"/>
      <c r="H85" s="909"/>
      <c r="I85" s="909"/>
      <c r="J85" s="909"/>
      <c r="K85" s="909"/>
      <c r="L85" s="909"/>
      <c r="M85" s="909"/>
      <c r="N85" s="909"/>
      <c r="O85" s="909"/>
      <c r="P85" s="909"/>
      <c r="Q85" s="909"/>
      <c r="R85" s="909"/>
      <c r="S85" s="909"/>
      <c r="T85" s="909"/>
      <c r="U85" s="910"/>
      <c r="V85" s="864"/>
      <c r="W85" s="865"/>
      <c r="X85" s="866"/>
      <c r="Y85" s="864"/>
      <c r="Z85" s="865"/>
      <c r="AA85" s="866"/>
      <c r="AB85" s="872"/>
      <c r="AC85" s="873"/>
      <c r="AD85" s="873"/>
      <c r="AE85" s="873"/>
      <c r="AF85" s="873"/>
      <c r="AG85" s="873"/>
      <c r="AH85" s="873"/>
      <c r="AI85" s="873"/>
      <c r="AJ85" s="873"/>
      <c r="AK85" s="873"/>
      <c r="AL85" s="873"/>
      <c r="AM85" s="874"/>
      <c r="AN85" s="30"/>
      <c r="AO85" s="30"/>
      <c r="AP85" s="30"/>
      <c r="AQ85" s="116"/>
      <c r="AR85" s="116"/>
      <c r="AS85" s="116"/>
      <c r="AT85" s="116"/>
      <c r="AU85" s="116"/>
      <c r="AV85" s="116"/>
      <c r="AW85" s="116"/>
      <c r="AX85" s="116"/>
      <c r="AY85" s="116"/>
      <c r="AZ85" s="116"/>
      <c r="BA85" s="116"/>
      <c r="BB85" s="116"/>
      <c r="BC85" s="116"/>
    </row>
    <row r="86" spans="2:55" ht="18" customHeight="1">
      <c r="B86" s="51"/>
      <c r="C86" s="51"/>
      <c r="D86" s="850" t="s">
        <v>14</v>
      </c>
      <c r="E86" s="869" t="s">
        <v>57</v>
      </c>
      <c r="F86" s="870"/>
      <c r="G86" s="870"/>
      <c r="H86" s="870"/>
      <c r="I86" s="870"/>
      <c r="J86" s="870"/>
      <c r="K86" s="870"/>
      <c r="L86" s="870"/>
      <c r="M86" s="870"/>
      <c r="N86" s="870"/>
      <c r="O86" s="870"/>
      <c r="P86" s="870"/>
      <c r="Q86" s="870"/>
      <c r="R86" s="870"/>
      <c r="S86" s="870"/>
      <c r="T86" s="870"/>
      <c r="U86" s="871"/>
      <c r="V86" s="861"/>
      <c r="W86" s="862"/>
      <c r="X86" s="863"/>
      <c r="Y86" s="861"/>
      <c r="Z86" s="862"/>
      <c r="AA86" s="863"/>
      <c r="AB86" s="869"/>
      <c r="AC86" s="870"/>
      <c r="AD86" s="870"/>
      <c r="AE86" s="870"/>
      <c r="AF86" s="870"/>
      <c r="AG86" s="870"/>
      <c r="AH86" s="870"/>
      <c r="AI86" s="870"/>
      <c r="AJ86" s="870"/>
      <c r="AK86" s="870"/>
      <c r="AL86" s="870"/>
      <c r="AM86" s="871"/>
      <c r="AN86" s="30"/>
      <c r="AO86" s="30"/>
      <c r="AP86" s="30"/>
      <c r="AQ86" s="116"/>
      <c r="AR86" s="116"/>
      <c r="AS86" s="116"/>
      <c r="AT86" s="116"/>
      <c r="AU86" s="116"/>
      <c r="AV86" s="116"/>
      <c r="AW86" s="116"/>
      <c r="AX86" s="116"/>
      <c r="AY86" s="116"/>
      <c r="AZ86" s="116"/>
      <c r="BA86" s="116"/>
      <c r="BB86" s="116"/>
      <c r="BC86" s="116"/>
    </row>
    <row r="87" spans="2:55" ht="18" customHeight="1">
      <c r="B87" s="51"/>
      <c r="C87" s="51"/>
      <c r="D87" s="851"/>
      <c r="E87" s="880" t="s">
        <v>55</v>
      </c>
      <c r="F87" s="881"/>
      <c r="G87" s="881"/>
      <c r="H87" s="881"/>
      <c r="I87" s="990"/>
      <c r="J87" s="990"/>
      <c r="K87" s="990"/>
      <c r="L87" s="990"/>
      <c r="M87" s="990"/>
      <c r="N87" s="990"/>
      <c r="O87" s="990"/>
      <c r="P87" s="990"/>
      <c r="Q87" s="990"/>
      <c r="R87" s="990"/>
      <c r="S87" s="990"/>
      <c r="T87" s="990"/>
      <c r="U87" s="122" t="s">
        <v>54</v>
      </c>
      <c r="V87" s="864"/>
      <c r="W87" s="865"/>
      <c r="X87" s="866"/>
      <c r="Y87" s="864"/>
      <c r="Z87" s="865"/>
      <c r="AA87" s="866"/>
      <c r="AB87" s="872"/>
      <c r="AC87" s="873"/>
      <c r="AD87" s="873"/>
      <c r="AE87" s="873"/>
      <c r="AF87" s="873"/>
      <c r="AG87" s="873"/>
      <c r="AH87" s="873"/>
      <c r="AI87" s="873"/>
      <c r="AJ87" s="873"/>
      <c r="AK87" s="873"/>
      <c r="AL87" s="873"/>
      <c r="AM87" s="874"/>
      <c r="AN87" s="30"/>
      <c r="AO87" s="30"/>
      <c r="AP87" s="30"/>
      <c r="AQ87" s="116"/>
      <c r="AR87" s="116"/>
      <c r="AS87" s="116"/>
      <c r="AT87" s="116"/>
      <c r="AU87" s="116"/>
      <c r="AV87" s="116"/>
      <c r="AW87" s="116"/>
      <c r="AX87" s="116"/>
      <c r="AY87" s="116"/>
      <c r="AZ87" s="116"/>
      <c r="BA87" s="116"/>
      <c r="BB87" s="116"/>
      <c r="BC87" s="116"/>
    </row>
    <row r="88" spans="2:55" ht="18" customHeight="1">
      <c r="B88" s="51"/>
      <c r="C88" s="51"/>
      <c r="D88" s="885" t="s">
        <v>15</v>
      </c>
      <c r="E88" s="908" t="s">
        <v>56</v>
      </c>
      <c r="F88" s="909"/>
      <c r="G88" s="909"/>
      <c r="H88" s="909"/>
      <c r="I88" s="909"/>
      <c r="J88" s="909"/>
      <c r="K88" s="909"/>
      <c r="L88" s="909"/>
      <c r="M88" s="909"/>
      <c r="N88" s="909"/>
      <c r="O88" s="909"/>
      <c r="P88" s="909"/>
      <c r="Q88" s="909"/>
      <c r="R88" s="909"/>
      <c r="S88" s="909"/>
      <c r="T88" s="909"/>
      <c r="U88" s="910"/>
      <c r="V88" s="861"/>
      <c r="W88" s="862"/>
      <c r="X88" s="863"/>
      <c r="Y88" s="861"/>
      <c r="Z88" s="862"/>
      <c r="AA88" s="863"/>
      <c r="AB88" s="869"/>
      <c r="AC88" s="870"/>
      <c r="AD88" s="870"/>
      <c r="AE88" s="870"/>
      <c r="AF88" s="870"/>
      <c r="AG88" s="870"/>
      <c r="AH88" s="870"/>
      <c r="AI88" s="870"/>
      <c r="AJ88" s="870"/>
      <c r="AK88" s="870"/>
      <c r="AL88" s="870"/>
      <c r="AM88" s="871"/>
      <c r="AN88" s="30"/>
      <c r="AO88" s="30"/>
      <c r="AP88" s="30"/>
      <c r="AQ88" s="116"/>
      <c r="AR88" s="116"/>
      <c r="AS88" s="116"/>
      <c r="AT88" s="116"/>
      <c r="AU88" s="116"/>
      <c r="AV88" s="116"/>
      <c r="AW88" s="116"/>
      <c r="AX88" s="116"/>
      <c r="AY88" s="116"/>
      <c r="AZ88" s="116"/>
      <c r="BA88" s="116"/>
      <c r="BB88" s="116"/>
      <c r="BC88" s="116"/>
    </row>
    <row r="89" spans="2:55" ht="18" customHeight="1">
      <c r="B89" s="51"/>
      <c r="C89" s="51"/>
      <c r="D89" s="885"/>
      <c r="E89" s="880" t="s">
        <v>55</v>
      </c>
      <c r="F89" s="881"/>
      <c r="G89" s="881"/>
      <c r="H89" s="881"/>
      <c r="I89" s="990"/>
      <c r="J89" s="990"/>
      <c r="K89" s="990"/>
      <c r="L89" s="990"/>
      <c r="M89" s="990"/>
      <c r="N89" s="990"/>
      <c r="O89" s="990"/>
      <c r="P89" s="990"/>
      <c r="Q89" s="990"/>
      <c r="R89" s="990"/>
      <c r="S89" s="990"/>
      <c r="T89" s="990"/>
      <c r="U89" s="122" t="s">
        <v>54</v>
      </c>
      <c r="V89" s="864"/>
      <c r="W89" s="865"/>
      <c r="X89" s="866"/>
      <c r="Y89" s="864"/>
      <c r="Z89" s="865"/>
      <c r="AA89" s="866"/>
      <c r="AB89" s="872"/>
      <c r="AC89" s="873"/>
      <c r="AD89" s="873"/>
      <c r="AE89" s="873"/>
      <c r="AF89" s="873"/>
      <c r="AG89" s="873"/>
      <c r="AH89" s="873"/>
      <c r="AI89" s="873"/>
      <c r="AJ89" s="873"/>
      <c r="AK89" s="873"/>
      <c r="AL89" s="873"/>
      <c r="AM89" s="874"/>
      <c r="AN89" s="30"/>
      <c r="AO89" s="30"/>
      <c r="AP89" s="30"/>
      <c r="AQ89" s="116"/>
      <c r="AR89" s="116"/>
      <c r="AS89" s="116"/>
      <c r="AT89" s="116"/>
      <c r="AU89" s="116"/>
      <c r="AV89" s="116"/>
      <c r="AW89" s="116"/>
      <c r="AX89" s="116"/>
      <c r="AY89" s="116"/>
      <c r="AZ89" s="116"/>
      <c r="BA89" s="116"/>
      <c r="BB89" s="116"/>
      <c r="BC89" s="116"/>
    </row>
    <row r="90" spans="2:55" ht="18" customHeight="1">
      <c r="B90" s="51"/>
      <c r="C90" s="51"/>
      <c r="D90" s="850" t="s">
        <v>16</v>
      </c>
      <c r="E90" s="123"/>
      <c r="F90" s="124"/>
      <c r="G90" s="124"/>
      <c r="H90" s="124"/>
      <c r="I90" s="124"/>
      <c r="J90" s="124"/>
      <c r="K90" s="124"/>
      <c r="L90" s="124"/>
      <c r="M90" s="124"/>
      <c r="N90" s="124"/>
      <c r="O90" s="124"/>
      <c r="P90" s="124"/>
      <c r="Q90" s="124"/>
      <c r="R90" s="124"/>
      <c r="S90" s="124"/>
      <c r="T90" s="124"/>
      <c r="U90" s="125"/>
      <c r="V90" s="979" t="s">
        <v>225</v>
      </c>
      <c r="W90" s="979"/>
      <c r="X90" s="979"/>
      <c r="Y90" s="999" t="s">
        <v>71</v>
      </c>
      <c r="Z90" s="1000"/>
      <c r="AA90" s="1001"/>
      <c r="AB90" s="126"/>
      <c r="AC90" s="127"/>
      <c r="AD90" s="127"/>
      <c r="AE90" s="127"/>
      <c r="AF90" s="127"/>
      <c r="AG90" s="127"/>
      <c r="AH90" s="127"/>
      <c r="AI90" s="127"/>
      <c r="AJ90" s="127"/>
      <c r="AK90" s="127"/>
      <c r="AL90" s="127"/>
      <c r="AM90" s="128"/>
      <c r="AN90" s="30"/>
      <c r="AO90" s="30"/>
      <c r="AP90" s="30"/>
      <c r="AQ90" s="116"/>
      <c r="AR90" s="116"/>
      <c r="AS90" s="116"/>
      <c r="AT90" s="116"/>
      <c r="AU90" s="116"/>
      <c r="AV90" s="116"/>
      <c r="AW90" s="116"/>
      <c r="AX90" s="116"/>
      <c r="AY90" s="116"/>
      <c r="AZ90" s="116"/>
      <c r="BA90" s="116"/>
      <c r="BB90" s="116"/>
      <c r="BC90" s="116"/>
    </row>
    <row r="91" spans="2:55" ht="18" customHeight="1">
      <c r="B91" s="51"/>
      <c r="C91" s="51"/>
      <c r="D91" s="885"/>
      <c r="E91" s="908" t="s">
        <v>72</v>
      </c>
      <c r="F91" s="909"/>
      <c r="G91" s="909"/>
      <c r="H91" s="909"/>
      <c r="I91" s="909"/>
      <c r="J91" s="909"/>
      <c r="K91" s="909"/>
      <c r="L91" s="909"/>
      <c r="M91" s="909"/>
      <c r="N91" s="909"/>
      <c r="O91" s="909"/>
      <c r="P91" s="909"/>
      <c r="Q91" s="909"/>
      <c r="R91" s="909"/>
      <c r="S91" s="909"/>
      <c r="T91" s="909"/>
      <c r="U91" s="910"/>
      <c r="V91" s="861"/>
      <c r="W91" s="862"/>
      <c r="X91" s="863"/>
      <c r="Y91" s="861"/>
      <c r="Z91" s="862"/>
      <c r="AA91" s="863"/>
      <c r="AB91" s="869"/>
      <c r="AC91" s="870"/>
      <c r="AD91" s="870"/>
      <c r="AE91" s="870"/>
      <c r="AF91" s="870"/>
      <c r="AG91" s="870"/>
      <c r="AH91" s="870"/>
      <c r="AI91" s="870"/>
      <c r="AJ91" s="870"/>
      <c r="AK91" s="870"/>
      <c r="AL91" s="870"/>
      <c r="AM91" s="871"/>
      <c r="AN91" s="30"/>
      <c r="AO91" s="30"/>
      <c r="AP91" s="30"/>
      <c r="AQ91" s="116"/>
      <c r="AR91" s="116"/>
      <c r="AS91" s="116"/>
      <c r="AT91" s="116"/>
      <c r="AU91" s="116"/>
      <c r="AV91" s="116"/>
      <c r="AW91" s="116"/>
      <c r="AX91" s="116"/>
      <c r="AY91" s="116"/>
      <c r="AZ91" s="116"/>
      <c r="BA91" s="116"/>
      <c r="BB91" s="116"/>
      <c r="BC91" s="116"/>
    </row>
    <row r="92" spans="2:55" ht="18" customHeight="1">
      <c r="B92" s="51"/>
      <c r="C92" s="51"/>
      <c r="D92" s="851"/>
      <c r="E92" s="880" t="s">
        <v>221</v>
      </c>
      <c r="F92" s="881"/>
      <c r="G92" s="881"/>
      <c r="H92" s="881"/>
      <c r="I92" s="990"/>
      <c r="J92" s="990"/>
      <c r="K92" s="990"/>
      <c r="L92" s="990"/>
      <c r="M92" s="990"/>
      <c r="N92" s="990"/>
      <c r="O92" s="990"/>
      <c r="P92" s="990"/>
      <c r="Q92" s="990"/>
      <c r="R92" s="990"/>
      <c r="S92" s="990"/>
      <c r="T92" s="990"/>
      <c r="U92" s="122" t="s">
        <v>54</v>
      </c>
      <c r="V92" s="864"/>
      <c r="W92" s="865"/>
      <c r="X92" s="866"/>
      <c r="Y92" s="864"/>
      <c r="Z92" s="865"/>
      <c r="AA92" s="866"/>
      <c r="AB92" s="872"/>
      <c r="AC92" s="873"/>
      <c r="AD92" s="873"/>
      <c r="AE92" s="873"/>
      <c r="AF92" s="873"/>
      <c r="AG92" s="873"/>
      <c r="AH92" s="873"/>
      <c r="AI92" s="873"/>
      <c r="AJ92" s="873"/>
      <c r="AK92" s="873"/>
      <c r="AL92" s="873"/>
      <c r="AM92" s="874"/>
      <c r="AN92" s="30"/>
      <c r="AO92" s="30"/>
      <c r="AP92" s="30"/>
      <c r="AQ92" s="116"/>
      <c r="AR92" s="116"/>
      <c r="AS92" s="116"/>
      <c r="AT92" s="116"/>
      <c r="AU92" s="116"/>
      <c r="AV92" s="116"/>
      <c r="AW92" s="116"/>
      <c r="AX92" s="116"/>
      <c r="AY92" s="116"/>
      <c r="AZ92" s="116"/>
      <c r="BA92" s="116"/>
      <c r="BB92" s="116"/>
      <c r="BC92" s="116"/>
    </row>
    <row r="93" spans="2:55" ht="18" customHeight="1">
      <c r="B93" s="51"/>
      <c r="C93" s="51"/>
      <c r="D93" s="885" t="s">
        <v>17</v>
      </c>
      <c r="E93" s="869" t="s">
        <v>51</v>
      </c>
      <c r="F93" s="870"/>
      <c r="G93" s="870"/>
      <c r="H93" s="870"/>
      <c r="I93" s="870"/>
      <c r="J93" s="870"/>
      <c r="K93" s="870"/>
      <c r="L93" s="870"/>
      <c r="M93" s="870"/>
      <c r="N93" s="870"/>
      <c r="O93" s="870"/>
      <c r="P93" s="870"/>
      <c r="Q93" s="870"/>
      <c r="R93" s="870"/>
      <c r="S93" s="870"/>
      <c r="T93" s="870"/>
      <c r="U93" s="871"/>
      <c r="V93" s="861"/>
      <c r="W93" s="862"/>
      <c r="X93" s="863"/>
      <c r="Y93" s="861"/>
      <c r="Z93" s="862"/>
      <c r="AA93" s="863"/>
      <c r="AB93" s="992"/>
      <c r="AC93" s="993"/>
      <c r="AD93" s="993"/>
      <c r="AE93" s="993"/>
      <c r="AF93" s="993"/>
      <c r="AG93" s="993"/>
      <c r="AH93" s="993"/>
      <c r="AI93" s="993"/>
      <c r="AJ93" s="993"/>
      <c r="AK93" s="993"/>
      <c r="AL93" s="993"/>
      <c r="AM93" s="994"/>
      <c r="AN93" s="30"/>
      <c r="AO93" s="30"/>
      <c r="AP93" s="30"/>
      <c r="AQ93" s="116"/>
      <c r="AR93" s="116"/>
      <c r="AS93" s="116"/>
      <c r="AT93" s="116"/>
      <c r="AU93" s="116"/>
      <c r="AV93" s="116"/>
      <c r="AW93" s="116"/>
      <c r="AX93" s="116"/>
      <c r="AY93" s="116"/>
      <c r="AZ93" s="116"/>
      <c r="BA93" s="116"/>
      <c r="BB93" s="116"/>
      <c r="BC93" s="116"/>
    </row>
    <row r="94" spans="2:55" ht="18" customHeight="1">
      <c r="B94" s="51"/>
      <c r="C94" s="51"/>
      <c r="D94" s="851"/>
      <c r="E94" s="872"/>
      <c r="F94" s="873"/>
      <c r="G94" s="873"/>
      <c r="H94" s="873"/>
      <c r="I94" s="873"/>
      <c r="J94" s="873"/>
      <c r="K94" s="873"/>
      <c r="L94" s="873"/>
      <c r="M94" s="873"/>
      <c r="N94" s="873"/>
      <c r="O94" s="873"/>
      <c r="P94" s="873"/>
      <c r="Q94" s="873"/>
      <c r="R94" s="873"/>
      <c r="S94" s="873"/>
      <c r="T94" s="873"/>
      <c r="U94" s="874"/>
      <c r="V94" s="864"/>
      <c r="W94" s="865"/>
      <c r="X94" s="866"/>
      <c r="Y94" s="864"/>
      <c r="Z94" s="865"/>
      <c r="AA94" s="866"/>
      <c r="AB94" s="995"/>
      <c r="AC94" s="996"/>
      <c r="AD94" s="996"/>
      <c r="AE94" s="996"/>
      <c r="AF94" s="996"/>
      <c r="AG94" s="996"/>
      <c r="AH94" s="996"/>
      <c r="AI94" s="996"/>
      <c r="AJ94" s="996"/>
      <c r="AK94" s="996"/>
      <c r="AL94" s="996"/>
      <c r="AM94" s="997"/>
      <c r="AN94" s="30"/>
      <c r="AO94" s="30"/>
      <c r="AP94" s="30"/>
      <c r="AQ94" s="116"/>
      <c r="AR94" s="116"/>
      <c r="AS94" s="116"/>
      <c r="AT94" s="116"/>
      <c r="AU94" s="116"/>
      <c r="AV94" s="116"/>
      <c r="AW94" s="116"/>
      <c r="AX94" s="116"/>
      <c r="AY94" s="116"/>
      <c r="AZ94" s="116"/>
      <c r="BA94" s="116"/>
      <c r="BB94" s="116"/>
      <c r="BC94" s="116"/>
    </row>
    <row r="95" spans="2:55" ht="18" customHeight="1">
      <c r="B95" s="30"/>
      <c r="C95" s="51"/>
      <c r="D95" s="885" t="s">
        <v>18</v>
      </c>
      <c r="E95" s="998" t="s">
        <v>4</v>
      </c>
      <c r="F95" s="893"/>
      <c r="G95" s="893"/>
      <c r="H95" s="893"/>
      <c r="I95" s="893"/>
      <c r="J95" s="893"/>
      <c r="K95" s="893"/>
      <c r="L95" s="893"/>
      <c r="M95" s="893"/>
      <c r="N95" s="893"/>
      <c r="O95" s="893"/>
      <c r="P95" s="893"/>
      <c r="Q95" s="893"/>
      <c r="R95" s="893"/>
      <c r="S95" s="127"/>
      <c r="T95" s="127"/>
      <c r="U95" s="128"/>
      <c r="V95" s="982" t="s">
        <v>5</v>
      </c>
      <c r="W95" s="984"/>
      <c r="X95" s="984"/>
      <c r="Y95" s="984"/>
      <c r="Z95" s="984"/>
      <c r="AA95" s="984"/>
      <c r="AB95" s="984"/>
      <c r="AC95" s="984"/>
      <c r="AD95" s="984"/>
      <c r="AE95" s="984"/>
      <c r="AF95" s="984"/>
      <c r="AG95" s="984"/>
      <c r="AH95" s="984"/>
      <c r="AI95" s="984"/>
      <c r="AJ95" s="984"/>
      <c r="AK95" s="984"/>
      <c r="AL95" s="984"/>
      <c r="AM95" s="986" t="s">
        <v>6</v>
      </c>
      <c r="AN95" s="30"/>
      <c r="AO95" s="30"/>
      <c r="AP95" s="31"/>
      <c r="AQ95" s="31"/>
      <c r="AR95" s="31"/>
      <c r="AS95" s="31"/>
      <c r="AT95" s="31"/>
      <c r="AU95" s="31"/>
    </row>
    <row r="96" spans="2:55" ht="18" customHeight="1">
      <c r="B96" s="30"/>
      <c r="C96" s="129"/>
      <c r="D96" s="851"/>
      <c r="E96" s="981"/>
      <c r="F96" s="895"/>
      <c r="G96" s="895"/>
      <c r="H96" s="895"/>
      <c r="I96" s="895"/>
      <c r="J96" s="895"/>
      <c r="K96" s="895"/>
      <c r="L96" s="895"/>
      <c r="M96" s="895"/>
      <c r="N96" s="895"/>
      <c r="O96" s="895"/>
      <c r="P96" s="895"/>
      <c r="Q96" s="895"/>
      <c r="R96" s="895"/>
      <c r="S96" s="130"/>
      <c r="T96" s="130"/>
      <c r="U96" s="131"/>
      <c r="V96" s="983"/>
      <c r="W96" s="985"/>
      <c r="X96" s="985"/>
      <c r="Y96" s="985"/>
      <c r="Z96" s="985"/>
      <c r="AA96" s="985"/>
      <c r="AB96" s="985"/>
      <c r="AC96" s="985"/>
      <c r="AD96" s="985"/>
      <c r="AE96" s="985"/>
      <c r="AF96" s="985"/>
      <c r="AG96" s="985"/>
      <c r="AH96" s="985"/>
      <c r="AI96" s="985"/>
      <c r="AJ96" s="985"/>
      <c r="AK96" s="985"/>
      <c r="AL96" s="985"/>
      <c r="AM96" s="987"/>
      <c r="AN96" s="30"/>
      <c r="AO96" s="30"/>
      <c r="AP96" s="31"/>
      <c r="AQ96" s="31"/>
      <c r="AR96" s="31"/>
      <c r="AS96" s="31"/>
      <c r="AT96" s="31"/>
      <c r="AU96" s="31"/>
    </row>
    <row r="97" spans="2:55" ht="19.5" customHeight="1">
      <c r="B97" s="36"/>
      <c r="C97" s="52"/>
      <c r="D97" s="52"/>
      <c r="E97" s="52"/>
      <c r="F97" s="52"/>
      <c r="G97" s="52"/>
      <c r="H97" s="52"/>
      <c r="I97" s="52"/>
      <c r="J97" s="52"/>
      <c r="K97" s="52"/>
      <c r="L97" s="52"/>
      <c r="M97" s="52"/>
      <c r="N97" s="52"/>
      <c r="O97" s="52"/>
      <c r="P97" s="52"/>
      <c r="Q97" s="52"/>
      <c r="R97" s="52"/>
      <c r="S97" s="52"/>
      <c r="T97" s="52"/>
      <c r="U97" s="52"/>
      <c r="V97" s="52"/>
      <c r="W97" s="52"/>
      <c r="X97" s="52"/>
      <c r="Y97" s="51"/>
      <c r="Z97" s="30"/>
      <c r="AA97" s="30"/>
      <c r="AB97" s="30"/>
      <c r="AC97" s="30"/>
      <c r="AD97" s="30"/>
      <c r="AE97" s="30"/>
      <c r="AF97" s="30"/>
      <c r="AG97" s="30"/>
      <c r="AH97" s="30"/>
      <c r="AI97" s="30"/>
      <c r="AJ97" s="30"/>
      <c r="AK97" s="30"/>
      <c r="AL97" s="30"/>
      <c r="AM97" s="30"/>
      <c r="AN97" s="30"/>
      <c r="AO97" s="30"/>
      <c r="AP97" s="31"/>
      <c r="AQ97" s="31"/>
      <c r="AR97" s="31"/>
      <c r="AS97" s="31"/>
      <c r="AT97" s="31"/>
      <c r="AU97" s="31"/>
    </row>
    <row r="98" spans="2:55" ht="19.5" customHeight="1">
      <c r="B98" s="36" t="s">
        <v>33</v>
      </c>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119"/>
      <c r="AD98" s="119"/>
      <c r="AE98" s="119"/>
      <c r="AF98" s="119"/>
      <c r="AG98" s="120"/>
      <c r="AH98" s="121"/>
      <c r="AI98" s="121"/>
      <c r="AJ98" s="121"/>
      <c r="AK98" s="121"/>
      <c r="AL98" s="121"/>
      <c r="AM98" s="120"/>
      <c r="AN98" s="119"/>
      <c r="AO98" s="30"/>
      <c r="AP98" s="31"/>
      <c r="AQ98" s="31"/>
      <c r="AR98" s="31"/>
      <c r="AS98" s="31"/>
      <c r="AT98" s="31"/>
      <c r="AU98" s="31"/>
    </row>
    <row r="99" spans="2:55" ht="19.5" customHeight="1">
      <c r="B99" s="51"/>
      <c r="C99" s="51"/>
      <c r="D99" s="961" t="s">
        <v>65</v>
      </c>
      <c r="E99" s="961"/>
      <c r="F99" s="961"/>
      <c r="G99" s="961"/>
      <c r="H99" s="961"/>
      <c r="I99" s="961"/>
      <c r="J99" s="961"/>
      <c r="K99" s="961"/>
      <c r="L99" s="961"/>
      <c r="M99" s="961"/>
      <c r="N99" s="961"/>
      <c r="O99" s="961"/>
      <c r="P99" s="961"/>
      <c r="Q99" s="961"/>
      <c r="R99" s="961"/>
      <c r="S99" s="961"/>
      <c r="T99" s="961"/>
      <c r="U99" s="961"/>
      <c r="V99" s="979" t="s">
        <v>225</v>
      </c>
      <c r="W99" s="979"/>
      <c r="X99" s="979"/>
      <c r="Y99" s="991" t="s">
        <v>222</v>
      </c>
      <c r="Z99" s="991"/>
      <c r="AA99" s="991"/>
      <c r="AB99" s="917" t="s">
        <v>63</v>
      </c>
      <c r="AC99" s="918"/>
      <c r="AD99" s="918"/>
      <c r="AE99" s="918"/>
      <c r="AF99" s="918"/>
      <c r="AG99" s="918"/>
      <c r="AH99" s="918"/>
      <c r="AI99" s="918"/>
      <c r="AJ99" s="918"/>
      <c r="AK99" s="918"/>
      <c r="AL99" s="918"/>
      <c r="AM99" s="919"/>
      <c r="AN99" s="30"/>
      <c r="AO99" s="30"/>
      <c r="AP99" s="30"/>
      <c r="AQ99" s="116"/>
      <c r="AR99" s="116"/>
      <c r="AS99" s="116"/>
      <c r="AT99" s="116"/>
      <c r="AU99" s="116"/>
      <c r="AV99" s="116"/>
      <c r="AW99" s="116"/>
      <c r="AX99" s="116"/>
      <c r="AY99" s="116"/>
      <c r="AZ99" s="116"/>
      <c r="BA99" s="116"/>
      <c r="BB99" s="116"/>
      <c r="BC99" s="116"/>
    </row>
    <row r="100" spans="2:55" ht="18" customHeight="1">
      <c r="B100" s="51"/>
      <c r="C100" s="51"/>
      <c r="D100" s="850" t="s">
        <v>13</v>
      </c>
      <c r="E100" s="869" t="s">
        <v>74</v>
      </c>
      <c r="F100" s="870"/>
      <c r="G100" s="870"/>
      <c r="H100" s="870"/>
      <c r="I100" s="870"/>
      <c r="J100" s="870"/>
      <c r="K100" s="870"/>
      <c r="L100" s="870"/>
      <c r="M100" s="870"/>
      <c r="N100" s="870"/>
      <c r="O100" s="870"/>
      <c r="P100" s="870"/>
      <c r="Q100" s="870"/>
      <c r="R100" s="870"/>
      <c r="S100" s="870"/>
      <c r="T100" s="870"/>
      <c r="U100" s="871"/>
      <c r="V100" s="861"/>
      <c r="W100" s="862"/>
      <c r="X100" s="863"/>
      <c r="Y100" s="861"/>
      <c r="Z100" s="862"/>
      <c r="AA100" s="863"/>
      <c r="AB100" s="972" t="s">
        <v>211</v>
      </c>
      <c r="AC100" s="973"/>
      <c r="AD100" s="973"/>
      <c r="AE100" s="973"/>
      <c r="AF100" s="973"/>
      <c r="AG100" s="973"/>
      <c r="AH100" s="973"/>
      <c r="AI100" s="973"/>
      <c r="AJ100" s="973"/>
      <c r="AK100" s="973"/>
      <c r="AL100" s="973"/>
      <c r="AM100" s="974"/>
      <c r="AN100" s="30"/>
      <c r="AO100" s="30"/>
      <c r="AP100" s="30"/>
      <c r="AQ100" s="116"/>
      <c r="AR100" s="116"/>
      <c r="AS100" s="116"/>
      <c r="AT100" s="116"/>
      <c r="AU100" s="116"/>
      <c r="AV100" s="116"/>
      <c r="AW100" s="116"/>
      <c r="AX100" s="116"/>
      <c r="AY100" s="116"/>
      <c r="AZ100" s="116"/>
      <c r="BA100" s="116"/>
      <c r="BB100" s="116"/>
      <c r="BC100" s="116"/>
    </row>
    <row r="101" spans="2:55" ht="30.75" customHeight="1">
      <c r="B101" s="51"/>
      <c r="C101" s="51"/>
      <c r="D101" s="851"/>
      <c r="E101" s="908"/>
      <c r="F101" s="909"/>
      <c r="G101" s="909"/>
      <c r="H101" s="909"/>
      <c r="I101" s="909"/>
      <c r="J101" s="909"/>
      <c r="K101" s="909"/>
      <c r="L101" s="909"/>
      <c r="M101" s="909"/>
      <c r="N101" s="909"/>
      <c r="O101" s="909"/>
      <c r="P101" s="909"/>
      <c r="Q101" s="909"/>
      <c r="R101" s="909"/>
      <c r="S101" s="909"/>
      <c r="T101" s="909"/>
      <c r="U101" s="910"/>
      <c r="V101" s="864"/>
      <c r="W101" s="865"/>
      <c r="X101" s="866"/>
      <c r="Y101" s="864"/>
      <c r="Z101" s="865"/>
      <c r="AA101" s="866"/>
      <c r="AB101" s="976"/>
      <c r="AC101" s="888"/>
      <c r="AD101" s="888"/>
      <c r="AE101" s="888"/>
      <c r="AF101" s="888"/>
      <c r="AG101" s="888"/>
      <c r="AH101" s="888"/>
      <c r="AI101" s="888"/>
      <c r="AJ101" s="888"/>
      <c r="AK101" s="888"/>
      <c r="AL101" s="888"/>
      <c r="AM101" s="889"/>
      <c r="AN101" s="30"/>
      <c r="AO101" s="30"/>
      <c r="AP101" s="30"/>
      <c r="AQ101" s="116"/>
      <c r="AR101" s="116"/>
      <c r="AS101" s="116"/>
      <c r="AT101" s="116"/>
      <c r="AU101" s="116"/>
      <c r="AV101" s="116"/>
      <c r="AW101" s="116"/>
      <c r="AX101" s="116"/>
      <c r="AY101" s="116"/>
      <c r="AZ101" s="116"/>
      <c r="BA101" s="116"/>
      <c r="BB101" s="116"/>
      <c r="BC101" s="116"/>
    </row>
    <row r="102" spans="2:55" ht="18" customHeight="1">
      <c r="B102" s="51"/>
      <c r="C102" s="51"/>
      <c r="D102" s="850" t="s">
        <v>14</v>
      </c>
      <c r="E102" s="869" t="s">
        <v>25</v>
      </c>
      <c r="F102" s="870"/>
      <c r="G102" s="870"/>
      <c r="H102" s="870"/>
      <c r="I102" s="870"/>
      <c r="J102" s="870"/>
      <c r="K102" s="870"/>
      <c r="L102" s="870"/>
      <c r="M102" s="870"/>
      <c r="N102" s="870"/>
      <c r="O102" s="870"/>
      <c r="P102" s="870"/>
      <c r="Q102" s="870"/>
      <c r="R102" s="870"/>
      <c r="S102" s="870"/>
      <c r="T102" s="870"/>
      <c r="U102" s="871"/>
      <c r="V102" s="861"/>
      <c r="W102" s="862"/>
      <c r="X102" s="863"/>
      <c r="Y102" s="861"/>
      <c r="Z102" s="862"/>
      <c r="AA102" s="863"/>
      <c r="AB102" s="972"/>
      <c r="AC102" s="973"/>
      <c r="AD102" s="973"/>
      <c r="AE102" s="973"/>
      <c r="AF102" s="973"/>
      <c r="AG102" s="973"/>
      <c r="AH102" s="973"/>
      <c r="AI102" s="973"/>
      <c r="AJ102" s="973"/>
      <c r="AK102" s="973"/>
      <c r="AL102" s="973"/>
      <c r="AM102" s="974"/>
      <c r="AN102" s="30"/>
      <c r="AO102" s="30"/>
      <c r="AP102" s="30"/>
      <c r="AQ102" s="116"/>
      <c r="AR102" s="116"/>
      <c r="AS102" s="116"/>
      <c r="AT102" s="116"/>
      <c r="AU102" s="116"/>
      <c r="AV102" s="116"/>
      <c r="AW102" s="116"/>
      <c r="AX102" s="116"/>
      <c r="AY102" s="116"/>
      <c r="AZ102" s="116"/>
      <c r="BA102" s="116"/>
      <c r="BB102" s="116"/>
      <c r="BC102" s="116"/>
    </row>
    <row r="103" spans="2:55" ht="18" customHeight="1">
      <c r="B103" s="51"/>
      <c r="C103" s="51"/>
      <c r="D103" s="851"/>
      <c r="E103" s="872"/>
      <c r="F103" s="873"/>
      <c r="G103" s="873"/>
      <c r="H103" s="873"/>
      <c r="I103" s="873"/>
      <c r="J103" s="873"/>
      <c r="K103" s="873"/>
      <c r="L103" s="873"/>
      <c r="M103" s="873"/>
      <c r="N103" s="873"/>
      <c r="O103" s="873"/>
      <c r="P103" s="873"/>
      <c r="Q103" s="873"/>
      <c r="R103" s="873"/>
      <c r="S103" s="873"/>
      <c r="T103" s="873"/>
      <c r="U103" s="874"/>
      <c r="V103" s="864"/>
      <c r="W103" s="865"/>
      <c r="X103" s="866"/>
      <c r="Y103" s="864"/>
      <c r="Z103" s="865"/>
      <c r="AA103" s="866"/>
      <c r="AB103" s="976"/>
      <c r="AC103" s="888"/>
      <c r="AD103" s="888"/>
      <c r="AE103" s="888"/>
      <c r="AF103" s="888"/>
      <c r="AG103" s="888"/>
      <c r="AH103" s="888"/>
      <c r="AI103" s="888"/>
      <c r="AJ103" s="888"/>
      <c r="AK103" s="888"/>
      <c r="AL103" s="888"/>
      <c r="AM103" s="889"/>
      <c r="AN103" s="30"/>
      <c r="AO103" s="30"/>
      <c r="AP103" s="30"/>
      <c r="AQ103" s="116"/>
      <c r="AR103" s="116"/>
      <c r="AS103" s="116"/>
      <c r="AT103" s="116"/>
      <c r="AU103" s="116"/>
      <c r="AV103" s="116"/>
      <c r="AW103" s="116"/>
      <c r="AX103" s="116"/>
      <c r="AY103" s="116"/>
      <c r="AZ103" s="116"/>
      <c r="BA103" s="116"/>
      <c r="BB103" s="116"/>
      <c r="BC103" s="116"/>
    </row>
    <row r="104" spans="2:55" ht="18" customHeight="1">
      <c r="B104" s="51"/>
      <c r="C104" s="51"/>
      <c r="D104" s="885" t="s">
        <v>15</v>
      </c>
      <c r="E104" s="1007" t="s">
        <v>24</v>
      </c>
      <c r="F104" s="1008"/>
      <c r="G104" s="1008"/>
      <c r="H104" s="1008"/>
      <c r="I104" s="1008"/>
      <c r="J104" s="1008"/>
      <c r="K104" s="1008"/>
      <c r="L104" s="1008"/>
      <c r="M104" s="1008"/>
      <c r="N104" s="1008"/>
      <c r="O104" s="1008"/>
      <c r="P104" s="1008"/>
      <c r="Q104" s="1008"/>
      <c r="R104" s="1008"/>
      <c r="S104" s="1008"/>
      <c r="T104" s="1008"/>
      <c r="U104" s="1009"/>
      <c r="V104" s="861"/>
      <c r="W104" s="862"/>
      <c r="X104" s="863"/>
      <c r="Y104" s="861"/>
      <c r="Z104" s="862"/>
      <c r="AA104" s="863"/>
      <c r="AB104" s="972"/>
      <c r="AC104" s="973"/>
      <c r="AD104" s="973"/>
      <c r="AE104" s="973"/>
      <c r="AF104" s="973"/>
      <c r="AG104" s="973"/>
      <c r="AH104" s="973"/>
      <c r="AI104" s="973"/>
      <c r="AJ104" s="973"/>
      <c r="AK104" s="973"/>
      <c r="AL104" s="973"/>
      <c r="AM104" s="974"/>
      <c r="AN104" s="30"/>
      <c r="AO104" s="30"/>
      <c r="AP104" s="30"/>
      <c r="AQ104" s="116"/>
      <c r="AR104" s="116"/>
      <c r="AS104" s="116"/>
      <c r="AT104" s="116"/>
      <c r="AU104" s="116"/>
      <c r="AV104" s="116"/>
      <c r="AW104" s="116"/>
      <c r="AX104" s="116"/>
      <c r="AY104" s="116"/>
      <c r="AZ104" s="116"/>
      <c r="BA104" s="116"/>
      <c r="BB104" s="116"/>
      <c r="BC104" s="116"/>
    </row>
    <row r="105" spans="2:55" ht="18" customHeight="1">
      <c r="B105" s="51"/>
      <c r="C105" s="51"/>
      <c r="D105" s="885"/>
      <c r="E105" s="1010"/>
      <c r="F105" s="1011"/>
      <c r="G105" s="1011"/>
      <c r="H105" s="1011"/>
      <c r="I105" s="1011"/>
      <c r="J105" s="1011"/>
      <c r="K105" s="1011"/>
      <c r="L105" s="1011"/>
      <c r="M105" s="1011"/>
      <c r="N105" s="1011"/>
      <c r="O105" s="1011"/>
      <c r="P105" s="1011"/>
      <c r="Q105" s="1011"/>
      <c r="R105" s="1011"/>
      <c r="S105" s="1011"/>
      <c r="T105" s="1011"/>
      <c r="U105" s="1012"/>
      <c r="V105" s="864"/>
      <c r="W105" s="865"/>
      <c r="X105" s="866"/>
      <c r="Y105" s="864"/>
      <c r="Z105" s="865"/>
      <c r="AA105" s="866"/>
      <c r="AB105" s="976"/>
      <c r="AC105" s="888"/>
      <c r="AD105" s="888"/>
      <c r="AE105" s="888"/>
      <c r="AF105" s="888"/>
      <c r="AG105" s="888"/>
      <c r="AH105" s="888"/>
      <c r="AI105" s="888"/>
      <c r="AJ105" s="888"/>
      <c r="AK105" s="888"/>
      <c r="AL105" s="888"/>
      <c r="AM105" s="889"/>
      <c r="AN105" s="30"/>
      <c r="AO105" s="30"/>
      <c r="AP105" s="30"/>
      <c r="AQ105" s="116"/>
      <c r="AR105" s="116"/>
      <c r="AS105" s="116"/>
      <c r="AT105" s="116"/>
      <c r="AU105" s="116"/>
      <c r="AV105" s="116"/>
      <c r="AW105" s="116"/>
      <c r="AX105" s="116"/>
      <c r="AY105" s="116"/>
      <c r="AZ105" s="116"/>
      <c r="BA105" s="116"/>
      <c r="BB105" s="116"/>
      <c r="BC105" s="116"/>
    </row>
    <row r="106" spans="2:55" ht="18" customHeight="1">
      <c r="B106" s="51"/>
      <c r="C106" s="51"/>
      <c r="D106" s="850" t="s">
        <v>16</v>
      </c>
      <c r="E106" s="852" t="s">
        <v>36</v>
      </c>
      <c r="F106" s="853"/>
      <c r="G106" s="853"/>
      <c r="H106" s="853"/>
      <c r="I106" s="853"/>
      <c r="J106" s="853"/>
      <c r="K106" s="853"/>
      <c r="L106" s="853"/>
      <c r="M106" s="853"/>
      <c r="N106" s="853"/>
      <c r="O106" s="853"/>
      <c r="P106" s="853"/>
      <c r="Q106" s="853"/>
      <c r="R106" s="853"/>
      <c r="S106" s="853"/>
      <c r="T106" s="853"/>
      <c r="U106" s="854"/>
      <c r="V106" s="861"/>
      <c r="W106" s="862"/>
      <c r="X106" s="863"/>
      <c r="Y106" s="861"/>
      <c r="Z106" s="862"/>
      <c r="AA106" s="863"/>
      <c r="AB106" s="972"/>
      <c r="AC106" s="973"/>
      <c r="AD106" s="973"/>
      <c r="AE106" s="973"/>
      <c r="AF106" s="973"/>
      <c r="AG106" s="973"/>
      <c r="AH106" s="973"/>
      <c r="AI106" s="973"/>
      <c r="AJ106" s="973"/>
      <c r="AK106" s="973"/>
      <c r="AL106" s="973"/>
      <c r="AM106" s="974"/>
      <c r="AN106" s="30"/>
      <c r="AO106" s="30"/>
      <c r="AP106" s="30"/>
      <c r="AQ106" s="116"/>
      <c r="AR106" s="116"/>
      <c r="AS106" s="116"/>
      <c r="AT106" s="116"/>
      <c r="AU106" s="116"/>
      <c r="AV106" s="116"/>
      <c r="AW106" s="116"/>
      <c r="AX106" s="116"/>
      <c r="AY106" s="116"/>
      <c r="AZ106" s="116"/>
      <c r="BA106" s="116"/>
      <c r="BB106" s="116"/>
      <c r="BC106" s="116"/>
    </row>
    <row r="107" spans="2:55" ht="18" customHeight="1">
      <c r="B107" s="51"/>
      <c r="C107" s="51"/>
      <c r="D107" s="851"/>
      <c r="E107" s="1002"/>
      <c r="F107" s="1003"/>
      <c r="G107" s="1003"/>
      <c r="H107" s="1003"/>
      <c r="I107" s="1003"/>
      <c r="J107" s="1003"/>
      <c r="K107" s="1003"/>
      <c r="L107" s="1003"/>
      <c r="M107" s="1003"/>
      <c r="N107" s="1003"/>
      <c r="O107" s="1003"/>
      <c r="P107" s="1003"/>
      <c r="Q107" s="1003"/>
      <c r="R107" s="1003"/>
      <c r="S107" s="1003"/>
      <c r="T107" s="1003"/>
      <c r="U107" s="1004"/>
      <c r="V107" s="864"/>
      <c r="W107" s="865"/>
      <c r="X107" s="866"/>
      <c r="Y107" s="864"/>
      <c r="Z107" s="865"/>
      <c r="AA107" s="866"/>
      <c r="AB107" s="976"/>
      <c r="AC107" s="888"/>
      <c r="AD107" s="888"/>
      <c r="AE107" s="888"/>
      <c r="AF107" s="888"/>
      <c r="AG107" s="888"/>
      <c r="AH107" s="888"/>
      <c r="AI107" s="888"/>
      <c r="AJ107" s="888"/>
      <c r="AK107" s="888"/>
      <c r="AL107" s="888"/>
      <c r="AM107" s="889"/>
      <c r="AN107" s="30"/>
      <c r="AO107" s="30"/>
      <c r="AP107" s="30"/>
      <c r="AQ107" s="116"/>
      <c r="AR107" s="116"/>
      <c r="AS107" s="116"/>
      <c r="AT107" s="116"/>
      <c r="AU107" s="116"/>
      <c r="AV107" s="116"/>
      <c r="AW107" s="116"/>
      <c r="AX107" s="116"/>
      <c r="AY107" s="116"/>
      <c r="AZ107" s="116"/>
      <c r="BA107" s="116"/>
      <c r="BB107" s="116"/>
      <c r="BC107" s="116"/>
    </row>
    <row r="108" spans="2:55" ht="18" customHeight="1">
      <c r="B108" s="51"/>
      <c r="C108" s="51"/>
      <c r="D108" s="885" t="s">
        <v>17</v>
      </c>
      <c r="E108" s="869" t="s">
        <v>52</v>
      </c>
      <c r="F108" s="870"/>
      <c r="G108" s="870"/>
      <c r="H108" s="870"/>
      <c r="I108" s="870"/>
      <c r="J108" s="870"/>
      <c r="K108" s="870"/>
      <c r="L108" s="870"/>
      <c r="M108" s="870"/>
      <c r="N108" s="870"/>
      <c r="O108" s="870"/>
      <c r="P108" s="870"/>
      <c r="Q108" s="870"/>
      <c r="R108" s="870"/>
      <c r="S108" s="870"/>
      <c r="T108" s="870"/>
      <c r="U108" s="871"/>
      <c r="V108" s="861"/>
      <c r="W108" s="862"/>
      <c r="X108" s="863"/>
      <c r="Y108" s="861"/>
      <c r="Z108" s="862"/>
      <c r="AA108" s="863"/>
      <c r="AB108" s="132"/>
      <c r="AC108" s="132"/>
      <c r="AD108" s="132"/>
      <c r="AE108" s="132"/>
      <c r="AF108" s="132"/>
      <c r="AG108" s="132"/>
      <c r="AH108" s="132"/>
      <c r="AI108" s="132"/>
      <c r="AJ108" s="132"/>
      <c r="AK108" s="1005"/>
      <c r="AL108" s="133"/>
      <c r="AM108" s="134"/>
      <c r="AN108" s="30"/>
      <c r="AO108" s="30"/>
      <c r="AP108" s="30"/>
      <c r="AQ108" s="116"/>
      <c r="AR108" s="116"/>
      <c r="AS108" s="116"/>
      <c r="AT108" s="116"/>
      <c r="AU108" s="116"/>
      <c r="AV108" s="116"/>
      <c r="AW108" s="116"/>
      <c r="AX108" s="116"/>
      <c r="AY108" s="116"/>
      <c r="AZ108" s="116"/>
      <c r="BA108" s="116"/>
      <c r="BB108" s="116"/>
      <c r="BC108" s="116"/>
    </row>
    <row r="109" spans="2:55" ht="18" customHeight="1">
      <c r="B109" s="51"/>
      <c r="C109" s="51"/>
      <c r="D109" s="851"/>
      <c r="E109" s="872"/>
      <c r="F109" s="873"/>
      <c r="G109" s="873"/>
      <c r="H109" s="873"/>
      <c r="I109" s="873"/>
      <c r="J109" s="873"/>
      <c r="K109" s="873"/>
      <c r="L109" s="873"/>
      <c r="M109" s="873"/>
      <c r="N109" s="873"/>
      <c r="O109" s="873"/>
      <c r="P109" s="873"/>
      <c r="Q109" s="873"/>
      <c r="R109" s="873"/>
      <c r="S109" s="873"/>
      <c r="T109" s="873"/>
      <c r="U109" s="874"/>
      <c r="V109" s="864"/>
      <c r="W109" s="865"/>
      <c r="X109" s="866"/>
      <c r="Y109" s="864"/>
      <c r="Z109" s="865"/>
      <c r="AA109" s="866"/>
      <c r="AB109" s="135"/>
      <c r="AC109" s="135"/>
      <c r="AD109" s="135"/>
      <c r="AE109" s="135"/>
      <c r="AF109" s="135"/>
      <c r="AG109" s="135"/>
      <c r="AH109" s="135"/>
      <c r="AI109" s="135"/>
      <c r="AJ109" s="135"/>
      <c r="AK109" s="1006"/>
      <c r="AL109" s="136"/>
      <c r="AM109" s="137"/>
      <c r="AN109" s="30"/>
      <c r="AO109" s="30"/>
      <c r="AP109" s="30"/>
      <c r="AQ109" s="116"/>
      <c r="AR109" s="116"/>
      <c r="AS109" s="116"/>
      <c r="AT109" s="116"/>
      <c r="AU109" s="116"/>
      <c r="AV109" s="116"/>
      <c r="AW109" s="116"/>
      <c r="AX109" s="116"/>
      <c r="AY109" s="116"/>
      <c r="AZ109" s="116"/>
      <c r="BA109" s="116"/>
      <c r="BB109" s="116"/>
      <c r="BC109" s="116"/>
    </row>
    <row r="110" spans="2:55" ht="18" customHeight="1">
      <c r="B110" s="30"/>
      <c r="C110" s="51"/>
      <c r="D110" s="885" t="s">
        <v>18</v>
      </c>
      <c r="E110" s="817" t="s">
        <v>4</v>
      </c>
      <c r="F110" s="818"/>
      <c r="G110" s="818"/>
      <c r="H110" s="818"/>
      <c r="I110" s="818"/>
      <c r="J110" s="818"/>
      <c r="K110" s="818"/>
      <c r="L110" s="818"/>
      <c r="M110" s="818"/>
      <c r="N110" s="818"/>
      <c r="O110" s="818"/>
      <c r="P110" s="818"/>
      <c r="Q110" s="818"/>
      <c r="R110" s="818"/>
      <c r="S110" s="818"/>
      <c r="T110" s="818"/>
      <c r="U110" s="819"/>
      <c r="V110" s="982" t="s">
        <v>5</v>
      </c>
      <c r="W110" s="984"/>
      <c r="X110" s="984"/>
      <c r="Y110" s="984"/>
      <c r="Z110" s="984"/>
      <c r="AA110" s="984"/>
      <c r="AB110" s="984"/>
      <c r="AC110" s="984"/>
      <c r="AD110" s="984"/>
      <c r="AE110" s="984"/>
      <c r="AF110" s="984"/>
      <c r="AG110" s="984"/>
      <c r="AH110" s="984"/>
      <c r="AI110" s="984"/>
      <c r="AJ110" s="984"/>
      <c r="AK110" s="984"/>
      <c r="AL110" s="984"/>
      <c r="AM110" s="986" t="s">
        <v>6</v>
      </c>
      <c r="AN110" s="30"/>
      <c r="AO110" s="30"/>
      <c r="AP110" s="31"/>
      <c r="AQ110" s="31"/>
      <c r="AR110" s="31"/>
      <c r="AS110" s="31"/>
      <c r="AT110" s="31"/>
      <c r="AU110" s="31"/>
    </row>
    <row r="111" spans="2:55" ht="18" customHeight="1">
      <c r="B111" s="30"/>
      <c r="C111" s="129"/>
      <c r="D111" s="851"/>
      <c r="E111" s="981"/>
      <c r="F111" s="895"/>
      <c r="G111" s="895"/>
      <c r="H111" s="895"/>
      <c r="I111" s="895"/>
      <c r="J111" s="895"/>
      <c r="K111" s="895"/>
      <c r="L111" s="895"/>
      <c r="M111" s="895"/>
      <c r="N111" s="895"/>
      <c r="O111" s="895"/>
      <c r="P111" s="895"/>
      <c r="Q111" s="895"/>
      <c r="R111" s="895"/>
      <c r="S111" s="895"/>
      <c r="T111" s="895"/>
      <c r="U111" s="896"/>
      <c r="V111" s="983"/>
      <c r="W111" s="985"/>
      <c r="X111" s="985"/>
      <c r="Y111" s="985"/>
      <c r="Z111" s="985"/>
      <c r="AA111" s="985"/>
      <c r="AB111" s="985"/>
      <c r="AC111" s="985"/>
      <c r="AD111" s="985"/>
      <c r="AE111" s="985"/>
      <c r="AF111" s="985"/>
      <c r="AG111" s="985"/>
      <c r="AH111" s="985"/>
      <c r="AI111" s="985"/>
      <c r="AJ111" s="985"/>
      <c r="AK111" s="985"/>
      <c r="AL111" s="985"/>
      <c r="AM111" s="987"/>
      <c r="AN111" s="30"/>
      <c r="AO111" s="30"/>
      <c r="AP111" s="31"/>
      <c r="AQ111" s="31"/>
      <c r="AR111" s="31"/>
      <c r="AS111" s="31"/>
      <c r="AT111" s="31"/>
      <c r="AU111" s="31"/>
    </row>
    <row r="112" spans="2:55" ht="19.5" customHeight="1">
      <c r="B112" s="36"/>
      <c r="C112" s="52"/>
      <c r="D112" s="52"/>
      <c r="E112" s="52"/>
      <c r="F112" s="52"/>
      <c r="G112" s="52"/>
      <c r="H112" s="52"/>
      <c r="I112" s="52"/>
      <c r="J112" s="52"/>
      <c r="K112" s="52"/>
      <c r="L112" s="52"/>
      <c r="M112" s="52"/>
      <c r="N112" s="52"/>
      <c r="O112" s="52"/>
      <c r="P112" s="52"/>
      <c r="Q112" s="52"/>
      <c r="R112" s="52"/>
      <c r="S112" s="52"/>
      <c r="T112" s="52"/>
      <c r="U112" s="52"/>
      <c r="V112" s="52"/>
      <c r="W112" s="52"/>
      <c r="X112" s="52"/>
      <c r="Y112" s="51"/>
      <c r="Z112" s="30"/>
      <c r="AA112" s="30"/>
      <c r="AB112" s="30"/>
      <c r="AC112" s="30"/>
      <c r="AD112" s="30"/>
      <c r="AE112" s="30"/>
      <c r="AF112" s="30"/>
      <c r="AG112" s="30"/>
      <c r="AH112" s="30"/>
      <c r="AI112" s="30"/>
      <c r="AJ112" s="30"/>
      <c r="AK112" s="30"/>
      <c r="AL112" s="30"/>
      <c r="AM112" s="30"/>
      <c r="AN112" s="30"/>
      <c r="AO112" s="30"/>
      <c r="AP112" s="31"/>
      <c r="AQ112" s="31"/>
      <c r="AR112" s="31"/>
      <c r="AS112" s="31"/>
      <c r="AT112" s="31"/>
      <c r="AU112" s="31"/>
    </row>
    <row r="113" spans="2:55" ht="19.5" customHeight="1">
      <c r="B113" s="36" t="s">
        <v>230</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119"/>
      <c r="AD113" s="119"/>
      <c r="AE113" s="119"/>
      <c r="AF113" s="119"/>
      <c r="AG113" s="120"/>
      <c r="AH113" s="121"/>
      <c r="AI113" s="121"/>
      <c r="AJ113" s="121"/>
      <c r="AK113" s="121"/>
      <c r="AL113" s="121"/>
      <c r="AM113" s="120"/>
      <c r="AN113" s="119"/>
      <c r="AO113" s="30"/>
      <c r="AP113" s="31"/>
      <c r="AQ113" s="31"/>
      <c r="AR113" s="31"/>
      <c r="AS113" s="31"/>
      <c r="AT113" s="31"/>
      <c r="AU113" s="31"/>
    </row>
    <row r="114" spans="2:55" ht="19.5" customHeight="1">
      <c r="B114" s="51"/>
      <c r="C114" s="51"/>
      <c r="D114" s="961" t="s">
        <v>65</v>
      </c>
      <c r="E114" s="961"/>
      <c r="F114" s="961"/>
      <c r="G114" s="961"/>
      <c r="H114" s="961"/>
      <c r="I114" s="961"/>
      <c r="J114" s="961"/>
      <c r="K114" s="961"/>
      <c r="L114" s="961"/>
      <c r="M114" s="961"/>
      <c r="N114" s="961"/>
      <c r="O114" s="961"/>
      <c r="P114" s="961"/>
      <c r="Q114" s="961"/>
      <c r="R114" s="961"/>
      <c r="S114" s="961"/>
      <c r="T114" s="961"/>
      <c r="U114" s="961"/>
      <c r="V114" s="979" t="s">
        <v>225</v>
      </c>
      <c r="W114" s="979"/>
      <c r="X114" s="979"/>
      <c r="Y114" s="991" t="s">
        <v>222</v>
      </c>
      <c r="Z114" s="991"/>
      <c r="AA114" s="991"/>
      <c r="AB114" s="917" t="s">
        <v>63</v>
      </c>
      <c r="AC114" s="918"/>
      <c r="AD114" s="918"/>
      <c r="AE114" s="918"/>
      <c r="AF114" s="918"/>
      <c r="AG114" s="918"/>
      <c r="AH114" s="918"/>
      <c r="AI114" s="918"/>
      <c r="AJ114" s="918"/>
      <c r="AK114" s="918"/>
      <c r="AL114" s="918"/>
      <c r="AM114" s="919"/>
      <c r="AN114" s="30"/>
      <c r="AO114" s="30"/>
      <c r="AP114" s="30"/>
      <c r="AQ114" s="116"/>
      <c r="AR114" s="116"/>
      <c r="AS114" s="116"/>
      <c r="AT114" s="116"/>
      <c r="AU114" s="116"/>
      <c r="AV114" s="116"/>
      <c r="AW114" s="116"/>
      <c r="AX114" s="116"/>
      <c r="AY114" s="116"/>
      <c r="AZ114" s="116"/>
      <c r="BA114" s="116"/>
      <c r="BB114" s="116"/>
      <c r="BC114" s="116"/>
    </row>
    <row r="115" spans="2:55" ht="18" customHeight="1">
      <c r="B115" s="51"/>
      <c r="C115" s="51"/>
      <c r="D115" s="850" t="s">
        <v>13</v>
      </c>
      <c r="E115" s="1023" t="s">
        <v>26</v>
      </c>
      <c r="F115" s="1023"/>
      <c r="G115" s="1023"/>
      <c r="H115" s="1023"/>
      <c r="I115" s="1023"/>
      <c r="J115" s="1023"/>
      <c r="K115" s="1023"/>
      <c r="L115" s="1023"/>
      <c r="M115" s="1023"/>
      <c r="N115" s="1023"/>
      <c r="O115" s="1023"/>
      <c r="P115" s="1023"/>
      <c r="Q115" s="1023"/>
      <c r="R115" s="1023"/>
      <c r="S115" s="1023"/>
      <c r="T115" s="1023"/>
      <c r="U115" s="1023"/>
      <c r="V115" s="861"/>
      <c r="W115" s="862"/>
      <c r="X115" s="863"/>
      <c r="Y115" s="862"/>
      <c r="Z115" s="862"/>
      <c r="AA115" s="863"/>
      <c r="AB115" s="869"/>
      <c r="AC115" s="870"/>
      <c r="AD115" s="870"/>
      <c r="AE115" s="870"/>
      <c r="AF115" s="870"/>
      <c r="AG115" s="870"/>
      <c r="AH115" s="870"/>
      <c r="AI115" s="870"/>
      <c r="AJ115" s="870"/>
      <c r="AK115" s="870"/>
      <c r="AL115" s="870"/>
      <c r="AM115" s="871"/>
      <c r="AN115" s="30"/>
      <c r="AO115" s="30"/>
      <c r="AP115" s="30"/>
      <c r="AQ115" s="116"/>
      <c r="AR115" s="116"/>
      <c r="AS115" s="116"/>
      <c r="AT115" s="116"/>
      <c r="AU115" s="116"/>
      <c r="AV115" s="116"/>
      <c r="AW115" s="116"/>
      <c r="AX115" s="116"/>
      <c r="AY115" s="116"/>
      <c r="AZ115" s="116"/>
      <c r="BA115" s="116"/>
      <c r="BB115" s="116"/>
      <c r="BC115" s="116"/>
    </row>
    <row r="116" spans="2:55" ht="18" customHeight="1">
      <c r="B116" s="51"/>
      <c r="C116" s="51"/>
      <c r="D116" s="851"/>
      <c r="E116" s="1023"/>
      <c r="F116" s="1023"/>
      <c r="G116" s="1023"/>
      <c r="H116" s="1023"/>
      <c r="I116" s="1023"/>
      <c r="J116" s="1023"/>
      <c r="K116" s="1023"/>
      <c r="L116" s="1023"/>
      <c r="M116" s="1023"/>
      <c r="N116" s="1023"/>
      <c r="O116" s="1023"/>
      <c r="P116" s="1023"/>
      <c r="Q116" s="1023"/>
      <c r="R116" s="1023"/>
      <c r="S116" s="1023"/>
      <c r="T116" s="1023"/>
      <c r="U116" s="1023"/>
      <c r="V116" s="864"/>
      <c r="W116" s="865"/>
      <c r="X116" s="866"/>
      <c r="Y116" s="865"/>
      <c r="Z116" s="865"/>
      <c r="AA116" s="866"/>
      <c r="AB116" s="872"/>
      <c r="AC116" s="873"/>
      <c r="AD116" s="873"/>
      <c r="AE116" s="873"/>
      <c r="AF116" s="873"/>
      <c r="AG116" s="873"/>
      <c r="AH116" s="873"/>
      <c r="AI116" s="873"/>
      <c r="AJ116" s="873"/>
      <c r="AK116" s="873"/>
      <c r="AL116" s="873"/>
      <c r="AM116" s="874"/>
      <c r="AN116" s="30"/>
      <c r="AO116" s="30"/>
      <c r="AP116" s="30"/>
      <c r="AQ116" s="116"/>
      <c r="AR116" s="116"/>
      <c r="AS116" s="116"/>
      <c r="AT116" s="116"/>
      <c r="AU116" s="116"/>
      <c r="AV116" s="116"/>
      <c r="AW116" s="116"/>
      <c r="AX116" s="116"/>
      <c r="AY116" s="116"/>
      <c r="AZ116" s="116"/>
      <c r="BA116" s="116"/>
      <c r="BB116" s="116"/>
      <c r="BC116" s="116"/>
    </row>
    <row r="117" spans="2:55" ht="18" customHeight="1">
      <c r="B117" s="51"/>
      <c r="C117" s="51"/>
      <c r="D117" s="850" t="s">
        <v>14</v>
      </c>
      <c r="E117" s="869" t="s">
        <v>40</v>
      </c>
      <c r="F117" s="870"/>
      <c r="G117" s="870"/>
      <c r="H117" s="870"/>
      <c r="I117" s="870"/>
      <c r="J117" s="870"/>
      <c r="K117" s="870"/>
      <c r="L117" s="870"/>
      <c r="M117" s="870"/>
      <c r="N117" s="870"/>
      <c r="O117" s="870"/>
      <c r="P117" s="870"/>
      <c r="Q117" s="870"/>
      <c r="R117" s="870"/>
      <c r="S117" s="870"/>
      <c r="T117" s="870"/>
      <c r="U117" s="871"/>
      <c r="V117" s="861"/>
      <c r="W117" s="862"/>
      <c r="X117" s="863"/>
      <c r="Y117" s="862"/>
      <c r="Z117" s="862"/>
      <c r="AA117" s="863"/>
      <c r="AB117" s="869"/>
      <c r="AC117" s="870"/>
      <c r="AD117" s="870"/>
      <c r="AE117" s="870"/>
      <c r="AF117" s="870"/>
      <c r="AG117" s="870"/>
      <c r="AH117" s="870"/>
      <c r="AI117" s="870"/>
      <c r="AJ117" s="870"/>
      <c r="AK117" s="870"/>
      <c r="AL117" s="870"/>
      <c r="AM117" s="871"/>
      <c r="AN117" s="30"/>
      <c r="AO117" s="30"/>
      <c r="AP117" s="30"/>
      <c r="AQ117" s="116"/>
      <c r="AR117" s="116"/>
      <c r="AS117" s="116"/>
      <c r="AT117" s="116"/>
      <c r="AU117" s="116"/>
      <c r="AV117" s="116"/>
      <c r="AW117" s="116"/>
      <c r="AX117" s="116"/>
      <c r="AY117" s="116"/>
      <c r="AZ117" s="116"/>
      <c r="BA117" s="116"/>
      <c r="BB117" s="116"/>
      <c r="BC117" s="116"/>
    </row>
    <row r="118" spans="2:55" ht="18" customHeight="1">
      <c r="B118" s="51"/>
      <c r="C118" s="51"/>
      <c r="D118" s="851"/>
      <c r="E118" s="872"/>
      <c r="F118" s="873"/>
      <c r="G118" s="873"/>
      <c r="H118" s="873"/>
      <c r="I118" s="873"/>
      <c r="J118" s="873"/>
      <c r="K118" s="873"/>
      <c r="L118" s="873"/>
      <c r="M118" s="873"/>
      <c r="N118" s="873"/>
      <c r="O118" s="873"/>
      <c r="P118" s="873"/>
      <c r="Q118" s="873"/>
      <c r="R118" s="873"/>
      <c r="S118" s="873"/>
      <c r="T118" s="873"/>
      <c r="U118" s="874"/>
      <c r="V118" s="864"/>
      <c r="W118" s="865"/>
      <c r="X118" s="866"/>
      <c r="Y118" s="865"/>
      <c r="Z118" s="865"/>
      <c r="AA118" s="866"/>
      <c r="AB118" s="872"/>
      <c r="AC118" s="873"/>
      <c r="AD118" s="873"/>
      <c r="AE118" s="873"/>
      <c r="AF118" s="873"/>
      <c r="AG118" s="873"/>
      <c r="AH118" s="873"/>
      <c r="AI118" s="873"/>
      <c r="AJ118" s="873"/>
      <c r="AK118" s="873"/>
      <c r="AL118" s="873"/>
      <c r="AM118" s="874"/>
      <c r="AN118" s="30"/>
      <c r="AO118" s="30"/>
      <c r="AP118" s="30"/>
      <c r="AQ118" s="116"/>
      <c r="AR118" s="116"/>
      <c r="AS118" s="116"/>
      <c r="AT118" s="116"/>
      <c r="AU118" s="116"/>
      <c r="AV118" s="116"/>
      <c r="AW118" s="116"/>
      <c r="AX118" s="116"/>
      <c r="AY118" s="116"/>
      <c r="AZ118" s="116"/>
      <c r="BA118" s="116"/>
      <c r="BB118" s="116"/>
      <c r="BC118" s="116"/>
    </row>
    <row r="119" spans="2:55" ht="18" customHeight="1">
      <c r="B119" s="51"/>
      <c r="C119" s="51"/>
      <c r="D119" s="885" t="s">
        <v>15</v>
      </c>
      <c r="E119" s="869" t="s">
        <v>12</v>
      </c>
      <c r="F119" s="870"/>
      <c r="G119" s="870"/>
      <c r="H119" s="870"/>
      <c r="I119" s="870"/>
      <c r="J119" s="870"/>
      <c r="K119" s="870"/>
      <c r="L119" s="870"/>
      <c r="M119" s="870"/>
      <c r="N119" s="870"/>
      <c r="O119" s="870"/>
      <c r="P119" s="870"/>
      <c r="Q119" s="870"/>
      <c r="R119" s="870"/>
      <c r="S119" s="870"/>
      <c r="T119" s="870"/>
      <c r="U119" s="871"/>
      <c r="V119" s="861"/>
      <c r="W119" s="862"/>
      <c r="X119" s="863"/>
      <c r="Y119" s="862"/>
      <c r="Z119" s="862"/>
      <c r="AA119" s="863"/>
      <c r="AB119" s="869"/>
      <c r="AC119" s="870"/>
      <c r="AD119" s="870"/>
      <c r="AE119" s="870"/>
      <c r="AF119" s="870"/>
      <c r="AG119" s="870"/>
      <c r="AH119" s="870"/>
      <c r="AI119" s="870"/>
      <c r="AJ119" s="870"/>
      <c r="AK119" s="870"/>
      <c r="AL119" s="870"/>
      <c r="AM119" s="871"/>
      <c r="AN119" s="30"/>
      <c r="AO119" s="30"/>
      <c r="AP119" s="30"/>
      <c r="AQ119" s="116"/>
      <c r="AR119" s="116"/>
      <c r="AS119" s="116"/>
      <c r="AT119" s="116"/>
      <c r="AU119" s="116"/>
      <c r="AV119" s="116"/>
      <c r="AW119" s="116"/>
      <c r="AX119" s="116"/>
      <c r="AY119" s="116"/>
      <c r="AZ119" s="116"/>
      <c r="BA119" s="116"/>
      <c r="BB119" s="116"/>
      <c r="BC119" s="116"/>
    </row>
    <row r="120" spans="2:55" ht="18" customHeight="1">
      <c r="B120" s="51"/>
      <c r="C120" s="51"/>
      <c r="D120" s="885"/>
      <c r="E120" s="872"/>
      <c r="F120" s="873"/>
      <c r="G120" s="873"/>
      <c r="H120" s="873"/>
      <c r="I120" s="873"/>
      <c r="J120" s="873"/>
      <c r="K120" s="873"/>
      <c r="L120" s="873"/>
      <c r="M120" s="873"/>
      <c r="N120" s="873"/>
      <c r="O120" s="873"/>
      <c r="P120" s="873"/>
      <c r="Q120" s="873"/>
      <c r="R120" s="873"/>
      <c r="S120" s="873"/>
      <c r="T120" s="873"/>
      <c r="U120" s="874"/>
      <c r="V120" s="864"/>
      <c r="W120" s="865"/>
      <c r="X120" s="866"/>
      <c r="Y120" s="865"/>
      <c r="Z120" s="865"/>
      <c r="AA120" s="866"/>
      <c r="AB120" s="872"/>
      <c r="AC120" s="873"/>
      <c r="AD120" s="873"/>
      <c r="AE120" s="873"/>
      <c r="AF120" s="873"/>
      <c r="AG120" s="873"/>
      <c r="AH120" s="873"/>
      <c r="AI120" s="873"/>
      <c r="AJ120" s="873"/>
      <c r="AK120" s="873"/>
      <c r="AL120" s="873"/>
      <c r="AM120" s="874"/>
      <c r="AN120" s="30"/>
      <c r="AO120" s="30"/>
      <c r="AP120" s="30"/>
      <c r="AQ120" s="116"/>
      <c r="AR120" s="116"/>
      <c r="AS120" s="116"/>
      <c r="AT120" s="116"/>
      <c r="AU120" s="116"/>
      <c r="AV120" s="116"/>
      <c r="AW120" s="116"/>
      <c r="AX120" s="116"/>
      <c r="AY120" s="116"/>
      <c r="AZ120" s="116"/>
      <c r="BA120" s="116"/>
      <c r="BB120" s="116"/>
      <c r="BC120" s="116"/>
    </row>
    <row r="121" spans="2:55" ht="18" customHeight="1">
      <c r="B121" s="51"/>
      <c r="C121" s="51"/>
      <c r="D121" s="850" t="s">
        <v>16</v>
      </c>
      <c r="E121" s="1072" t="s">
        <v>58</v>
      </c>
      <c r="F121" s="1073"/>
      <c r="G121" s="1073"/>
      <c r="H121" s="1073"/>
      <c r="I121" s="1073"/>
      <c r="J121" s="1073"/>
      <c r="K121" s="1073"/>
      <c r="L121" s="1073"/>
      <c r="M121" s="1073"/>
      <c r="N121" s="1073"/>
      <c r="O121" s="1073"/>
      <c r="P121" s="1073"/>
      <c r="Q121" s="1073"/>
      <c r="R121" s="1073"/>
      <c r="S121" s="1073"/>
      <c r="T121" s="1073"/>
      <c r="U121" s="1074"/>
      <c r="V121" s="977"/>
      <c r="W121" s="978"/>
      <c r="X121" s="978"/>
      <c r="Y121" s="977"/>
      <c r="Z121" s="978"/>
      <c r="AA121" s="978"/>
      <c r="AB121" s="972"/>
      <c r="AC121" s="973"/>
      <c r="AD121" s="973"/>
      <c r="AE121" s="973"/>
      <c r="AF121" s="973"/>
      <c r="AG121" s="973"/>
      <c r="AH121" s="973"/>
      <c r="AI121" s="973"/>
      <c r="AJ121" s="973"/>
      <c r="AK121" s="973"/>
      <c r="AL121" s="973"/>
      <c r="AM121" s="974"/>
      <c r="AN121" s="30"/>
      <c r="AO121" s="30"/>
      <c r="AP121" s="30"/>
      <c r="AQ121" s="116"/>
      <c r="AR121" s="116"/>
      <c r="AS121" s="116"/>
      <c r="AT121" s="116"/>
      <c r="AU121" s="116"/>
      <c r="AV121" s="116"/>
      <c r="AW121" s="116"/>
      <c r="AX121" s="116"/>
      <c r="AY121" s="116"/>
      <c r="AZ121" s="116"/>
      <c r="BA121" s="116"/>
      <c r="BB121" s="116"/>
      <c r="BC121" s="116"/>
    </row>
    <row r="122" spans="2:55" ht="18" customHeight="1">
      <c r="B122" s="51"/>
      <c r="C122" s="51"/>
      <c r="D122" s="885"/>
      <c r="E122" s="1075"/>
      <c r="F122" s="1076"/>
      <c r="G122" s="1076"/>
      <c r="H122" s="1076"/>
      <c r="I122" s="1076"/>
      <c r="J122" s="1076"/>
      <c r="K122" s="1076"/>
      <c r="L122" s="1076"/>
      <c r="M122" s="1076"/>
      <c r="N122" s="1076"/>
      <c r="O122" s="1076"/>
      <c r="P122" s="1076"/>
      <c r="Q122" s="1076"/>
      <c r="R122" s="1076"/>
      <c r="S122" s="1076"/>
      <c r="T122" s="1076"/>
      <c r="U122" s="1077"/>
      <c r="V122" s="977"/>
      <c r="W122" s="978"/>
      <c r="X122" s="978"/>
      <c r="Y122" s="977"/>
      <c r="Z122" s="978"/>
      <c r="AA122" s="978"/>
      <c r="AB122" s="1022"/>
      <c r="AC122" s="886"/>
      <c r="AD122" s="886"/>
      <c r="AE122" s="886"/>
      <c r="AF122" s="886"/>
      <c r="AG122" s="886"/>
      <c r="AH122" s="886"/>
      <c r="AI122" s="886"/>
      <c r="AJ122" s="886"/>
      <c r="AK122" s="886"/>
      <c r="AL122" s="886"/>
      <c r="AM122" s="887"/>
      <c r="AN122" s="30"/>
      <c r="AO122" s="30"/>
      <c r="AP122" s="30"/>
      <c r="AQ122" s="116"/>
      <c r="AR122" s="116"/>
      <c r="AS122" s="116"/>
      <c r="AT122" s="116"/>
      <c r="AU122" s="116"/>
      <c r="AV122" s="116"/>
      <c r="AW122" s="116"/>
      <c r="AX122" s="116"/>
      <c r="AY122" s="116"/>
      <c r="AZ122" s="116"/>
      <c r="BA122" s="116"/>
      <c r="BB122" s="116"/>
      <c r="BC122" s="116"/>
    </row>
    <row r="123" spans="2:55" ht="18" customHeight="1">
      <c r="B123" s="51"/>
      <c r="C123" s="51"/>
      <c r="D123" s="851"/>
      <c r="E123" s="880" t="s">
        <v>55</v>
      </c>
      <c r="F123" s="881"/>
      <c r="G123" s="881"/>
      <c r="H123" s="881"/>
      <c r="I123" s="990"/>
      <c r="J123" s="990"/>
      <c r="K123" s="990"/>
      <c r="L123" s="990"/>
      <c r="M123" s="990"/>
      <c r="N123" s="990"/>
      <c r="O123" s="990"/>
      <c r="P123" s="990"/>
      <c r="Q123" s="990"/>
      <c r="R123" s="990"/>
      <c r="S123" s="990"/>
      <c r="T123" s="990"/>
      <c r="U123" s="122" t="s">
        <v>54</v>
      </c>
      <c r="V123" s="977"/>
      <c r="W123" s="978"/>
      <c r="X123" s="978"/>
      <c r="Y123" s="977"/>
      <c r="Z123" s="978"/>
      <c r="AA123" s="978"/>
      <c r="AB123" s="976"/>
      <c r="AC123" s="888"/>
      <c r="AD123" s="888"/>
      <c r="AE123" s="888"/>
      <c r="AF123" s="888"/>
      <c r="AG123" s="888"/>
      <c r="AH123" s="888"/>
      <c r="AI123" s="888"/>
      <c r="AJ123" s="888"/>
      <c r="AK123" s="888"/>
      <c r="AL123" s="888"/>
      <c r="AM123" s="889"/>
      <c r="AN123" s="30"/>
      <c r="AO123" s="30"/>
      <c r="AP123" s="30"/>
      <c r="AQ123" s="116"/>
      <c r="AR123" s="116"/>
      <c r="AS123" s="116"/>
      <c r="AT123" s="116"/>
      <c r="AU123" s="116"/>
      <c r="AV123" s="116"/>
      <c r="AW123" s="116"/>
      <c r="AX123" s="116"/>
      <c r="AY123" s="116"/>
      <c r="AZ123" s="116"/>
      <c r="BA123" s="116"/>
      <c r="BB123" s="116"/>
      <c r="BC123" s="116"/>
    </row>
    <row r="124" spans="2:55" ht="18" customHeight="1">
      <c r="B124" s="51"/>
      <c r="C124" s="51"/>
      <c r="D124" s="885" t="s">
        <v>17</v>
      </c>
      <c r="E124" s="998" t="s">
        <v>4</v>
      </c>
      <c r="F124" s="893"/>
      <c r="G124" s="893"/>
      <c r="H124" s="893"/>
      <c r="I124" s="893"/>
      <c r="J124" s="893"/>
      <c r="K124" s="893"/>
      <c r="L124" s="893"/>
      <c r="M124" s="893"/>
      <c r="N124" s="893"/>
      <c r="O124" s="893"/>
      <c r="P124" s="893"/>
      <c r="Q124" s="893"/>
      <c r="R124" s="893"/>
      <c r="S124" s="127"/>
      <c r="T124" s="127"/>
      <c r="U124" s="128"/>
      <c r="V124" s="982" t="s">
        <v>5</v>
      </c>
      <c r="W124" s="984"/>
      <c r="X124" s="984"/>
      <c r="Y124" s="984"/>
      <c r="Z124" s="984"/>
      <c r="AA124" s="984"/>
      <c r="AB124" s="984"/>
      <c r="AC124" s="984"/>
      <c r="AD124" s="984"/>
      <c r="AE124" s="984"/>
      <c r="AF124" s="984"/>
      <c r="AG124" s="984"/>
      <c r="AH124" s="984"/>
      <c r="AI124" s="984"/>
      <c r="AJ124" s="984"/>
      <c r="AK124" s="984"/>
      <c r="AL124" s="984"/>
      <c r="AM124" s="986" t="s">
        <v>6</v>
      </c>
      <c r="AN124" s="30"/>
      <c r="AO124" s="30"/>
      <c r="AP124" s="30"/>
      <c r="AQ124" s="116"/>
      <c r="AR124" s="116"/>
      <c r="AS124" s="116"/>
      <c r="AT124" s="116"/>
      <c r="AU124" s="116"/>
      <c r="AV124" s="116"/>
      <c r="AW124" s="116"/>
      <c r="AX124" s="116"/>
      <c r="AY124" s="116"/>
      <c r="AZ124" s="116"/>
      <c r="BA124" s="116"/>
      <c r="BB124" s="116"/>
      <c r="BC124" s="116"/>
    </row>
    <row r="125" spans="2:55" ht="18" customHeight="1">
      <c r="B125" s="51"/>
      <c r="C125" s="51"/>
      <c r="D125" s="851"/>
      <c r="E125" s="981"/>
      <c r="F125" s="895"/>
      <c r="G125" s="895"/>
      <c r="H125" s="895"/>
      <c r="I125" s="895"/>
      <c r="J125" s="895"/>
      <c r="K125" s="895"/>
      <c r="L125" s="895"/>
      <c r="M125" s="895"/>
      <c r="N125" s="895"/>
      <c r="O125" s="895"/>
      <c r="P125" s="895"/>
      <c r="Q125" s="895"/>
      <c r="R125" s="895"/>
      <c r="S125" s="130"/>
      <c r="T125" s="130"/>
      <c r="U125" s="131"/>
      <c r="V125" s="983"/>
      <c r="W125" s="985"/>
      <c r="X125" s="985"/>
      <c r="Y125" s="985"/>
      <c r="Z125" s="985"/>
      <c r="AA125" s="985"/>
      <c r="AB125" s="985"/>
      <c r="AC125" s="985"/>
      <c r="AD125" s="985"/>
      <c r="AE125" s="985"/>
      <c r="AF125" s="985"/>
      <c r="AG125" s="985"/>
      <c r="AH125" s="985"/>
      <c r="AI125" s="985"/>
      <c r="AJ125" s="985"/>
      <c r="AK125" s="985"/>
      <c r="AL125" s="985"/>
      <c r="AM125" s="987"/>
      <c r="AN125" s="30"/>
      <c r="AO125" s="30"/>
      <c r="AP125" s="30"/>
      <c r="AQ125" s="116"/>
      <c r="AR125" s="116"/>
      <c r="AS125" s="116"/>
      <c r="AT125" s="116"/>
      <c r="AU125" s="116"/>
      <c r="AV125" s="116"/>
      <c r="AW125" s="116"/>
      <c r="AX125" s="116"/>
      <c r="AY125" s="116"/>
      <c r="AZ125" s="116"/>
      <c r="BA125" s="116"/>
      <c r="BB125" s="116"/>
      <c r="BC125" s="116"/>
    </row>
    <row r="126" spans="2:55" ht="19.5" customHeight="1">
      <c r="B126" s="36"/>
      <c r="C126" s="92"/>
      <c r="D126" s="92"/>
      <c r="E126" s="92"/>
      <c r="F126" s="138"/>
      <c r="G126" s="92"/>
      <c r="H126" s="92"/>
      <c r="I126" s="138"/>
      <c r="J126" s="92"/>
      <c r="K126" s="138"/>
      <c r="L126" s="92"/>
      <c r="M126" s="92"/>
      <c r="N126" s="138"/>
      <c r="O126" s="92"/>
      <c r="P126" s="138"/>
      <c r="Q126" s="92"/>
      <c r="R126" s="92"/>
      <c r="S126" s="92"/>
      <c r="T126" s="92"/>
      <c r="U126" s="138"/>
      <c r="V126" s="92"/>
      <c r="W126" s="138"/>
      <c r="X126" s="92"/>
      <c r="Y126" s="92"/>
      <c r="Z126" s="138"/>
      <c r="AA126" s="36"/>
      <c r="AB126" s="36"/>
      <c r="AC126" s="36"/>
      <c r="AD126" s="36"/>
      <c r="AE126" s="36"/>
      <c r="AF126" s="31"/>
      <c r="AG126" s="31"/>
      <c r="AH126" s="31"/>
      <c r="AI126" s="31"/>
      <c r="AJ126" s="31"/>
      <c r="AK126" s="31"/>
      <c r="AL126" s="31"/>
      <c r="AM126" s="31"/>
      <c r="AN126" s="31"/>
      <c r="AO126" s="31"/>
      <c r="AP126" s="31"/>
      <c r="AQ126" s="31"/>
      <c r="AR126" s="31"/>
      <c r="AS126" s="31"/>
      <c r="AT126" s="31"/>
      <c r="AU126" s="31"/>
    </row>
    <row r="127" spans="2:55" ht="19.5" customHeight="1">
      <c r="B127" s="31"/>
      <c r="C127" s="1013" t="s">
        <v>37</v>
      </c>
      <c r="D127" s="1013"/>
      <c r="E127" s="1013"/>
      <c r="F127" s="1013"/>
      <c r="G127" s="1013"/>
      <c r="H127" s="1013"/>
      <c r="I127" s="1066" t="s">
        <v>462</v>
      </c>
      <c r="J127" s="1067"/>
      <c r="K127" s="1067"/>
      <c r="L127" s="1067"/>
      <c r="M127" s="1067"/>
      <c r="N127" s="1067"/>
      <c r="O127" s="1067"/>
      <c r="P127" s="1067"/>
      <c r="Q127" s="1067"/>
      <c r="R127" s="1067"/>
      <c r="S127" s="1067"/>
      <c r="T127" s="1067"/>
      <c r="U127" s="1067"/>
      <c r="V127" s="1067"/>
      <c r="W127" s="1067"/>
      <c r="X127" s="1067"/>
      <c r="Y127" s="1067"/>
      <c r="Z127" s="1067"/>
      <c r="AA127" s="1067"/>
      <c r="AB127" s="1067"/>
      <c r="AC127" s="1067"/>
      <c r="AD127" s="1067"/>
      <c r="AE127" s="1067"/>
      <c r="AF127" s="1067"/>
      <c r="AG127" s="1067"/>
      <c r="AH127" s="1067"/>
      <c r="AI127" s="1067"/>
      <c r="AJ127" s="1068"/>
      <c r="AK127" s="839"/>
      <c r="AL127" s="1020"/>
      <c r="AM127" s="139"/>
      <c r="AN127" s="139"/>
      <c r="AO127" s="139"/>
      <c r="AP127" s="139"/>
      <c r="AQ127" s="139"/>
      <c r="AR127" s="139"/>
      <c r="AS127" s="139"/>
      <c r="AT127" s="139"/>
      <c r="AU127" s="139"/>
    </row>
    <row r="128" spans="2:55" ht="40.5" customHeight="1">
      <c r="B128" s="31"/>
      <c r="C128" s="1013"/>
      <c r="D128" s="1013"/>
      <c r="E128" s="1013"/>
      <c r="F128" s="1013"/>
      <c r="G128" s="1013"/>
      <c r="H128" s="1013"/>
      <c r="I128" s="1069"/>
      <c r="J128" s="1070"/>
      <c r="K128" s="1070"/>
      <c r="L128" s="1070"/>
      <c r="M128" s="1070"/>
      <c r="N128" s="1070"/>
      <c r="O128" s="1070"/>
      <c r="P128" s="1070"/>
      <c r="Q128" s="1070"/>
      <c r="R128" s="1070"/>
      <c r="S128" s="1070"/>
      <c r="T128" s="1070"/>
      <c r="U128" s="1070"/>
      <c r="V128" s="1070"/>
      <c r="W128" s="1070"/>
      <c r="X128" s="1070"/>
      <c r="Y128" s="1070"/>
      <c r="Z128" s="1070"/>
      <c r="AA128" s="1070"/>
      <c r="AB128" s="1070"/>
      <c r="AC128" s="1070"/>
      <c r="AD128" s="1070"/>
      <c r="AE128" s="1070"/>
      <c r="AF128" s="1070"/>
      <c r="AG128" s="1070"/>
      <c r="AH128" s="1070"/>
      <c r="AI128" s="1070"/>
      <c r="AJ128" s="1071"/>
      <c r="AK128" s="843"/>
      <c r="AL128" s="1021"/>
      <c r="AM128" s="139"/>
      <c r="AN128" s="139"/>
      <c r="AO128" s="139"/>
      <c r="AP128" s="139"/>
      <c r="AQ128" s="139"/>
      <c r="AR128" s="139"/>
      <c r="AS128" s="139"/>
      <c r="AT128" s="139"/>
      <c r="AU128" s="139"/>
    </row>
    <row r="129" spans="2:47" ht="14.25" customHeight="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140"/>
      <c r="AN129" s="140"/>
      <c r="AO129" s="140"/>
      <c r="AP129" s="140"/>
      <c r="AQ129" s="140"/>
      <c r="AR129" s="140"/>
      <c r="AS129" s="140"/>
      <c r="AT129" s="31"/>
      <c r="AU129" s="31"/>
    </row>
    <row r="151" spans="19:22" ht="21">
      <c r="S151" s="32" ph="1"/>
      <c r="U151" s="32" ph="1"/>
      <c r="V151" s="32" ph="1"/>
    </row>
    <row r="152" spans="19:22" ht="21">
      <c r="U152" s="32" ph="1"/>
    </row>
    <row r="153" spans="19:22" ht="21">
      <c r="U153" s="32" ph="1"/>
    </row>
    <row r="154" spans="19:22" ht="21">
      <c r="U154" s="32" ph="1"/>
    </row>
    <row r="163" spans="19:22" ht="21">
      <c r="S163" s="32" ph="1"/>
      <c r="U163" s="32" ph="1"/>
      <c r="V163" s="32" ph="1"/>
    </row>
    <row r="164" spans="19:22" ht="21">
      <c r="U164" s="32" ph="1"/>
    </row>
    <row r="166" spans="19:22" ht="21">
      <c r="S166" s="32" ph="1"/>
      <c r="U166" s="32" ph="1"/>
      <c r="V166" s="32" ph="1"/>
    </row>
    <row r="167" spans="19:22" ht="21">
      <c r="U167" s="32" ph="1"/>
    </row>
    <row r="169" spans="19:22" ht="21">
      <c r="S169" s="32" ph="1"/>
      <c r="U169" s="32" ph="1"/>
      <c r="V169" s="32" ph="1"/>
    </row>
    <row r="170" spans="19:22" ht="21">
      <c r="U170" s="32" ph="1"/>
    </row>
    <row r="172" spans="19:22" ht="21">
      <c r="S172" s="32" ph="1"/>
      <c r="U172" s="32" ph="1"/>
      <c r="V172" s="32" ph="1"/>
    </row>
    <row r="173" spans="19:22" ht="21">
      <c r="U173" s="32" ph="1"/>
    </row>
    <row r="189" spans="19:22" ht="21">
      <c r="S189" s="32" ph="1"/>
      <c r="U189" s="32" ph="1"/>
      <c r="V189" s="32" ph="1"/>
    </row>
    <row r="190" spans="19:22" ht="21">
      <c r="U190" s="32" ph="1"/>
    </row>
    <row r="192" spans="19:22" ht="21">
      <c r="S192" s="32" ph="1"/>
      <c r="U192" s="32" ph="1"/>
      <c r="V192" s="32" ph="1"/>
    </row>
    <row r="193" spans="19:22" ht="21">
      <c r="U193" s="32" ph="1"/>
    </row>
    <row r="195" spans="19:22" ht="21">
      <c r="S195" s="32" ph="1"/>
      <c r="U195" s="32" ph="1"/>
      <c r="V195" s="32" ph="1"/>
    </row>
    <row r="196" spans="19:22" ht="21">
      <c r="U196" s="32" ph="1"/>
    </row>
    <row r="198" spans="19:22" ht="21">
      <c r="S198" s="32" ph="1"/>
      <c r="U198" s="32" ph="1"/>
      <c r="V198" s="32" ph="1"/>
    </row>
    <row r="199" spans="19:22" ht="21">
      <c r="U199" s="32" ph="1"/>
    </row>
    <row r="200" spans="19:22" ht="21">
      <c r="U200" s="32" ph="1"/>
    </row>
    <row r="201" spans="19:22" ht="21">
      <c r="S201" s="32" ph="1"/>
      <c r="U201" s="32" ph="1"/>
      <c r="V201" s="32" ph="1"/>
    </row>
    <row r="202" spans="19:22" ht="21">
      <c r="U202" s="32" ph="1"/>
    </row>
    <row r="203" spans="19:22" ht="21">
      <c r="U203" s="32" ph="1"/>
    </row>
    <row r="205" spans="19:22" ht="21">
      <c r="U205" s="32" ph="1"/>
    </row>
    <row r="206" spans="19:22" ht="21">
      <c r="S206" s="32" ph="1"/>
      <c r="U206" s="32" ph="1"/>
      <c r="V206" s="32" ph="1"/>
    </row>
    <row r="208" spans="19:22" ht="21">
      <c r="S208" s="32" ph="1"/>
      <c r="U208" s="32" ph="1"/>
      <c r="V208" s="32" ph="1"/>
    </row>
    <row r="209" spans="19:22" ht="21">
      <c r="U209" s="32" ph="1"/>
    </row>
    <row r="211" spans="19:22" ht="21">
      <c r="S211" s="32" ph="1"/>
      <c r="U211" s="32" ph="1"/>
      <c r="V211" s="32" ph="1"/>
    </row>
    <row r="212" spans="19:22" ht="21">
      <c r="U212" s="32" ph="1"/>
    </row>
    <row r="213" spans="19:22" ht="21">
      <c r="U213" s="32" ph="1"/>
    </row>
    <row r="215" spans="19:22" ht="21">
      <c r="U215" s="32" ph="1"/>
    </row>
    <row r="216" spans="19:22" ht="21">
      <c r="S216" s="32" ph="1"/>
      <c r="U216" s="32" ph="1"/>
      <c r="V216" s="32" ph="1"/>
    </row>
    <row r="218" spans="19:22" ht="21">
      <c r="U218" s="32" ph="1"/>
    </row>
    <row r="219" spans="19:22" ht="21">
      <c r="S219" s="32" ph="1"/>
      <c r="U219" s="32" ph="1"/>
      <c r="V219" s="32" ph="1"/>
    </row>
    <row r="221" spans="19:22" ht="21">
      <c r="S221" s="32" ph="1"/>
      <c r="U221" s="32" ph="1"/>
      <c r="V221" s="32" ph="1"/>
    </row>
    <row r="222" spans="19:22" ht="21">
      <c r="U222" s="32" ph="1"/>
    </row>
    <row r="224" spans="19:22" ht="21">
      <c r="S224" s="32" ph="1"/>
      <c r="U224" s="32" ph="1"/>
      <c r="V224" s="32" ph="1"/>
    </row>
    <row r="225" spans="21:21" ht="21">
      <c r="U225" s="32" ph="1"/>
    </row>
    <row r="226" spans="21:21" ht="21">
      <c r="U226" s="32" ph="1"/>
    </row>
  </sheetData>
  <sheetProtection selectLockedCells="1" selectUnlockedCells="1"/>
  <dataConsolidate/>
  <mergeCells count="307">
    <mergeCell ref="D99:U99"/>
    <mergeCell ref="Y91:AA92"/>
    <mergeCell ref="AB91:AM92"/>
    <mergeCell ref="AB100:AM101"/>
    <mergeCell ref="D86:D87"/>
    <mergeCell ref="E87:H87"/>
    <mergeCell ref="I87:T87"/>
    <mergeCell ref="D88:D89"/>
    <mergeCell ref="V88:X89"/>
    <mergeCell ref="Y88:AA89"/>
    <mergeCell ref="Y90:AA90"/>
    <mergeCell ref="V95:V96"/>
    <mergeCell ref="V93:X94"/>
    <mergeCell ref="E92:H92"/>
    <mergeCell ref="V86:X87"/>
    <mergeCell ref="Y86:AA87"/>
    <mergeCell ref="AB86:AM87"/>
    <mergeCell ref="Y93:AA94"/>
    <mergeCell ref="I92:T92"/>
    <mergeCell ref="E91:U91"/>
    <mergeCell ref="E29:U30"/>
    <mergeCell ref="W124:AL125"/>
    <mergeCell ref="W110:AL111"/>
    <mergeCell ref="AM110:AM111"/>
    <mergeCell ref="W95:AL96"/>
    <mergeCell ref="AM95:AM96"/>
    <mergeCell ref="D104:D105"/>
    <mergeCell ref="D90:D92"/>
    <mergeCell ref="D95:D96"/>
    <mergeCell ref="E95:R96"/>
    <mergeCell ref="E93:U94"/>
    <mergeCell ref="V91:X92"/>
    <mergeCell ref="D124:D125"/>
    <mergeCell ref="E124:R125"/>
    <mergeCell ref="V124:V125"/>
    <mergeCell ref="AM124:AM125"/>
    <mergeCell ref="D108:D109"/>
    <mergeCell ref="V108:X109"/>
    <mergeCell ref="Y108:AA109"/>
    <mergeCell ref="AK108:AK109"/>
    <mergeCell ref="E102:U103"/>
    <mergeCell ref="E104:U105"/>
    <mergeCell ref="AB102:AM103"/>
    <mergeCell ref="AB104:AM105"/>
    <mergeCell ref="O17:U17"/>
    <mergeCell ref="O18:U18"/>
    <mergeCell ref="O19:S21"/>
    <mergeCell ref="U19:U21"/>
    <mergeCell ref="O22:U23"/>
    <mergeCell ref="O24:U25"/>
    <mergeCell ref="H17:N17"/>
    <mergeCell ref="B18:G21"/>
    <mergeCell ref="H18:N18"/>
    <mergeCell ref="H19:L21"/>
    <mergeCell ref="N19:N21"/>
    <mergeCell ref="B22:D25"/>
    <mergeCell ref="E22:G23"/>
    <mergeCell ref="H22:N23"/>
    <mergeCell ref="E24:G25"/>
    <mergeCell ref="H24:N25"/>
    <mergeCell ref="AS27:BA27"/>
    <mergeCell ref="BB27:BK27"/>
    <mergeCell ref="AT16:AX16"/>
    <mergeCell ref="AZ16:BE16"/>
    <mergeCell ref="BF16:BK16"/>
    <mergeCell ref="AT15:AY15"/>
    <mergeCell ref="AZ15:BE15"/>
    <mergeCell ref="BF15:BK15"/>
    <mergeCell ref="AB61:AM61"/>
    <mergeCell ref="AS26:BA26"/>
    <mergeCell ref="BB26:BK26"/>
    <mergeCell ref="AG51:AI51"/>
    <mergeCell ref="BV16:BX16"/>
    <mergeCell ref="BY16:CD16"/>
    <mergeCell ref="BS16:BU16"/>
    <mergeCell ref="BM16:BQ16"/>
    <mergeCell ref="BM13:CD13"/>
    <mergeCell ref="BM15:BR15"/>
    <mergeCell ref="BS15:BU15"/>
    <mergeCell ref="BV15:BX15"/>
    <mergeCell ref="BY15:CD15"/>
    <mergeCell ref="AB117:AM118"/>
    <mergeCell ref="E110:U111"/>
    <mergeCell ref="D114:U114"/>
    <mergeCell ref="AB114:AM114"/>
    <mergeCell ref="D110:D111"/>
    <mergeCell ref="V110:V111"/>
    <mergeCell ref="AT13:BK13"/>
    <mergeCell ref="AE35:AM36"/>
    <mergeCell ref="AE37:AM39"/>
    <mergeCell ref="AB37:AD39"/>
    <mergeCell ref="AB28:AD28"/>
    <mergeCell ref="X17:AE19"/>
    <mergeCell ref="AF17:AM19"/>
    <mergeCell ref="X20:AE25"/>
    <mergeCell ref="AF20:AM25"/>
    <mergeCell ref="AB35:AD36"/>
    <mergeCell ref="AE28:AM28"/>
    <mergeCell ref="AE33:AM34"/>
    <mergeCell ref="AE31:AM32"/>
    <mergeCell ref="V29:X30"/>
    <mergeCell ref="Y29:AA30"/>
    <mergeCell ref="Y31:AA32"/>
    <mergeCell ref="Y33:AA34"/>
    <mergeCell ref="Y37:AA37"/>
    <mergeCell ref="R48:S48"/>
    <mergeCell ref="J48:K48"/>
    <mergeCell ref="N48:O48"/>
    <mergeCell ref="Y106:AA107"/>
    <mergeCell ref="E123:H123"/>
    <mergeCell ref="I123:T123"/>
    <mergeCell ref="V104:X105"/>
    <mergeCell ref="Y104:AA105"/>
    <mergeCell ref="V102:X103"/>
    <mergeCell ref="Y102:AA103"/>
    <mergeCell ref="E106:U107"/>
    <mergeCell ref="V100:X101"/>
    <mergeCell ref="Y100:AA101"/>
    <mergeCell ref="V121:X123"/>
    <mergeCell ref="Y121:AA123"/>
    <mergeCell ref="V115:X116"/>
    <mergeCell ref="Y115:AA116"/>
    <mergeCell ref="V117:X118"/>
    <mergeCell ref="Y117:AA118"/>
    <mergeCell ref="V106:X107"/>
    <mergeCell ref="C48:I48"/>
    <mergeCell ref="Y84:AA85"/>
    <mergeCell ref="Y61:AA61"/>
    <mergeCell ref="Y77:AA78"/>
    <mergeCell ref="D117:D118"/>
    <mergeCell ref="V64:X65"/>
    <mergeCell ref="V66:X67"/>
    <mergeCell ref="D75:D76"/>
    <mergeCell ref="C49:I49"/>
    <mergeCell ref="R49:S49"/>
    <mergeCell ref="D50:I50"/>
    <mergeCell ref="J50:K50"/>
    <mergeCell ref="N50:O50"/>
    <mergeCell ref="R50:S50"/>
    <mergeCell ref="D71:D72"/>
    <mergeCell ref="E71:U72"/>
    <mergeCell ref="V50:W50"/>
    <mergeCell ref="J49:K49"/>
    <mergeCell ref="N49:O49"/>
    <mergeCell ref="E79:U80"/>
    <mergeCell ref="V84:X85"/>
    <mergeCell ref="D84:D85"/>
    <mergeCell ref="D61:U61"/>
    <mergeCell ref="V61:X61"/>
    <mergeCell ref="D79:D80"/>
    <mergeCell ref="V77:X78"/>
    <mergeCell ref="V90:X90"/>
    <mergeCell ref="E100:U101"/>
    <mergeCell ref="J47:M47"/>
    <mergeCell ref="V28:X28"/>
    <mergeCell ref="Y28:AA28"/>
    <mergeCell ref="AE29:AM30"/>
    <mergeCell ref="V47:Y47"/>
    <mergeCell ref="AG47:AI47"/>
    <mergeCell ref="AB29:AD30"/>
    <mergeCell ref="AB31:AD32"/>
    <mergeCell ref="AB33:AD34"/>
    <mergeCell ref="AE40:AM40"/>
    <mergeCell ref="AB40:AD40"/>
    <mergeCell ref="AD47:AF47"/>
    <mergeCell ref="AB41:AD42"/>
    <mergeCell ref="AE41:AM42"/>
    <mergeCell ref="AB43:AD44"/>
    <mergeCell ref="AE43:AM44"/>
    <mergeCell ref="Y35:AA36"/>
    <mergeCell ref="V31:X32"/>
    <mergeCell ref="V33:X34"/>
    <mergeCell ref="V35:X36"/>
    <mergeCell ref="V37:X37"/>
    <mergeCell ref="N47:Q47"/>
    <mergeCell ref="B28:U28"/>
    <mergeCell ref="B40:U40"/>
    <mergeCell ref="D31:D32"/>
    <mergeCell ref="D33:D34"/>
    <mergeCell ref="D35:D36"/>
    <mergeCell ref="R47:U47"/>
    <mergeCell ref="Y38:AA39"/>
    <mergeCell ref="V38:X39"/>
    <mergeCell ref="E34:G34"/>
    <mergeCell ref="V40:X40"/>
    <mergeCell ref="Y40:AA40"/>
    <mergeCell ref="D37:D39"/>
    <mergeCell ref="V41:X42"/>
    <mergeCell ref="Y41:AA42"/>
    <mergeCell ref="V43:X44"/>
    <mergeCell ref="Y43:AA44"/>
    <mergeCell ref="E31:U32"/>
    <mergeCell ref="E33:U33"/>
    <mergeCell ref="H34:T34"/>
    <mergeCell ref="E35:U36"/>
    <mergeCell ref="E41:U42"/>
    <mergeCell ref="E37:U39"/>
    <mergeCell ref="E43:U44"/>
    <mergeCell ref="C47:I47"/>
    <mergeCell ref="Z47:AC47"/>
    <mergeCell ref="D43:D44"/>
    <mergeCell ref="AB62:AM63"/>
    <mergeCell ref="Y64:AA65"/>
    <mergeCell ref="Y66:AA67"/>
    <mergeCell ref="AB64:AM65"/>
    <mergeCell ref="W79:AL80"/>
    <mergeCell ref="AM79:AM80"/>
    <mergeCell ref="AG49:AI49"/>
    <mergeCell ref="AD48:AE48"/>
    <mergeCell ref="AG48:AI48"/>
    <mergeCell ref="AE55:AM55"/>
    <mergeCell ref="Y62:AA63"/>
    <mergeCell ref="V75:X76"/>
    <mergeCell ref="Y75:AA76"/>
    <mergeCell ref="AB75:AM76"/>
    <mergeCell ref="V48:W48"/>
    <mergeCell ref="Z48:AA48"/>
    <mergeCell ref="Z49:AA49"/>
    <mergeCell ref="AD49:AE49"/>
    <mergeCell ref="AD51:AE51"/>
    <mergeCell ref="Z50:AA50"/>
    <mergeCell ref="B52:AN52"/>
    <mergeCell ref="V49:W49"/>
    <mergeCell ref="AD50:AE50"/>
    <mergeCell ref="AG50:AI50"/>
    <mergeCell ref="AB121:AM123"/>
    <mergeCell ref="D77:D78"/>
    <mergeCell ref="D70:U70"/>
    <mergeCell ref="C59:X59"/>
    <mergeCell ref="V55:X55"/>
    <mergeCell ref="E64:U65"/>
    <mergeCell ref="E66:U67"/>
    <mergeCell ref="E56:U58"/>
    <mergeCell ref="Y55:AA55"/>
    <mergeCell ref="AB55:AD55"/>
    <mergeCell ref="V56:X58"/>
    <mergeCell ref="Y56:AA58"/>
    <mergeCell ref="D56:D58"/>
    <mergeCell ref="AB56:AD58"/>
    <mergeCell ref="AB66:AM67"/>
    <mergeCell ref="D55:U55"/>
    <mergeCell ref="V71:X72"/>
    <mergeCell ref="Y71:AA72"/>
    <mergeCell ref="E75:U76"/>
    <mergeCell ref="E73:U74"/>
    <mergeCell ref="AE56:AM58"/>
    <mergeCell ref="AB106:AM107"/>
    <mergeCell ref="AB84:AM85"/>
    <mergeCell ref="AB115:AM116"/>
    <mergeCell ref="C127:H128"/>
    <mergeCell ref="AB93:AM94"/>
    <mergeCell ref="I127:AJ128"/>
    <mergeCell ref="AK127:AL128"/>
    <mergeCell ref="D119:D120"/>
    <mergeCell ref="E119:U120"/>
    <mergeCell ref="V119:X120"/>
    <mergeCell ref="Y119:AA120"/>
    <mergeCell ref="AB119:AM120"/>
    <mergeCell ref="E115:U116"/>
    <mergeCell ref="V114:X114"/>
    <mergeCell ref="Y114:AA114"/>
    <mergeCell ref="V99:X99"/>
    <mergeCell ref="Y99:AA99"/>
    <mergeCell ref="AB99:AM99"/>
    <mergeCell ref="D93:D94"/>
    <mergeCell ref="E108:U109"/>
    <mergeCell ref="E121:U122"/>
    <mergeCell ref="D100:D101"/>
    <mergeCell ref="D106:D107"/>
    <mergeCell ref="D115:D116"/>
    <mergeCell ref="D121:D123"/>
    <mergeCell ref="D102:D103"/>
    <mergeCell ref="E117:U118"/>
    <mergeCell ref="V83:X83"/>
    <mergeCell ref="Y83:AA83"/>
    <mergeCell ref="AB83:AM83"/>
    <mergeCell ref="E77:U78"/>
    <mergeCell ref="E89:H89"/>
    <mergeCell ref="AB81:AL81"/>
    <mergeCell ref="E84:U85"/>
    <mergeCell ref="E86:U86"/>
    <mergeCell ref="E88:U88"/>
    <mergeCell ref="V79:V80"/>
    <mergeCell ref="Y70:AA70"/>
    <mergeCell ref="AB70:AM70"/>
    <mergeCell ref="I89:T89"/>
    <mergeCell ref="V73:X74"/>
    <mergeCell ref="Y73:AA74"/>
    <mergeCell ref="E62:U63"/>
    <mergeCell ref="B3:AL3"/>
    <mergeCell ref="C6:F6"/>
    <mergeCell ref="G6:H6"/>
    <mergeCell ref="C7:F7"/>
    <mergeCell ref="G7:H7"/>
    <mergeCell ref="D73:D74"/>
    <mergeCell ref="D64:D65"/>
    <mergeCell ref="D66:D67"/>
    <mergeCell ref="D62:D63"/>
    <mergeCell ref="D29:D30"/>
    <mergeCell ref="D41:D42"/>
    <mergeCell ref="V62:X63"/>
    <mergeCell ref="V70:X70"/>
    <mergeCell ref="AB88:AM89"/>
    <mergeCell ref="AB71:AM72"/>
    <mergeCell ref="AB73:AM74"/>
    <mergeCell ref="AB77:AM78"/>
    <mergeCell ref="D83:U83"/>
  </mergeCells>
  <phoneticPr fontId="4"/>
  <dataValidations count="3">
    <dataValidation type="list" allowBlank="1" showInputMessage="1" showErrorMessage="1" sqref="V45 AB43 S45:T45 AB41">
      <formula1>#REF!</formula1>
    </dataValidation>
    <dataValidation type="list" allowBlank="1" showInputMessage="1" showErrorMessage="1" sqref="V115:AA123 V100:AA109 V91:AA94 V84:AA89 V71:AA78 V62:AA67 V56:AD58 V41:AA44 V38:AA39 V29:AD36">
      <formula1>$BB$2</formula1>
    </dataValidation>
    <dataValidation type="list" allowBlank="1" showInputMessage="1" showErrorMessage="1" sqref="AK127:AL128">
      <formula1>BB2</formula1>
    </dataValidation>
  </dataValidations>
  <printOptions horizontalCentered="1"/>
  <pageMargins left="0.70866141732283472" right="0.70866141732283472" top="0.74803149606299213" bottom="0.74803149606299213" header="0.51181102362204722" footer="0.51181102362204722"/>
  <pageSetup paperSize="9" scale="80" firstPageNumber="0" orientation="portrait" horizontalDpi="300" verticalDpi="300" r:id="rId1"/>
  <headerFooter alignWithMargins="0"/>
  <rowBreaks count="2" manualBreakCount="2">
    <brk id="53" min="1" max="39" man="1"/>
    <brk id="97" min="1"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5"/>
  <sheetViews>
    <sheetView view="pageBreakPreview" topLeftCell="A37" zoomScaleNormal="100" zoomScaleSheetLayoutView="100" workbookViewId="0">
      <selection activeCell="A18" sqref="A18:XFD18"/>
    </sheetView>
  </sheetViews>
  <sheetFormatPr defaultRowHeight="13.5"/>
  <cols>
    <col min="1" max="1" width="13.875" customWidth="1"/>
    <col min="2" max="2" width="11.75" customWidth="1"/>
    <col min="3" max="3" width="23.25" customWidth="1"/>
    <col min="4" max="4" width="26.25" customWidth="1"/>
    <col min="5" max="5" width="14.625" customWidth="1"/>
    <col min="6" max="6" width="10.5" customWidth="1"/>
    <col min="7" max="7" width="1.25" customWidth="1"/>
  </cols>
  <sheetData>
    <row r="1" spans="1:6">
      <c r="A1" s="23" t="s">
        <v>356</v>
      </c>
      <c r="B1" s="23"/>
      <c r="C1" s="4"/>
      <c r="D1" s="4"/>
      <c r="E1" s="4"/>
      <c r="F1" s="4"/>
    </row>
    <row r="2" spans="1:6" ht="14.25">
      <c r="A2" s="1097" t="s">
        <v>355</v>
      </c>
      <c r="B2" s="1097"/>
      <c r="C2" s="1098"/>
      <c r="D2" s="1098"/>
      <c r="E2" s="1098"/>
      <c r="F2" s="1098"/>
    </row>
    <row r="3" spans="1:6" ht="14.25" customHeight="1">
      <c r="A3" s="1100" t="s">
        <v>354</v>
      </c>
      <c r="B3" s="1100"/>
      <c r="C3" s="9"/>
      <c r="D3" s="9"/>
      <c r="E3" s="9"/>
      <c r="F3" s="9"/>
    </row>
    <row r="4" spans="1:6" ht="13.5" customHeight="1">
      <c r="A4" s="1096" t="s">
        <v>353</v>
      </c>
      <c r="B4" s="1096"/>
      <c r="C4" s="1099"/>
      <c r="D4" s="1099"/>
      <c r="E4" s="1099"/>
      <c r="F4" s="1099"/>
    </row>
    <row r="5" spans="1:6" ht="13.5" customHeight="1">
      <c r="A5" s="1096" t="s">
        <v>352</v>
      </c>
      <c r="B5" s="1096"/>
      <c r="C5" s="1099"/>
      <c r="D5" s="1099"/>
      <c r="E5" s="1099"/>
      <c r="F5" s="1099"/>
    </row>
    <row r="6" spans="1:6" ht="13.5" customHeight="1">
      <c r="A6" s="1096" t="s">
        <v>351</v>
      </c>
      <c r="B6" s="1096"/>
      <c r="C6" s="1099"/>
      <c r="D6" s="1099"/>
      <c r="E6" s="1099"/>
      <c r="F6" s="1099"/>
    </row>
    <row r="7" spans="1:6" ht="14.25">
      <c r="A7" s="1100" t="s">
        <v>350</v>
      </c>
      <c r="B7" s="1100"/>
      <c r="C7" s="1099"/>
      <c r="D7" s="1099"/>
      <c r="E7" s="1099"/>
      <c r="F7" s="1099"/>
    </row>
    <row r="8" spans="1:6">
      <c r="A8" s="1096" t="s">
        <v>349</v>
      </c>
      <c r="B8" s="1096"/>
      <c r="C8" s="1099"/>
      <c r="D8" s="1099"/>
      <c r="E8" s="1099"/>
      <c r="F8" s="1099"/>
    </row>
    <row r="9" spans="1:6">
      <c r="A9" s="17"/>
      <c r="B9" s="17"/>
      <c r="C9" s="7"/>
      <c r="D9" s="7"/>
      <c r="E9" s="7"/>
      <c r="F9" s="7"/>
    </row>
    <row r="10" spans="1:6" ht="21">
      <c r="A10" s="1092" t="s">
        <v>348</v>
      </c>
      <c r="B10" s="1092"/>
      <c r="C10" s="1093"/>
      <c r="D10" s="1093"/>
      <c r="E10" s="1093"/>
      <c r="F10" s="1093"/>
    </row>
    <row r="11" spans="1:6" ht="15" customHeight="1">
      <c r="A11" s="22"/>
      <c r="B11" s="22"/>
      <c r="C11" s="21"/>
      <c r="D11" s="21"/>
      <c r="E11" s="21"/>
      <c r="F11" s="21"/>
    </row>
    <row r="12" spans="1:6" ht="21.75" customHeight="1">
      <c r="A12" s="1096" t="s">
        <v>347</v>
      </c>
      <c r="B12" s="1096"/>
      <c r="C12" s="1096"/>
      <c r="D12" s="1096"/>
      <c r="E12" s="1096"/>
      <c r="F12" s="1096"/>
    </row>
    <row r="13" spans="1:6" ht="59.25" customHeight="1">
      <c r="A13" s="1096"/>
      <c r="B13" s="1096"/>
      <c r="C13" s="1096"/>
      <c r="D13" s="1096"/>
      <c r="E13" s="1096"/>
      <c r="F13" s="1096"/>
    </row>
    <row r="14" spans="1:6" ht="15" customHeight="1">
      <c r="A14" s="1101" t="s">
        <v>346</v>
      </c>
      <c r="B14" s="1101"/>
      <c r="C14" s="1101"/>
      <c r="D14" s="1101"/>
      <c r="E14" s="1101"/>
      <c r="F14" s="1101"/>
    </row>
    <row r="15" spans="1:6" ht="21.75" customHeight="1">
      <c r="A15" s="1094" t="s">
        <v>345</v>
      </c>
      <c r="B15" s="1094"/>
      <c r="C15" s="1095"/>
      <c r="D15" s="1095"/>
      <c r="E15" s="1095"/>
      <c r="F15" s="1095"/>
    </row>
    <row r="16" spans="1:6" ht="21.75" customHeight="1">
      <c r="A16" s="1096" t="s">
        <v>344</v>
      </c>
      <c r="B16" s="1096"/>
      <c r="C16" s="1096"/>
      <c r="D16" s="1096"/>
      <c r="E16" s="1096"/>
      <c r="F16" s="1096"/>
    </row>
    <row r="17" spans="1:6" ht="21.75" customHeight="1">
      <c r="A17" s="1096"/>
      <c r="B17" s="1096"/>
      <c r="C17" s="1096"/>
      <c r="D17" s="1096"/>
      <c r="E17" s="1096"/>
      <c r="F17" s="1096"/>
    </row>
    <row r="18" spans="1:6" ht="21.75" customHeight="1">
      <c r="A18" s="1096" t="s">
        <v>343</v>
      </c>
      <c r="B18" s="1096"/>
      <c r="C18" s="1096"/>
      <c r="D18" s="1096"/>
      <c r="E18" s="1096"/>
      <c r="F18" s="1096"/>
    </row>
    <row r="19" spans="1:6" ht="21.75" customHeight="1">
      <c r="A19" s="1096" t="s">
        <v>342</v>
      </c>
      <c r="B19" s="1096"/>
      <c r="C19" s="1096"/>
      <c r="D19" s="1096"/>
      <c r="E19" s="1096"/>
      <c r="F19" s="1096"/>
    </row>
    <row r="20" spans="1:6" ht="21.75" customHeight="1">
      <c r="A20" s="1096" t="s">
        <v>341</v>
      </c>
      <c r="B20" s="1096"/>
      <c r="C20" s="1096"/>
      <c r="D20" s="1096"/>
      <c r="E20" s="1096"/>
      <c r="F20" s="1096"/>
    </row>
    <row r="21" spans="1:6" ht="21" customHeight="1">
      <c r="A21" s="1096" t="s">
        <v>340</v>
      </c>
      <c r="B21" s="1096"/>
      <c r="C21" s="1096"/>
      <c r="D21" s="1096"/>
      <c r="E21" s="1096"/>
      <c r="F21" s="1096"/>
    </row>
    <row r="22" spans="1:6" ht="21" customHeight="1">
      <c r="A22" s="1096" t="s">
        <v>339</v>
      </c>
      <c r="B22" s="1096"/>
      <c r="C22" s="1096"/>
      <c r="D22" s="1096"/>
      <c r="E22" s="1096"/>
      <c r="F22" s="1096"/>
    </row>
    <row r="23" spans="1:6" ht="21.75" customHeight="1">
      <c r="A23" s="1096" t="s">
        <v>338</v>
      </c>
      <c r="B23" s="1096"/>
      <c r="C23" s="1096"/>
      <c r="D23" s="1096"/>
      <c r="E23" s="1096"/>
      <c r="F23" s="1096"/>
    </row>
    <row r="24" spans="1:6" ht="18.75" customHeight="1">
      <c r="A24" s="1096" t="s">
        <v>337</v>
      </c>
      <c r="B24" s="1096"/>
      <c r="C24" s="1096"/>
      <c r="D24" s="1096"/>
      <c r="E24" s="1096"/>
      <c r="F24" s="1096"/>
    </row>
    <row r="25" spans="1:6" ht="18.75" customHeight="1">
      <c r="A25" s="1096" t="s">
        <v>336</v>
      </c>
      <c r="B25" s="1096"/>
      <c r="C25" s="1096"/>
      <c r="D25" s="1096"/>
      <c r="E25" s="1096"/>
      <c r="F25" s="1096"/>
    </row>
    <row r="26" spans="1:6" ht="21.75" customHeight="1">
      <c r="A26" s="1096" t="s">
        <v>335</v>
      </c>
      <c r="B26" s="1096"/>
      <c r="C26" s="1096"/>
      <c r="D26" s="1096"/>
      <c r="E26" s="1096"/>
      <c r="F26" s="1096"/>
    </row>
    <row r="27" spans="1:6" ht="7.5" customHeight="1">
      <c r="A27" s="20"/>
      <c r="B27" s="20"/>
      <c r="C27" s="20"/>
      <c r="D27" s="20"/>
      <c r="E27" s="20"/>
      <c r="F27" s="20"/>
    </row>
    <row r="28" spans="1:6" ht="21.75" customHeight="1">
      <c r="A28" s="1096" t="s">
        <v>334</v>
      </c>
      <c r="B28" s="1096"/>
      <c r="C28" s="1096"/>
      <c r="D28" s="1096"/>
      <c r="E28" s="1096"/>
      <c r="F28" s="1096"/>
    </row>
    <row r="29" spans="1:6" ht="21.75" customHeight="1">
      <c r="A29" s="1096" t="s">
        <v>333</v>
      </c>
      <c r="B29" s="1096"/>
      <c r="C29" s="1096"/>
      <c r="D29" s="1096"/>
      <c r="E29" s="1096"/>
      <c r="F29" s="1096"/>
    </row>
    <row r="30" spans="1:6" ht="20.25" customHeight="1">
      <c r="A30" s="1094" t="s">
        <v>332</v>
      </c>
      <c r="B30" s="1094"/>
      <c r="C30" s="1095"/>
      <c r="D30" s="1095"/>
      <c r="E30" s="1095"/>
      <c r="F30" s="1095"/>
    </row>
    <row r="31" spans="1:6" ht="21.75" customHeight="1">
      <c r="A31" s="1094" t="s">
        <v>331</v>
      </c>
      <c r="B31" s="1094"/>
      <c r="C31" s="1095"/>
      <c r="D31" s="1095"/>
      <c r="E31" s="1095"/>
      <c r="F31" s="1095"/>
    </row>
    <row r="32" spans="1:6" ht="21.75" customHeight="1">
      <c r="A32" s="1094" t="s">
        <v>330</v>
      </c>
      <c r="B32" s="1094"/>
      <c r="C32" s="1095"/>
      <c r="D32" s="1095"/>
      <c r="E32" s="1095"/>
      <c r="F32" s="1095"/>
    </row>
    <row r="33" spans="1:6" ht="18.75" customHeight="1">
      <c r="A33" s="1094" t="s">
        <v>329</v>
      </c>
      <c r="B33" s="1094"/>
      <c r="C33" s="1095"/>
      <c r="D33" s="1095"/>
      <c r="E33" s="1095"/>
      <c r="F33" s="1095"/>
    </row>
    <row r="34" spans="1:6" ht="7.5" customHeight="1">
      <c r="A34" s="19"/>
      <c r="B34" s="19"/>
      <c r="C34" s="18"/>
      <c r="D34" s="18"/>
      <c r="E34" s="18"/>
      <c r="F34" s="18"/>
    </row>
    <row r="35" spans="1:6">
      <c r="A35" s="1096" t="s">
        <v>328</v>
      </c>
      <c r="B35" s="1096"/>
      <c r="C35" s="1096"/>
      <c r="D35" s="1096"/>
      <c r="E35" s="1096"/>
      <c r="F35" s="1096"/>
    </row>
    <row r="36" spans="1:6">
      <c r="A36" s="19"/>
      <c r="B36" s="19"/>
      <c r="C36" s="18"/>
      <c r="D36" s="18"/>
      <c r="E36" s="18"/>
      <c r="F36" s="18"/>
    </row>
    <row r="37" spans="1:6">
      <c r="A37" s="1096" t="s">
        <v>327</v>
      </c>
      <c r="B37" s="1096"/>
      <c r="C37" s="1096"/>
      <c r="D37" s="1096"/>
      <c r="E37" s="1096"/>
      <c r="F37" s="1096"/>
    </row>
    <row r="38" spans="1:6">
      <c r="A38" s="19"/>
      <c r="B38" s="19"/>
      <c r="C38" s="18"/>
      <c r="D38" s="18"/>
      <c r="E38" s="18"/>
      <c r="F38" s="18"/>
    </row>
    <row r="39" spans="1:6">
      <c r="A39" s="1096" t="s">
        <v>326</v>
      </c>
      <c r="B39" s="1096"/>
      <c r="C39" s="1096"/>
      <c r="D39" s="1096"/>
      <c r="E39" s="1096"/>
      <c r="F39" s="1096"/>
    </row>
    <row r="40" spans="1:6">
      <c r="A40" s="19"/>
      <c r="B40" s="19"/>
      <c r="C40" s="18"/>
      <c r="D40" s="18"/>
      <c r="E40" s="18"/>
      <c r="F40" s="18"/>
    </row>
    <row r="41" spans="1:6">
      <c r="A41" s="1096" t="s">
        <v>325</v>
      </c>
      <c r="B41" s="1096"/>
      <c r="C41" s="1096"/>
      <c r="D41" s="1096"/>
      <c r="E41" s="1096"/>
      <c r="F41" s="1096"/>
    </row>
    <row r="42" spans="1:6" ht="18" customHeight="1">
      <c r="A42" s="1096" t="s">
        <v>324</v>
      </c>
      <c r="B42" s="1096"/>
      <c r="C42" s="1096"/>
      <c r="D42" s="1096"/>
      <c r="E42" s="1096"/>
      <c r="F42" s="1096"/>
    </row>
    <row r="43" spans="1:6" ht="11.25" customHeight="1">
      <c r="A43" s="17"/>
      <c r="B43" s="17"/>
      <c r="C43" s="17"/>
      <c r="D43" s="17"/>
      <c r="E43" s="17"/>
      <c r="F43" s="17"/>
    </row>
    <row r="44" spans="1:6" s="1" customFormat="1" ht="18" customHeight="1">
      <c r="A44" s="1096" t="s">
        <v>323</v>
      </c>
      <c r="B44" s="1096"/>
      <c r="C44" s="1096"/>
      <c r="D44" s="1096"/>
      <c r="E44" s="1096"/>
      <c r="F44" s="1096"/>
    </row>
    <row r="45" spans="1:6">
      <c r="A45" s="16"/>
      <c r="B45" s="16"/>
      <c r="C45" s="16"/>
      <c r="D45" s="16"/>
      <c r="E45" s="16"/>
      <c r="F45" s="16"/>
    </row>
  </sheetData>
  <mergeCells count="33">
    <mergeCell ref="A44:F44"/>
    <mergeCell ref="A14:F14"/>
    <mergeCell ref="A21:F21"/>
    <mergeCell ref="A29:F29"/>
    <mergeCell ref="A18:F18"/>
    <mergeCell ref="A19:F19"/>
    <mergeCell ref="A23:F23"/>
    <mergeCell ref="A26:F26"/>
    <mergeCell ref="A24:F24"/>
    <mergeCell ref="A25:F25"/>
    <mergeCell ref="A2:F2"/>
    <mergeCell ref="A5:F5"/>
    <mergeCell ref="A6:F6"/>
    <mergeCell ref="A7:F7"/>
    <mergeCell ref="A8:F8"/>
    <mergeCell ref="A3:B3"/>
    <mergeCell ref="A4:F4"/>
    <mergeCell ref="A10:F10"/>
    <mergeCell ref="A15:F15"/>
    <mergeCell ref="A31:F31"/>
    <mergeCell ref="A42:F42"/>
    <mergeCell ref="A32:F32"/>
    <mergeCell ref="A33:F33"/>
    <mergeCell ref="A35:F35"/>
    <mergeCell ref="A41:F41"/>
    <mergeCell ref="A39:F39"/>
    <mergeCell ref="A37:F37"/>
    <mergeCell ref="A30:F30"/>
    <mergeCell ref="A12:F13"/>
    <mergeCell ref="A16:F17"/>
    <mergeCell ref="A20:F20"/>
    <mergeCell ref="A22:F22"/>
    <mergeCell ref="A28:F28"/>
  </mergeCells>
  <phoneticPr fontId="4"/>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3"/>
  <sheetViews>
    <sheetView view="pageBreakPreview" zoomScale="60" zoomScaleNormal="100" workbookViewId="0">
      <selection sqref="A1:XFD1048576"/>
    </sheetView>
  </sheetViews>
  <sheetFormatPr defaultColWidth="9" defaultRowHeight="14.25"/>
  <cols>
    <col min="1" max="9" width="9" style="149"/>
    <col min="10" max="10" width="6.25" style="149" customWidth="1"/>
    <col min="11" max="16384" width="9" style="149"/>
  </cols>
  <sheetData>
    <row r="1" spans="1:10" ht="18.75" customHeight="1">
      <c r="A1" s="26" t="s">
        <v>466</v>
      </c>
      <c r="B1" s="148"/>
      <c r="C1" s="148"/>
      <c r="D1" s="148"/>
      <c r="E1" s="148"/>
      <c r="F1" s="148"/>
      <c r="G1" s="148"/>
      <c r="H1" s="148"/>
      <c r="I1" s="148"/>
      <c r="J1" s="148"/>
    </row>
    <row r="2" spans="1:10" ht="18.75" customHeight="1">
      <c r="A2" s="148"/>
      <c r="B2" s="148"/>
      <c r="C2" s="148"/>
      <c r="D2" s="148"/>
      <c r="E2" s="148"/>
      <c r="F2" s="148"/>
      <c r="G2" s="148"/>
      <c r="H2" s="148"/>
      <c r="I2" s="1112" t="s">
        <v>319</v>
      </c>
      <c r="J2" s="1112"/>
    </row>
    <row r="3" spans="1:10" ht="18.75" customHeight="1">
      <c r="A3" s="148"/>
      <c r="B3" s="148"/>
      <c r="C3" s="148"/>
      <c r="D3" s="148"/>
      <c r="E3" s="148"/>
      <c r="F3" s="148"/>
      <c r="G3" s="148"/>
      <c r="H3" s="148"/>
      <c r="I3" s="148"/>
      <c r="J3" s="150" t="s">
        <v>361</v>
      </c>
    </row>
    <row r="4" spans="1:10">
      <c r="A4" s="148"/>
      <c r="B4" s="148"/>
      <c r="C4" s="148"/>
      <c r="D4" s="148"/>
      <c r="E4" s="148"/>
      <c r="F4" s="148"/>
      <c r="G4" s="148"/>
      <c r="H4" s="148"/>
      <c r="I4" s="148"/>
      <c r="J4" s="148"/>
    </row>
    <row r="5" spans="1:10">
      <c r="A5" s="148"/>
      <c r="B5" s="148"/>
      <c r="C5" s="148"/>
      <c r="D5" s="148"/>
      <c r="E5" s="148"/>
      <c r="F5" s="148"/>
      <c r="G5" s="148"/>
      <c r="H5" s="148"/>
      <c r="I5" s="148"/>
      <c r="J5" s="148"/>
    </row>
    <row r="6" spans="1:10">
      <c r="A6" s="148"/>
      <c r="B6" s="148"/>
      <c r="C6" s="148"/>
      <c r="D6" s="148"/>
      <c r="E6" s="148"/>
      <c r="F6" s="148"/>
      <c r="G6" s="148"/>
      <c r="H6" s="148"/>
      <c r="I6" s="148"/>
      <c r="J6" s="148"/>
    </row>
    <row r="7" spans="1:10" ht="18.75" customHeight="1">
      <c r="A7" s="26" t="s">
        <v>360</v>
      </c>
      <c r="B7" s="148"/>
      <c r="C7" s="148"/>
      <c r="D7" s="148"/>
      <c r="E7" s="148"/>
      <c r="F7" s="148"/>
      <c r="G7" s="148"/>
      <c r="H7" s="148"/>
      <c r="I7" s="148"/>
      <c r="J7" s="148"/>
    </row>
    <row r="8" spans="1:10" ht="18.75" customHeight="1">
      <c r="A8" s="26" t="s">
        <v>359</v>
      </c>
      <c r="B8" s="148"/>
      <c r="C8" s="148"/>
      <c r="D8" s="148"/>
      <c r="E8" s="148"/>
      <c r="F8" s="148"/>
      <c r="G8" s="148"/>
      <c r="H8" s="148"/>
      <c r="I8" s="148"/>
      <c r="J8" s="148"/>
    </row>
    <row r="9" spans="1:10">
      <c r="A9" s="148"/>
      <c r="B9" s="148"/>
      <c r="C9" s="148"/>
      <c r="D9" s="148"/>
      <c r="E9" s="148"/>
      <c r="F9" s="148"/>
      <c r="G9" s="148"/>
      <c r="H9" s="148"/>
      <c r="I9" s="148"/>
      <c r="J9" s="148"/>
    </row>
    <row r="10" spans="1:10">
      <c r="A10" s="148"/>
      <c r="B10" s="148"/>
      <c r="C10" s="148"/>
      <c r="D10" s="148"/>
      <c r="E10" s="148"/>
      <c r="F10" s="148"/>
      <c r="G10" s="148"/>
      <c r="H10" s="148"/>
      <c r="I10" s="148"/>
      <c r="J10" s="148"/>
    </row>
    <row r="11" spans="1:10" ht="18.75" customHeight="1">
      <c r="A11" s="26" t="s">
        <v>358</v>
      </c>
      <c r="B11" s="148"/>
      <c r="C11" s="148"/>
      <c r="D11" s="148"/>
      <c r="E11" s="148"/>
      <c r="F11" s="148"/>
      <c r="G11" s="148"/>
      <c r="H11" s="148"/>
      <c r="I11" s="150" t="s">
        <v>357</v>
      </c>
      <c r="J11" s="148"/>
    </row>
    <row r="12" spans="1:10">
      <c r="A12" s="148"/>
      <c r="B12" s="148"/>
      <c r="C12" s="148"/>
      <c r="D12" s="148"/>
      <c r="E12" s="148"/>
      <c r="F12" s="148"/>
      <c r="G12" s="148"/>
      <c r="H12" s="148"/>
      <c r="I12" s="148"/>
      <c r="J12" s="148"/>
    </row>
    <row r="13" spans="1:10">
      <c r="A13" s="148"/>
      <c r="B13" s="148"/>
      <c r="C13" s="148"/>
      <c r="D13" s="148"/>
      <c r="E13" s="148"/>
      <c r="F13" s="148"/>
      <c r="G13" s="148"/>
      <c r="H13" s="148"/>
      <c r="I13" s="148"/>
      <c r="J13" s="148"/>
    </row>
    <row r="14" spans="1:10">
      <c r="A14" s="148"/>
      <c r="B14" s="148"/>
      <c r="C14" s="148"/>
      <c r="D14" s="148"/>
      <c r="E14" s="148"/>
      <c r="F14" s="148"/>
      <c r="G14" s="148"/>
      <c r="H14" s="148"/>
      <c r="I14" s="148"/>
      <c r="J14" s="148"/>
    </row>
    <row r="15" spans="1:10" ht="18.75" customHeight="1">
      <c r="A15" s="1113" t="s">
        <v>465</v>
      </c>
      <c r="B15" s="1113"/>
      <c r="C15" s="1113"/>
      <c r="D15" s="1113"/>
      <c r="E15" s="1113"/>
      <c r="F15" s="1113"/>
      <c r="G15" s="1113"/>
      <c r="H15" s="1113"/>
      <c r="I15" s="1113"/>
      <c r="J15" s="1113"/>
    </row>
    <row r="16" spans="1:10">
      <c r="A16" s="148"/>
      <c r="B16" s="148"/>
      <c r="C16" s="148"/>
      <c r="D16" s="148"/>
      <c r="E16" s="148"/>
      <c r="F16" s="148"/>
      <c r="G16" s="148"/>
      <c r="H16" s="148"/>
      <c r="I16" s="148"/>
      <c r="J16" s="148"/>
    </row>
    <row r="17" spans="1:10">
      <c r="A17" s="148"/>
      <c r="B17" s="148"/>
      <c r="C17" s="148"/>
      <c r="D17" s="148"/>
      <c r="E17" s="148"/>
      <c r="F17" s="148"/>
      <c r="G17" s="148"/>
      <c r="H17" s="148"/>
      <c r="I17" s="148"/>
      <c r="J17" s="148"/>
    </row>
    <row r="18" spans="1:10" ht="58.5" customHeight="1">
      <c r="A18" s="1111" t="s">
        <v>463</v>
      </c>
      <c r="B18" s="1111"/>
      <c r="C18" s="1111"/>
      <c r="D18" s="1111"/>
      <c r="E18" s="1111"/>
      <c r="F18" s="1111"/>
      <c r="G18" s="1111"/>
      <c r="H18" s="1111"/>
      <c r="I18" s="1111"/>
      <c r="J18" s="1111"/>
    </row>
    <row r="19" spans="1:10">
      <c r="A19" s="26"/>
      <c r="B19" s="26"/>
      <c r="C19" s="26"/>
      <c r="D19" s="26"/>
      <c r="E19" s="26"/>
      <c r="F19" s="26"/>
      <c r="G19" s="26"/>
      <c r="H19" s="26"/>
      <c r="I19" s="26"/>
      <c r="J19" s="26"/>
    </row>
    <row r="20" spans="1:10">
      <c r="A20" s="26"/>
      <c r="B20" s="26"/>
      <c r="C20" s="26"/>
      <c r="D20" s="26"/>
      <c r="E20" s="26"/>
      <c r="F20" s="26"/>
      <c r="G20" s="26"/>
      <c r="H20" s="26"/>
      <c r="I20" s="26"/>
      <c r="J20" s="26"/>
    </row>
    <row r="21" spans="1:10">
      <c r="A21" s="26"/>
      <c r="B21" s="26"/>
      <c r="C21" s="26"/>
      <c r="D21" s="26"/>
      <c r="E21" s="26"/>
      <c r="F21" s="26"/>
      <c r="G21" s="26"/>
      <c r="H21" s="26"/>
      <c r="I21" s="26"/>
      <c r="J21" s="26"/>
    </row>
    <row r="22" spans="1:10">
      <c r="A22" s="26"/>
      <c r="B22" s="26"/>
      <c r="C22" s="26"/>
      <c r="D22" s="26"/>
      <c r="E22" s="26"/>
      <c r="F22" s="26"/>
      <c r="G22" s="26"/>
      <c r="H22" s="26"/>
      <c r="I22" s="26"/>
      <c r="J22" s="26"/>
    </row>
    <row r="23" spans="1:10">
      <c r="A23" s="26"/>
      <c r="B23" s="26"/>
      <c r="C23" s="26"/>
      <c r="D23" s="26"/>
      <c r="E23" s="26"/>
      <c r="F23" s="26"/>
      <c r="G23" s="26"/>
      <c r="H23" s="26"/>
      <c r="I23" s="26"/>
      <c r="J23" s="26"/>
    </row>
  </sheetData>
  <sheetProtection selectLockedCells="1" selectUnlockedCells="1"/>
  <mergeCells count="3">
    <mergeCell ref="A15:J15"/>
    <mergeCell ref="A18:J18"/>
    <mergeCell ref="I2:J2"/>
  </mergeCells>
  <phoneticPr fontId="4"/>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3"/>
  <sheetViews>
    <sheetView view="pageBreakPreview" zoomScale="60" zoomScaleNormal="100" workbookViewId="0">
      <selection activeCell="O18" sqref="O18"/>
    </sheetView>
  </sheetViews>
  <sheetFormatPr defaultColWidth="9" defaultRowHeight="14.25"/>
  <cols>
    <col min="1" max="9" width="9" style="149"/>
    <col min="10" max="10" width="6.25" style="149" customWidth="1"/>
    <col min="11" max="16384" width="9" style="149"/>
  </cols>
  <sheetData>
    <row r="1" spans="1:10" ht="18.75" customHeight="1">
      <c r="A1" s="152" t="s">
        <v>467</v>
      </c>
      <c r="B1" s="252"/>
      <c r="C1" s="252"/>
      <c r="D1" s="252"/>
      <c r="E1" s="252"/>
      <c r="F1" s="252"/>
      <c r="G1" s="252"/>
      <c r="H1" s="252"/>
      <c r="I1" s="252"/>
      <c r="J1" s="252"/>
    </row>
    <row r="2" spans="1:10" ht="18.75" customHeight="1">
      <c r="A2" s="252"/>
      <c r="B2" s="252"/>
      <c r="C2" s="252"/>
      <c r="D2" s="252"/>
      <c r="E2" s="252"/>
      <c r="F2" s="252"/>
      <c r="G2" s="252"/>
      <c r="H2" s="252"/>
      <c r="I2" s="1568" t="s">
        <v>319</v>
      </c>
      <c r="J2" s="1568"/>
    </row>
    <row r="3" spans="1:10" ht="18.75" customHeight="1">
      <c r="A3" s="252"/>
      <c r="B3" s="252"/>
      <c r="C3" s="252"/>
      <c r="D3" s="252"/>
      <c r="E3" s="252"/>
      <c r="F3" s="252"/>
      <c r="G3" s="252"/>
      <c r="H3" s="252"/>
      <c r="I3" s="252"/>
      <c r="J3" s="1569" t="s">
        <v>361</v>
      </c>
    </row>
    <row r="4" spans="1:10">
      <c r="A4" s="252"/>
      <c r="B4" s="252"/>
      <c r="C4" s="252"/>
      <c r="D4" s="252"/>
      <c r="E4" s="252"/>
      <c r="F4" s="252"/>
      <c r="G4" s="252"/>
      <c r="H4" s="252"/>
      <c r="I4" s="252"/>
      <c r="J4" s="252"/>
    </row>
    <row r="5" spans="1:10">
      <c r="A5" s="252"/>
      <c r="B5" s="252"/>
      <c r="C5" s="252"/>
      <c r="D5" s="252"/>
      <c r="E5" s="252"/>
      <c r="F5" s="252"/>
      <c r="G5" s="252"/>
      <c r="H5" s="252"/>
      <c r="I5" s="252"/>
      <c r="J5" s="252"/>
    </row>
    <row r="6" spans="1:10">
      <c r="A6" s="252"/>
      <c r="B6" s="252"/>
      <c r="C6" s="252"/>
      <c r="D6" s="252"/>
      <c r="E6" s="252"/>
      <c r="F6" s="252"/>
      <c r="G6" s="252"/>
      <c r="H6" s="252"/>
      <c r="I6" s="252"/>
      <c r="J6" s="252"/>
    </row>
    <row r="7" spans="1:10" ht="18.75" customHeight="1">
      <c r="A7" s="152" t="s">
        <v>363</v>
      </c>
      <c r="B7" s="252"/>
      <c r="C7" s="252"/>
      <c r="D7" s="252"/>
      <c r="E7" s="252"/>
      <c r="F7" s="252"/>
      <c r="G7" s="252"/>
      <c r="H7" s="252"/>
      <c r="I7" s="252"/>
      <c r="J7" s="252"/>
    </row>
    <row r="8" spans="1:10" ht="18.75" customHeight="1">
      <c r="A8" s="152" t="s">
        <v>359</v>
      </c>
      <c r="B8" s="252"/>
      <c r="C8" s="252"/>
      <c r="D8" s="252"/>
      <c r="E8" s="252"/>
      <c r="F8" s="252"/>
      <c r="G8" s="252"/>
      <c r="H8" s="252"/>
      <c r="I8" s="252"/>
      <c r="J8" s="252"/>
    </row>
    <row r="9" spans="1:10">
      <c r="A9" s="252"/>
      <c r="B9" s="252"/>
      <c r="C9" s="252"/>
      <c r="D9" s="252"/>
      <c r="E9" s="252"/>
      <c r="F9" s="252"/>
      <c r="G9" s="252"/>
      <c r="H9" s="252"/>
      <c r="I9" s="252"/>
      <c r="J9" s="252"/>
    </row>
    <row r="10" spans="1:10">
      <c r="A10" s="252"/>
      <c r="B10" s="252"/>
      <c r="C10" s="252"/>
      <c r="D10" s="252"/>
      <c r="E10" s="252"/>
      <c r="F10" s="252"/>
      <c r="G10" s="252"/>
      <c r="H10" s="252"/>
      <c r="I10" s="252"/>
      <c r="J10" s="252"/>
    </row>
    <row r="11" spans="1:10" ht="18.75" customHeight="1">
      <c r="A11" s="152" t="s">
        <v>358</v>
      </c>
      <c r="B11" s="252"/>
      <c r="C11" s="252"/>
      <c r="D11" s="252"/>
      <c r="E11" s="252"/>
      <c r="F11" s="252"/>
      <c r="G11" s="252"/>
      <c r="H11" s="252"/>
      <c r="I11" s="150" t="s">
        <v>357</v>
      </c>
      <c r="J11" s="252"/>
    </row>
    <row r="12" spans="1:10">
      <c r="A12" s="252"/>
      <c r="B12" s="252"/>
      <c r="C12" s="252"/>
      <c r="D12" s="252"/>
      <c r="E12" s="252"/>
      <c r="F12" s="252"/>
      <c r="G12" s="252"/>
      <c r="H12" s="252"/>
      <c r="I12" s="252"/>
      <c r="J12" s="252"/>
    </row>
    <row r="13" spans="1:10">
      <c r="A13" s="252"/>
      <c r="B13" s="252"/>
      <c r="C13" s="252"/>
      <c r="D13" s="252"/>
      <c r="E13" s="252"/>
      <c r="F13" s="252"/>
      <c r="G13" s="252"/>
      <c r="H13" s="252"/>
      <c r="I13" s="252"/>
      <c r="J13" s="252"/>
    </row>
    <row r="14" spans="1:10">
      <c r="A14" s="252"/>
      <c r="B14" s="252"/>
      <c r="C14" s="252"/>
      <c r="D14" s="252"/>
      <c r="E14" s="252"/>
      <c r="F14" s="252"/>
      <c r="G14" s="252"/>
      <c r="H14" s="252"/>
      <c r="I14" s="252"/>
      <c r="J14" s="252"/>
    </row>
    <row r="15" spans="1:10" ht="18.75" customHeight="1">
      <c r="A15" s="1570" t="s">
        <v>362</v>
      </c>
      <c r="B15" s="1571"/>
      <c r="C15" s="1571"/>
      <c r="D15" s="1571"/>
      <c r="E15" s="1571"/>
      <c r="F15" s="1571"/>
      <c r="G15" s="1571"/>
      <c r="H15" s="1571"/>
      <c r="I15" s="1571"/>
      <c r="J15" s="1571"/>
    </row>
    <row r="16" spans="1:10">
      <c r="A16" s="252"/>
      <c r="B16" s="252"/>
      <c r="C16" s="252"/>
      <c r="D16" s="252"/>
      <c r="E16" s="252"/>
      <c r="F16" s="252"/>
      <c r="G16" s="252"/>
      <c r="H16" s="252"/>
      <c r="I16" s="252"/>
      <c r="J16" s="252"/>
    </row>
    <row r="17" spans="1:10">
      <c r="A17" s="252"/>
      <c r="B17" s="252"/>
      <c r="C17" s="252"/>
      <c r="D17" s="252"/>
      <c r="E17" s="252"/>
      <c r="F17" s="252"/>
      <c r="G17" s="252"/>
      <c r="H17" s="252"/>
      <c r="I17" s="252"/>
      <c r="J17" s="252"/>
    </row>
    <row r="18" spans="1:10" ht="58.5" customHeight="1">
      <c r="A18" s="1111" t="s">
        <v>463</v>
      </c>
      <c r="B18" s="1111"/>
      <c r="C18" s="1111"/>
      <c r="D18" s="1111"/>
      <c r="E18" s="1111"/>
      <c r="F18" s="1111"/>
      <c r="G18" s="1111"/>
      <c r="H18" s="1111"/>
      <c r="I18" s="1111"/>
      <c r="J18" s="1111"/>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sheetData>
  <sheetProtection selectLockedCells="1" selectUnlockedCells="1"/>
  <mergeCells count="3">
    <mergeCell ref="I2:J2"/>
    <mergeCell ref="A15:J15"/>
    <mergeCell ref="A18:J18"/>
  </mergeCells>
  <phoneticPr fontId="4"/>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7"/>
  <sheetViews>
    <sheetView tabSelected="1" view="pageBreakPreview" zoomScale="60" zoomScaleNormal="100" workbookViewId="0">
      <selection activeCell="O15" sqref="O15"/>
    </sheetView>
  </sheetViews>
  <sheetFormatPr defaultColWidth="9" defaultRowHeight="14.25"/>
  <cols>
    <col min="1" max="9" width="9" style="149"/>
    <col min="10" max="10" width="7.75" style="149" customWidth="1"/>
    <col min="11" max="16384" width="9" style="149"/>
  </cols>
  <sheetData>
    <row r="1" spans="1:11" ht="18.75" customHeight="1">
      <c r="A1" s="29" t="s">
        <v>469</v>
      </c>
      <c r="B1" s="36"/>
      <c r="C1" s="36"/>
      <c r="D1" s="36"/>
      <c r="E1" s="36"/>
      <c r="F1" s="36"/>
      <c r="G1" s="36"/>
      <c r="H1" s="36"/>
      <c r="I1" s="36"/>
      <c r="J1" s="36"/>
      <c r="K1" s="1565"/>
    </row>
    <row r="2" spans="1:11" ht="18.75" customHeight="1">
      <c r="A2" s="36"/>
      <c r="B2" s="36"/>
      <c r="C2" s="36"/>
      <c r="D2" s="36"/>
      <c r="E2" s="36"/>
      <c r="F2" s="36"/>
      <c r="G2" s="36"/>
      <c r="H2" s="36"/>
      <c r="I2" s="1566" t="s">
        <v>319</v>
      </c>
      <c r="J2" s="1566"/>
      <c r="K2" s="1565"/>
    </row>
    <row r="3" spans="1:11" ht="18.75" customHeight="1">
      <c r="A3" s="36"/>
      <c r="B3" s="36"/>
      <c r="C3" s="36"/>
      <c r="D3" s="36"/>
      <c r="E3" s="36"/>
      <c r="F3" s="36"/>
      <c r="G3" s="36"/>
      <c r="H3" s="36"/>
      <c r="I3" s="36"/>
      <c r="J3" s="1567" t="s">
        <v>361</v>
      </c>
      <c r="K3" s="1565"/>
    </row>
    <row r="4" spans="1:11">
      <c r="A4" s="36"/>
      <c r="B4" s="36"/>
      <c r="C4" s="36"/>
      <c r="D4" s="36"/>
      <c r="E4" s="36"/>
      <c r="F4" s="36"/>
      <c r="G4" s="36"/>
      <c r="H4" s="36"/>
      <c r="I4" s="36"/>
      <c r="J4" s="36"/>
      <c r="K4" s="1565"/>
    </row>
    <row r="5" spans="1:11">
      <c r="A5" s="36"/>
      <c r="B5" s="36"/>
      <c r="C5" s="36"/>
      <c r="D5" s="36"/>
      <c r="E5" s="36"/>
      <c r="F5" s="36"/>
      <c r="G5" s="36"/>
      <c r="H5" s="36"/>
      <c r="I5" s="36"/>
      <c r="J5" s="36"/>
      <c r="K5" s="1565"/>
    </row>
    <row r="6" spans="1:11">
      <c r="A6" s="36"/>
      <c r="B6" s="36"/>
      <c r="C6" s="36"/>
      <c r="D6" s="36"/>
      <c r="E6" s="36"/>
      <c r="F6" s="36"/>
      <c r="G6" s="36"/>
      <c r="H6" s="36"/>
      <c r="I6" s="36"/>
      <c r="J6" s="36"/>
      <c r="K6" s="1565"/>
    </row>
    <row r="7" spans="1:11" ht="18.75" customHeight="1">
      <c r="A7" s="29" t="s">
        <v>360</v>
      </c>
      <c r="B7" s="36"/>
      <c r="C7" s="36"/>
      <c r="D7" s="36"/>
      <c r="E7" s="36"/>
      <c r="F7" s="36"/>
      <c r="G7" s="36"/>
      <c r="H7" s="36"/>
      <c r="I7" s="36"/>
      <c r="J7" s="36"/>
      <c r="K7" s="1565"/>
    </row>
    <row r="8" spans="1:11" ht="18.75" customHeight="1">
      <c r="A8" s="29" t="s">
        <v>359</v>
      </c>
      <c r="B8" s="36"/>
      <c r="C8" s="36"/>
      <c r="D8" s="36"/>
      <c r="E8" s="36"/>
      <c r="F8" s="36"/>
      <c r="G8" s="36"/>
      <c r="H8" s="36"/>
      <c r="I8" s="36"/>
      <c r="J8" s="36"/>
      <c r="K8" s="1565"/>
    </row>
    <row r="9" spans="1:11">
      <c r="A9" s="36"/>
      <c r="B9" s="36"/>
      <c r="C9" s="36"/>
      <c r="D9" s="36"/>
      <c r="E9" s="36"/>
      <c r="F9" s="36"/>
      <c r="G9" s="36"/>
      <c r="H9" s="36"/>
      <c r="I9" s="36"/>
      <c r="J9" s="36"/>
      <c r="K9" s="1565"/>
    </row>
    <row r="10" spans="1:11">
      <c r="A10" s="36"/>
      <c r="B10" s="36"/>
      <c r="C10" s="36"/>
      <c r="D10" s="36"/>
      <c r="E10" s="36"/>
      <c r="F10" s="36"/>
      <c r="G10" s="36"/>
      <c r="H10" s="36"/>
      <c r="I10" s="36"/>
      <c r="J10" s="36"/>
      <c r="K10" s="1565"/>
    </row>
    <row r="11" spans="1:11" ht="18.75" customHeight="1">
      <c r="A11" s="29" t="s">
        <v>358</v>
      </c>
      <c r="B11" s="36"/>
      <c r="C11" s="36"/>
      <c r="D11" s="36"/>
      <c r="E11" s="36"/>
      <c r="F11" s="36"/>
      <c r="G11" s="36"/>
      <c r="H11" s="36"/>
      <c r="I11" s="150" t="s">
        <v>357</v>
      </c>
      <c r="J11" s="36"/>
      <c r="K11" s="1565"/>
    </row>
    <row r="12" spans="1:11">
      <c r="A12" s="36"/>
      <c r="B12" s="36"/>
      <c r="C12" s="36"/>
      <c r="D12" s="36"/>
      <c r="E12" s="36"/>
      <c r="F12" s="36"/>
      <c r="G12" s="36"/>
      <c r="H12" s="36"/>
      <c r="I12" s="36"/>
      <c r="J12" s="36"/>
      <c r="K12" s="1565"/>
    </row>
    <row r="13" spans="1:11">
      <c r="A13" s="36"/>
      <c r="B13" s="36"/>
      <c r="C13" s="36"/>
      <c r="D13" s="36"/>
      <c r="E13" s="36"/>
      <c r="F13" s="36"/>
      <c r="G13" s="36"/>
      <c r="H13" s="36"/>
      <c r="I13" s="36"/>
      <c r="J13" s="36"/>
      <c r="K13" s="1565"/>
    </row>
    <row r="14" spans="1:11">
      <c r="A14" s="36"/>
      <c r="B14" s="36"/>
      <c r="C14" s="36"/>
      <c r="D14" s="36"/>
      <c r="E14" s="36"/>
      <c r="F14" s="36"/>
      <c r="G14" s="36"/>
      <c r="H14" s="36"/>
      <c r="I14" s="36"/>
      <c r="J14" s="36"/>
      <c r="K14" s="1565"/>
    </row>
    <row r="15" spans="1:11" ht="18.75" customHeight="1">
      <c r="A15" s="351" t="s">
        <v>468</v>
      </c>
      <c r="B15" s="351"/>
      <c r="C15" s="351"/>
      <c r="D15" s="351"/>
      <c r="E15" s="351"/>
      <c r="F15" s="351"/>
      <c r="G15" s="351"/>
      <c r="H15" s="351"/>
      <c r="I15" s="351"/>
      <c r="J15" s="351"/>
      <c r="K15" s="1565"/>
    </row>
    <row r="16" spans="1:11">
      <c r="A16" s="36"/>
      <c r="B16" s="36"/>
      <c r="C16" s="36"/>
      <c r="D16" s="36"/>
      <c r="E16" s="36"/>
      <c r="F16" s="36"/>
      <c r="G16" s="36"/>
      <c r="H16" s="36"/>
      <c r="I16" s="36"/>
      <c r="J16" s="36"/>
      <c r="K16" s="1565"/>
    </row>
    <row r="17" spans="1:11">
      <c r="A17" s="36"/>
      <c r="B17" s="36"/>
      <c r="C17" s="36"/>
      <c r="D17" s="36"/>
      <c r="E17" s="36"/>
      <c r="F17" s="36"/>
      <c r="G17" s="36"/>
      <c r="H17" s="36"/>
      <c r="I17" s="36"/>
      <c r="J17" s="36"/>
      <c r="K17" s="1565"/>
    </row>
    <row r="18" spans="1:11" ht="112.5" customHeight="1">
      <c r="A18" s="1564" t="s">
        <v>464</v>
      </c>
      <c r="B18" s="1564"/>
      <c r="C18" s="1564"/>
      <c r="D18" s="1564"/>
      <c r="E18" s="1564"/>
      <c r="F18" s="1564"/>
      <c r="G18" s="1564"/>
      <c r="H18" s="1564"/>
      <c r="I18" s="1564"/>
      <c r="J18" s="1564"/>
      <c r="K18" s="1565"/>
    </row>
    <row r="19" spans="1:11">
      <c r="A19" s="36"/>
      <c r="B19" s="36"/>
      <c r="C19" s="36"/>
      <c r="D19" s="36"/>
      <c r="E19" s="36"/>
      <c r="F19" s="36"/>
      <c r="G19" s="36"/>
      <c r="H19" s="36"/>
      <c r="I19" s="36"/>
      <c r="J19" s="36"/>
      <c r="K19" s="1565"/>
    </row>
    <row r="20" spans="1:11" ht="18.75" customHeight="1">
      <c r="A20" s="351" t="s">
        <v>310</v>
      </c>
      <c r="B20" s="351"/>
      <c r="C20" s="351"/>
      <c r="D20" s="351"/>
      <c r="E20" s="351"/>
      <c r="F20" s="351"/>
      <c r="G20" s="351"/>
      <c r="H20" s="351"/>
      <c r="I20" s="351"/>
      <c r="J20" s="351"/>
      <c r="K20" s="1565"/>
    </row>
    <row r="21" spans="1:11">
      <c r="A21" s="36"/>
      <c r="B21" s="29"/>
      <c r="C21" s="29"/>
      <c r="D21" s="29"/>
      <c r="E21" s="29"/>
      <c r="F21" s="29"/>
      <c r="G21" s="29"/>
      <c r="H21" s="29"/>
      <c r="I21" s="29"/>
      <c r="J21" s="29"/>
      <c r="K21" s="1565"/>
    </row>
    <row r="22" spans="1:11" ht="18.75" customHeight="1">
      <c r="A22" s="29" t="s">
        <v>364</v>
      </c>
      <c r="B22" s="29"/>
      <c r="C22" s="29"/>
      <c r="D22" s="29"/>
      <c r="E22" s="29"/>
      <c r="F22" s="29"/>
      <c r="G22" s="29"/>
      <c r="H22" s="29"/>
      <c r="I22" s="29"/>
      <c r="J22" s="29"/>
      <c r="K22" s="1565"/>
    </row>
    <row r="23" spans="1:11">
      <c r="A23" s="29"/>
      <c r="B23" s="29"/>
      <c r="C23" s="29"/>
      <c r="D23" s="29"/>
      <c r="E23" s="29"/>
      <c r="F23" s="29"/>
      <c r="G23" s="29"/>
      <c r="H23" s="29"/>
      <c r="I23" s="29"/>
      <c r="J23" s="29"/>
      <c r="K23" s="1565"/>
    </row>
    <row r="24" spans="1:11">
      <c r="A24" s="29"/>
      <c r="B24" s="29"/>
      <c r="C24" s="29"/>
      <c r="D24" s="29"/>
      <c r="E24" s="29"/>
      <c r="F24" s="29"/>
      <c r="G24" s="29"/>
      <c r="H24" s="29"/>
      <c r="I24" s="29"/>
      <c r="J24" s="29"/>
      <c r="K24" s="1565"/>
    </row>
    <row r="25" spans="1:11">
      <c r="A25" s="29"/>
      <c r="B25" s="29"/>
      <c r="C25" s="29"/>
      <c r="D25" s="29"/>
      <c r="E25" s="29"/>
      <c r="F25" s="29"/>
      <c r="G25" s="29"/>
      <c r="H25" s="29"/>
      <c r="I25" s="29"/>
      <c r="J25" s="29"/>
      <c r="K25" s="1565"/>
    </row>
    <row r="26" spans="1:11">
      <c r="A26" s="29"/>
      <c r="B26" s="29"/>
      <c r="C26" s="29"/>
      <c r="D26" s="29"/>
      <c r="E26" s="29"/>
      <c r="F26" s="29"/>
      <c r="G26" s="29"/>
      <c r="H26" s="29"/>
      <c r="I26" s="29"/>
      <c r="J26" s="29"/>
      <c r="K26" s="1565"/>
    </row>
    <row r="27" spans="1:11">
      <c r="A27" s="29"/>
      <c r="B27" s="29"/>
      <c r="C27" s="29"/>
      <c r="D27" s="29"/>
      <c r="E27" s="29"/>
      <c r="F27" s="29"/>
      <c r="G27" s="29"/>
      <c r="H27" s="29"/>
      <c r="I27" s="29"/>
      <c r="J27" s="29"/>
      <c r="K27" s="1565"/>
    </row>
    <row r="28" spans="1:11">
      <c r="A28" s="29"/>
      <c r="B28" s="29"/>
      <c r="C28" s="29"/>
      <c r="D28" s="29"/>
      <c r="E28" s="29"/>
      <c r="F28" s="29"/>
      <c r="G28" s="29"/>
      <c r="H28" s="29"/>
      <c r="I28" s="29"/>
      <c r="J28" s="29"/>
      <c r="K28" s="1565"/>
    </row>
    <row r="29" spans="1:11">
      <c r="A29" s="29"/>
      <c r="B29" s="29"/>
      <c r="C29" s="29"/>
      <c r="D29" s="29"/>
      <c r="E29" s="29"/>
      <c r="F29" s="29"/>
      <c r="G29" s="29"/>
      <c r="H29" s="29"/>
      <c r="I29" s="29"/>
      <c r="J29" s="29"/>
      <c r="K29" s="1565"/>
    </row>
    <row r="30" spans="1:11">
      <c r="A30" s="29"/>
      <c r="B30" s="29"/>
      <c r="C30" s="29"/>
      <c r="D30" s="29"/>
      <c r="E30" s="29"/>
      <c r="F30" s="29"/>
      <c r="G30" s="29"/>
      <c r="H30" s="29"/>
      <c r="I30" s="29"/>
      <c r="J30" s="29"/>
      <c r="K30" s="1565"/>
    </row>
    <row r="31" spans="1:11">
      <c r="A31" s="29"/>
      <c r="B31" s="29"/>
      <c r="C31" s="29"/>
      <c r="D31" s="29"/>
      <c r="E31" s="29"/>
      <c r="F31" s="29"/>
      <c r="G31" s="29"/>
      <c r="H31" s="29"/>
      <c r="I31" s="29"/>
      <c r="J31" s="29"/>
      <c r="K31" s="1565"/>
    </row>
    <row r="32" spans="1:11">
      <c r="A32" s="29"/>
      <c r="B32" s="29"/>
      <c r="C32" s="29"/>
      <c r="D32" s="29"/>
      <c r="E32" s="29"/>
      <c r="F32" s="29"/>
      <c r="G32" s="29"/>
      <c r="H32" s="29"/>
      <c r="I32" s="29"/>
      <c r="J32" s="29"/>
      <c r="K32" s="1565"/>
    </row>
    <row r="33" spans="1:11">
      <c r="A33" s="29"/>
      <c r="B33" s="29"/>
      <c r="C33" s="29"/>
      <c r="D33" s="29"/>
      <c r="E33" s="29"/>
      <c r="F33" s="29"/>
      <c r="G33" s="29"/>
      <c r="H33" s="29"/>
      <c r="I33" s="29"/>
      <c r="J33" s="29"/>
      <c r="K33" s="1565"/>
    </row>
    <row r="34" spans="1:11">
      <c r="A34" s="29"/>
      <c r="B34" s="29"/>
      <c r="C34" s="29"/>
      <c r="D34" s="29"/>
      <c r="E34" s="29"/>
      <c r="F34" s="29"/>
      <c r="G34" s="29"/>
      <c r="H34" s="29"/>
      <c r="I34" s="29"/>
      <c r="J34" s="29"/>
      <c r="K34" s="1565"/>
    </row>
    <row r="35" spans="1:11">
      <c r="A35" s="29"/>
      <c r="B35" s="29"/>
      <c r="C35" s="29"/>
      <c r="D35" s="29"/>
      <c r="E35" s="29"/>
      <c r="F35" s="29"/>
      <c r="G35" s="29"/>
      <c r="H35" s="29"/>
      <c r="I35" s="29"/>
      <c r="J35" s="29"/>
      <c r="K35" s="1565"/>
    </row>
    <row r="36" spans="1:11">
      <c r="A36" s="26"/>
      <c r="B36" s="26"/>
      <c r="C36" s="26"/>
      <c r="D36" s="26"/>
      <c r="E36" s="26"/>
      <c r="F36" s="26"/>
      <c r="G36" s="26"/>
      <c r="H36" s="26"/>
      <c r="I36" s="26"/>
      <c r="J36" s="26"/>
    </row>
    <row r="37" spans="1:11">
      <c r="B37" s="26"/>
    </row>
  </sheetData>
  <sheetProtection selectLockedCells="1" selectUnlockedCells="1"/>
  <mergeCells count="4">
    <mergeCell ref="I2:J2"/>
    <mergeCell ref="A15:J15"/>
    <mergeCell ref="A18:J18"/>
    <mergeCell ref="A20:J20"/>
  </mergeCells>
  <phoneticPr fontId="4"/>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view="pageBreakPreview" zoomScale="70" zoomScaleNormal="100" zoomScaleSheetLayoutView="70" workbookViewId="0">
      <selection activeCell="M35" sqref="M35"/>
    </sheetView>
  </sheetViews>
  <sheetFormatPr defaultColWidth="9" defaultRowHeight="14.25"/>
  <cols>
    <col min="1" max="1" width="2.25" style="24" customWidth="1"/>
    <col min="2" max="2" width="8.625" style="24" customWidth="1"/>
    <col min="3" max="10" width="9" style="24"/>
    <col min="11" max="11" width="5" style="24" customWidth="1"/>
    <col min="12" max="16384" width="9" style="24"/>
  </cols>
  <sheetData>
    <row r="1" spans="1:11" ht="18.75" customHeight="1">
      <c r="A1" s="14" t="s">
        <v>375</v>
      </c>
      <c r="B1" s="4"/>
      <c r="C1" s="4"/>
      <c r="D1" s="4"/>
      <c r="E1" s="4"/>
      <c r="F1" s="4"/>
      <c r="G1" s="4"/>
      <c r="H1" s="4"/>
      <c r="I1" s="4"/>
      <c r="J1" s="4"/>
      <c r="K1" s="4"/>
    </row>
    <row r="2" spans="1:11" ht="18.75" customHeight="1">
      <c r="A2" s="4"/>
      <c r="B2" s="4"/>
      <c r="C2" s="4"/>
      <c r="D2" s="4"/>
      <c r="E2" s="4"/>
      <c r="F2" s="4"/>
      <c r="G2" s="4"/>
      <c r="H2" s="4"/>
      <c r="I2" s="4"/>
      <c r="J2" s="1102" t="s">
        <v>319</v>
      </c>
      <c r="K2" s="1102"/>
    </row>
    <row r="3" spans="1:11" ht="18.75" customHeight="1">
      <c r="A3" s="4"/>
      <c r="B3" s="4"/>
      <c r="C3" s="4"/>
      <c r="D3" s="4"/>
      <c r="E3" s="4"/>
      <c r="F3" s="4"/>
      <c r="G3" s="4"/>
      <c r="H3" s="4"/>
      <c r="I3" s="4"/>
      <c r="J3" s="4"/>
      <c r="K3" s="25" t="s">
        <v>361</v>
      </c>
    </row>
    <row r="4" spans="1:11">
      <c r="A4" s="4"/>
      <c r="B4" s="4"/>
      <c r="C4" s="4"/>
      <c r="D4" s="4"/>
      <c r="E4" s="4"/>
      <c r="F4" s="4"/>
      <c r="G4" s="4"/>
      <c r="H4" s="4"/>
      <c r="I4" s="4"/>
      <c r="J4" s="4"/>
      <c r="K4" s="4"/>
    </row>
    <row r="5" spans="1:11">
      <c r="A5" s="4"/>
      <c r="B5" s="4"/>
      <c r="C5" s="4"/>
      <c r="D5" s="4"/>
      <c r="E5" s="4"/>
      <c r="F5" s="4"/>
      <c r="G5" s="4"/>
      <c r="H5" s="4"/>
      <c r="I5" s="4"/>
      <c r="J5" s="4"/>
      <c r="K5" s="4"/>
    </row>
    <row r="6" spans="1:11">
      <c r="A6" s="4"/>
      <c r="B6" s="4"/>
      <c r="C6" s="4"/>
      <c r="D6" s="4"/>
      <c r="E6" s="4"/>
      <c r="F6" s="4"/>
      <c r="G6" s="4"/>
      <c r="H6" s="4"/>
      <c r="I6" s="4"/>
      <c r="J6" s="4"/>
      <c r="K6" s="4"/>
    </row>
    <row r="7" spans="1:11" ht="18.75" customHeight="1">
      <c r="A7" s="14" t="s">
        <v>374</v>
      </c>
      <c r="B7" s="4"/>
      <c r="C7" s="4"/>
      <c r="D7" s="4"/>
      <c r="E7" s="4"/>
      <c r="F7" s="4"/>
      <c r="G7" s="4"/>
      <c r="H7" s="4"/>
      <c r="I7" s="4"/>
      <c r="J7" s="4"/>
      <c r="K7" s="4"/>
    </row>
    <row r="8" spans="1:11">
      <c r="A8" s="4"/>
      <c r="B8" s="4"/>
      <c r="C8" s="4"/>
      <c r="D8" s="4"/>
      <c r="E8" s="4"/>
      <c r="F8" s="4"/>
      <c r="G8" s="4"/>
      <c r="H8" s="4"/>
      <c r="I8" s="4"/>
      <c r="J8" s="4"/>
      <c r="K8" s="4"/>
    </row>
    <row r="9" spans="1:11">
      <c r="A9" s="4"/>
      <c r="B9" s="4"/>
      <c r="C9" s="4"/>
      <c r="D9" s="4"/>
      <c r="E9" s="4"/>
      <c r="F9" s="4"/>
      <c r="G9" s="4"/>
      <c r="H9" s="4"/>
      <c r="I9" s="4"/>
      <c r="J9" s="4"/>
      <c r="K9" s="4"/>
    </row>
    <row r="10" spans="1:11" ht="18.75" customHeight="1">
      <c r="A10" s="4"/>
      <c r="B10" s="4"/>
      <c r="C10" s="4"/>
      <c r="D10" s="4"/>
      <c r="E10" s="4"/>
      <c r="F10" s="4"/>
      <c r="G10" s="14" t="s">
        <v>373</v>
      </c>
      <c r="H10" s="4"/>
      <c r="I10" s="4"/>
      <c r="J10" s="4"/>
      <c r="K10" s="4"/>
    </row>
    <row r="11" spans="1:11" ht="18.75" customHeight="1">
      <c r="A11" s="4"/>
      <c r="B11" s="4"/>
      <c r="C11" s="4"/>
      <c r="D11" s="4"/>
      <c r="E11" s="4"/>
      <c r="F11" s="4"/>
      <c r="G11" s="14" t="s">
        <v>372</v>
      </c>
      <c r="H11" s="4"/>
      <c r="I11" s="4"/>
      <c r="J11" s="4"/>
      <c r="K11" s="4"/>
    </row>
    <row r="12" spans="1:11" ht="18.75" customHeight="1">
      <c r="A12" s="4"/>
      <c r="B12" s="4"/>
      <c r="C12" s="4"/>
      <c r="D12" s="4"/>
      <c r="E12" s="4"/>
      <c r="F12" s="4"/>
      <c r="G12" s="14" t="s">
        <v>371</v>
      </c>
      <c r="H12" s="4"/>
      <c r="I12" s="4"/>
      <c r="J12" s="4"/>
      <c r="K12" s="4"/>
    </row>
    <row r="13" spans="1:11">
      <c r="A13" s="4"/>
      <c r="B13" s="4"/>
      <c r="C13" s="4"/>
      <c r="D13" s="4"/>
      <c r="E13" s="4"/>
      <c r="F13" s="4"/>
      <c r="G13" s="4"/>
      <c r="H13" s="4"/>
      <c r="I13" s="4"/>
      <c r="J13" s="4"/>
      <c r="K13" s="4"/>
    </row>
    <row r="14" spans="1:11">
      <c r="A14" s="4"/>
      <c r="B14" s="4"/>
      <c r="C14" s="4"/>
      <c r="D14" s="4"/>
      <c r="E14" s="4"/>
      <c r="F14" s="4"/>
      <c r="G14" s="4"/>
      <c r="H14" s="4"/>
      <c r="I14" s="4"/>
      <c r="J14" s="4"/>
      <c r="K14" s="4"/>
    </row>
    <row r="15" spans="1:11">
      <c r="A15" s="4"/>
      <c r="B15" s="4"/>
      <c r="C15" s="4"/>
      <c r="D15" s="4"/>
      <c r="E15" s="4"/>
      <c r="F15" s="4"/>
      <c r="G15" s="4"/>
      <c r="H15" s="4"/>
      <c r="I15" s="4"/>
      <c r="J15" s="4"/>
      <c r="K15" s="4"/>
    </row>
    <row r="16" spans="1:11">
      <c r="A16" s="4"/>
      <c r="B16" s="4"/>
      <c r="C16" s="4"/>
      <c r="D16" s="4"/>
      <c r="E16" s="4"/>
      <c r="F16" s="4"/>
      <c r="G16" s="4"/>
      <c r="H16" s="4"/>
      <c r="I16" s="4"/>
      <c r="J16" s="4"/>
      <c r="K16" s="4"/>
    </row>
    <row r="17" spans="1:11" ht="18.75" customHeight="1">
      <c r="A17" s="289" t="s">
        <v>370</v>
      </c>
      <c r="B17" s="290"/>
      <c r="C17" s="290"/>
      <c r="D17" s="290"/>
      <c r="E17" s="290"/>
      <c r="F17" s="290"/>
      <c r="G17" s="290"/>
      <c r="H17" s="290"/>
      <c r="I17" s="290"/>
      <c r="J17" s="290"/>
      <c r="K17" s="290"/>
    </row>
    <row r="18" spans="1:11">
      <c r="A18" s="4"/>
      <c r="B18" s="4"/>
      <c r="C18" s="4"/>
      <c r="D18" s="4"/>
      <c r="E18" s="4"/>
      <c r="F18" s="4"/>
      <c r="G18" s="4"/>
      <c r="H18" s="4"/>
      <c r="I18" s="4"/>
      <c r="J18" s="4"/>
      <c r="K18" s="4"/>
    </row>
    <row r="19" spans="1:11">
      <c r="A19" s="4"/>
      <c r="B19" s="4"/>
      <c r="C19" s="4"/>
      <c r="D19" s="4"/>
      <c r="E19" s="4"/>
      <c r="F19" s="4"/>
      <c r="G19" s="4"/>
      <c r="H19" s="4"/>
      <c r="I19" s="4"/>
      <c r="J19" s="4"/>
      <c r="K19" s="4"/>
    </row>
    <row r="20" spans="1:11" ht="37.5" customHeight="1">
      <c r="A20" s="1103" t="s">
        <v>369</v>
      </c>
      <c r="B20" s="1103"/>
      <c r="C20" s="1103"/>
      <c r="D20" s="1103"/>
      <c r="E20" s="1103"/>
      <c r="F20" s="1103"/>
      <c r="G20" s="1103"/>
      <c r="H20" s="1103"/>
      <c r="I20" s="1103"/>
      <c r="J20" s="1103"/>
      <c r="K20" s="1103"/>
    </row>
    <row r="21" spans="1:11">
      <c r="A21" s="4"/>
      <c r="B21" s="4"/>
      <c r="C21" s="4"/>
      <c r="D21" s="4"/>
      <c r="E21" s="4"/>
      <c r="F21" s="4"/>
      <c r="G21" s="4"/>
      <c r="H21" s="4"/>
      <c r="I21" s="4"/>
      <c r="J21" s="4"/>
      <c r="K21" s="4"/>
    </row>
    <row r="22" spans="1:11" ht="18.75" customHeight="1">
      <c r="A22" s="290" t="s">
        <v>310</v>
      </c>
      <c r="B22" s="290"/>
      <c r="C22" s="290"/>
      <c r="D22" s="290"/>
      <c r="E22" s="290"/>
      <c r="F22" s="290"/>
      <c r="G22" s="290"/>
      <c r="H22" s="290"/>
      <c r="I22" s="290"/>
      <c r="J22" s="290"/>
      <c r="K22" s="290"/>
    </row>
    <row r="23" spans="1:11">
      <c r="A23" s="4"/>
      <c r="B23" s="4"/>
      <c r="C23" s="4"/>
      <c r="D23" s="4"/>
      <c r="E23" s="4"/>
      <c r="F23" s="4"/>
      <c r="G23" s="4"/>
      <c r="H23" s="4"/>
      <c r="I23" s="4"/>
      <c r="J23" s="4"/>
      <c r="K23" s="14"/>
    </row>
    <row r="24" spans="1:11" ht="18.75" customHeight="1">
      <c r="A24" s="14" t="s">
        <v>368</v>
      </c>
      <c r="B24" s="4"/>
      <c r="C24" s="4"/>
      <c r="D24" s="4"/>
      <c r="E24" s="4"/>
      <c r="F24" s="27"/>
      <c r="G24" s="4"/>
      <c r="H24" s="4"/>
      <c r="I24" s="4"/>
      <c r="J24" s="4"/>
      <c r="K24" s="14"/>
    </row>
    <row r="25" spans="1:11" ht="18.75" customHeight="1">
      <c r="A25" s="4"/>
      <c r="B25" s="1104"/>
      <c r="C25" s="1104"/>
      <c r="D25" s="1104"/>
      <c r="E25" s="1104"/>
      <c r="F25" s="1104"/>
      <c r="G25" s="1104"/>
      <c r="H25" s="1104"/>
      <c r="I25" s="1104"/>
      <c r="J25" s="1104"/>
      <c r="K25" s="14"/>
    </row>
    <row r="26" spans="1:11" ht="18.75" customHeight="1">
      <c r="A26" s="4"/>
      <c r="B26" s="1104"/>
      <c r="C26" s="1104"/>
      <c r="D26" s="1104"/>
      <c r="E26" s="1104"/>
      <c r="F26" s="1104"/>
      <c r="G26" s="1104"/>
      <c r="H26" s="1104"/>
      <c r="I26" s="1104"/>
      <c r="J26" s="1104"/>
      <c r="K26" s="14"/>
    </row>
    <row r="27" spans="1:11" ht="18.75" customHeight="1">
      <c r="A27" s="4"/>
      <c r="B27" s="1104"/>
      <c r="C27" s="1104"/>
      <c r="D27" s="1104"/>
      <c r="E27" s="1104"/>
      <c r="F27" s="1104"/>
      <c r="G27" s="1104"/>
      <c r="H27" s="1104"/>
      <c r="I27" s="1104"/>
      <c r="J27" s="1104"/>
      <c r="K27" s="14"/>
    </row>
    <row r="28" spans="1:11" ht="18.75" customHeight="1">
      <c r="A28" s="14" t="s">
        <v>367</v>
      </c>
      <c r="B28" s="14"/>
      <c r="C28" s="14"/>
      <c r="D28" s="14"/>
      <c r="E28" s="14"/>
      <c r="F28" s="14"/>
      <c r="G28" s="14"/>
      <c r="H28" s="14"/>
      <c r="I28" s="14"/>
      <c r="J28" s="14"/>
      <c r="K28" s="14"/>
    </row>
    <row r="29" spans="1:11">
      <c r="A29" s="14"/>
      <c r="B29" s="14"/>
      <c r="C29" s="14"/>
      <c r="D29" s="14"/>
      <c r="E29" s="14"/>
      <c r="F29" s="14"/>
      <c r="G29" s="14"/>
      <c r="H29" s="14"/>
      <c r="I29" s="14"/>
      <c r="J29" s="14"/>
      <c r="K29" s="14"/>
    </row>
    <row r="30" spans="1:11">
      <c r="A30" s="14"/>
      <c r="B30" s="14"/>
      <c r="C30" s="14"/>
      <c r="D30" s="14"/>
      <c r="E30" s="14"/>
      <c r="F30" s="14"/>
      <c r="G30" s="14"/>
      <c r="H30" s="14"/>
      <c r="I30" s="14"/>
      <c r="J30" s="14"/>
      <c r="K30" s="14"/>
    </row>
    <row r="31" spans="1:11">
      <c r="A31" s="14" t="s">
        <v>366</v>
      </c>
      <c r="B31" s="14"/>
      <c r="C31" s="14"/>
      <c r="D31" s="14"/>
      <c r="E31" s="14"/>
      <c r="F31" s="14"/>
      <c r="G31" s="14"/>
      <c r="H31" s="14"/>
      <c r="I31" s="14"/>
      <c r="J31" s="14"/>
      <c r="K31" s="14"/>
    </row>
    <row r="32" spans="1:11">
      <c r="A32" s="14"/>
      <c r="B32" s="14"/>
      <c r="C32" s="14"/>
      <c r="D32" s="14"/>
      <c r="E32" s="14"/>
      <c r="F32" s="14"/>
      <c r="G32" s="14"/>
      <c r="H32" s="14"/>
      <c r="I32" s="14"/>
      <c r="J32" s="14"/>
      <c r="K32" s="14"/>
    </row>
    <row r="33" spans="1:11">
      <c r="A33" s="14"/>
      <c r="B33" s="14"/>
      <c r="C33" s="14"/>
      <c r="D33" s="14"/>
      <c r="E33" s="14"/>
      <c r="F33" s="14"/>
      <c r="G33" s="14"/>
      <c r="H33" s="14"/>
      <c r="I33" s="14"/>
      <c r="J33" s="14"/>
      <c r="K33" s="14"/>
    </row>
    <row r="34" spans="1:11">
      <c r="A34" s="14"/>
      <c r="B34" s="14"/>
      <c r="C34" s="14"/>
      <c r="D34" s="14"/>
      <c r="E34" s="14"/>
      <c r="F34" s="14"/>
      <c r="G34" s="14"/>
      <c r="H34" s="14"/>
      <c r="I34" s="14"/>
      <c r="J34" s="14"/>
      <c r="K34" s="14"/>
    </row>
    <row r="35" spans="1:11">
      <c r="A35" s="14"/>
      <c r="B35" s="14"/>
      <c r="C35" s="14"/>
      <c r="D35" s="14"/>
      <c r="E35" s="14"/>
      <c r="F35" s="14"/>
      <c r="G35" s="14"/>
      <c r="H35" s="14"/>
      <c r="I35" s="14"/>
      <c r="J35" s="14"/>
      <c r="K35" s="14"/>
    </row>
    <row r="36" spans="1:11">
      <c r="A36" s="14"/>
      <c r="B36" s="14"/>
      <c r="C36" s="14"/>
      <c r="D36" s="14"/>
      <c r="E36" s="14"/>
      <c r="F36" s="14"/>
      <c r="G36" s="14"/>
      <c r="H36" s="14"/>
      <c r="I36" s="14"/>
      <c r="J36" s="14"/>
      <c r="K36" s="14"/>
    </row>
    <row r="37" spans="1:11">
      <c r="A37" s="14"/>
      <c r="B37" s="26" t="s">
        <v>365</v>
      </c>
      <c r="C37" s="14"/>
      <c r="D37" s="14"/>
      <c r="E37" s="14"/>
      <c r="F37" s="14"/>
      <c r="G37" s="14"/>
      <c r="H37" s="14"/>
      <c r="I37" s="14"/>
      <c r="J37" s="14"/>
      <c r="K37" s="14"/>
    </row>
    <row r="38" spans="1:11">
      <c r="A38" s="14"/>
      <c r="B38" s="14"/>
      <c r="C38" s="14"/>
      <c r="D38" s="14"/>
      <c r="E38" s="14"/>
      <c r="F38" s="14"/>
      <c r="G38" s="14"/>
      <c r="H38" s="14"/>
      <c r="I38" s="14"/>
      <c r="J38" s="14"/>
      <c r="K38" s="14"/>
    </row>
    <row r="39" spans="1:11">
      <c r="A39" s="14"/>
      <c r="B39" s="14"/>
      <c r="C39" s="14"/>
      <c r="D39" s="14"/>
      <c r="E39" s="14"/>
      <c r="F39" s="14"/>
      <c r="G39" s="14"/>
      <c r="H39" s="14"/>
      <c r="I39" s="14"/>
      <c r="J39" s="14"/>
      <c r="K39" s="14"/>
    </row>
  </sheetData>
  <sheetProtection selectLockedCells="1" selectUnlockedCells="1"/>
  <mergeCells count="5">
    <mergeCell ref="A17:K17"/>
    <mergeCell ref="A20:K20"/>
    <mergeCell ref="A22:K22"/>
    <mergeCell ref="B25:J27"/>
    <mergeCell ref="J2:K2"/>
  </mergeCells>
  <phoneticPr fontId="4"/>
  <printOptions horizontalCentered="1"/>
  <pageMargins left="0.78749999999999998" right="0.6694444444444444" top="0.78749999999999998" bottom="0.98402777777777772" header="0.51180555555555551" footer="0.51180555555555551"/>
  <pageSetup paperSize="9" scale="9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37"/>
  <sheetViews>
    <sheetView view="pageBreakPreview" zoomScale="115" zoomScaleNormal="100" zoomScaleSheetLayoutView="115" workbookViewId="0">
      <selection activeCell="M35" sqref="M35"/>
    </sheetView>
  </sheetViews>
  <sheetFormatPr defaultColWidth="9" defaultRowHeight="13.5"/>
  <cols>
    <col min="1" max="1" width="2.875" style="2" customWidth="1"/>
    <col min="2" max="30" width="2.75" style="2" customWidth="1"/>
    <col min="31" max="31" width="3.875" style="2" customWidth="1"/>
    <col min="32" max="32" width="2.75" style="2" customWidth="1"/>
    <col min="33" max="33" width="4" style="2" customWidth="1"/>
    <col min="34" max="34" width="1.875" style="2" customWidth="1"/>
    <col min="35" max="35" width="3.125" style="2" customWidth="1"/>
    <col min="36" max="36" width="3.375" style="2" customWidth="1"/>
    <col min="37" max="37" width="1.875" style="2" customWidth="1"/>
    <col min="38" max="39" width="3.625" style="2" customWidth="1"/>
    <col min="40" max="16384" width="9" style="2"/>
  </cols>
  <sheetData>
    <row r="1" spans="1:37" ht="20.25" customHeight="1">
      <c r="A1" s="14" t="s">
        <v>382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c r="AG1"/>
      <c r="AH1"/>
      <c r="AI1"/>
      <c r="AJ1"/>
      <c r="AK1"/>
    </row>
    <row r="2" spans="1:37" ht="20.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c r="AG2"/>
      <c r="AH2"/>
      <c r="AI2"/>
      <c r="AJ2"/>
      <c r="AK2"/>
    </row>
    <row r="3" spans="1:37" ht="20.25" customHeight="1">
      <c r="A3" s="4"/>
      <c r="B3" s="290" t="s">
        <v>381</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c r="AG3"/>
      <c r="AH3"/>
      <c r="AI3"/>
      <c r="AJ3"/>
      <c r="AK3"/>
    </row>
    <row r="4" spans="1:37" ht="20.25" customHeight="1">
      <c r="A4" s="4"/>
      <c r="B4" s="10"/>
      <c r="C4" s="10"/>
      <c r="D4" s="10"/>
      <c r="E4" s="10"/>
      <c r="F4" s="10"/>
      <c r="G4" s="10"/>
      <c r="H4" s="10"/>
      <c r="I4" s="10"/>
      <c r="J4" s="10"/>
      <c r="K4" s="10"/>
      <c r="L4" s="10"/>
      <c r="M4" s="10"/>
      <c r="N4" s="10"/>
      <c r="O4" s="10"/>
      <c r="P4" s="10"/>
      <c r="Q4" s="10"/>
      <c r="R4" s="10"/>
      <c r="S4" s="10"/>
      <c r="T4" s="10"/>
      <c r="U4" s="10"/>
      <c r="V4" s="10"/>
      <c r="W4" s="10"/>
      <c r="X4" s="10"/>
      <c r="Y4" s="10"/>
      <c r="Z4" s="28" t="s">
        <v>91</v>
      </c>
      <c r="AA4" s="1102" t="s">
        <v>319</v>
      </c>
      <c r="AB4" s="1102"/>
      <c r="AC4" s="1102"/>
      <c r="AD4" s="1102"/>
      <c r="AE4" s="1102"/>
      <c r="AF4"/>
      <c r="AG4"/>
      <c r="AH4"/>
      <c r="AI4"/>
      <c r="AJ4"/>
      <c r="AK4"/>
    </row>
    <row r="5" spans="1:37" ht="20.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25" t="s">
        <v>361</v>
      </c>
      <c r="AF5" s="12"/>
      <c r="AG5"/>
      <c r="AH5"/>
      <c r="AI5"/>
      <c r="AJ5"/>
      <c r="AK5"/>
    </row>
    <row r="6" spans="1:37" ht="20.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13"/>
      <c r="AF6" s="12"/>
      <c r="AG6"/>
      <c r="AH6"/>
      <c r="AI6"/>
      <c r="AJ6"/>
      <c r="AK6"/>
    </row>
    <row r="7" spans="1:37" ht="20.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13"/>
      <c r="AF7" s="12"/>
      <c r="AG7"/>
      <c r="AH7"/>
      <c r="AI7"/>
      <c r="AJ7"/>
      <c r="AK7"/>
    </row>
    <row r="8" spans="1:37" ht="20.25" customHeight="1">
      <c r="A8" s="4"/>
      <c r="B8" s="14" t="s">
        <v>374</v>
      </c>
      <c r="C8" s="4"/>
      <c r="D8" s="4"/>
      <c r="E8" s="4"/>
      <c r="F8" s="4"/>
      <c r="G8" s="4"/>
      <c r="H8" s="4"/>
      <c r="I8" s="4"/>
      <c r="J8" s="4"/>
      <c r="K8" s="4"/>
      <c r="L8" s="4"/>
      <c r="M8" s="4"/>
      <c r="N8" s="4"/>
      <c r="O8" s="4"/>
      <c r="P8" s="4"/>
      <c r="Q8" s="4"/>
      <c r="R8" s="4"/>
      <c r="S8" s="4"/>
      <c r="T8" s="4"/>
      <c r="U8" s="4"/>
      <c r="V8" s="4"/>
      <c r="W8" s="4"/>
      <c r="X8" s="4"/>
      <c r="Y8" s="4"/>
      <c r="Z8" s="4"/>
      <c r="AA8" s="4"/>
      <c r="AB8" s="4"/>
      <c r="AC8" s="4"/>
      <c r="AD8" s="4"/>
      <c r="AE8" s="4"/>
      <c r="AF8"/>
      <c r="AG8"/>
      <c r="AH8"/>
      <c r="AI8"/>
      <c r="AJ8"/>
      <c r="AK8"/>
    </row>
    <row r="9" spans="1:37" ht="20.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c r="AG9"/>
      <c r="AH9"/>
      <c r="AI9"/>
      <c r="AJ9"/>
      <c r="AK9"/>
    </row>
    <row r="10" spans="1:37" ht="20.2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c r="AG10"/>
      <c r="AH10"/>
      <c r="AI10"/>
      <c r="AJ10"/>
      <c r="AK10"/>
    </row>
    <row r="11" spans="1:37" ht="33" customHeight="1">
      <c r="A11" s="4"/>
      <c r="B11" s="4"/>
      <c r="C11" s="4"/>
      <c r="D11" s="4"/>
      <c r="E11" s="4"/>
      <c r="F11" s="4"/>
      <c r="G11" s="4"/>
      <c r="H11" s="4"/>
      <c r="I11" s="4"/>
      <c r="J11" s="4"/>
      <c r="K11" s="4"/>
      <c r="L11" s="4" t="s">
        <v>380</v>
      </c>
      <c r="M11" s="4"/>
      <c r="N11" s="4"/>
      <c r="O11" s="4"/>
      <c r="P11" s="4"/>
      <c r="Q11" s="4"/>
      <c r="R11" s="4"/>
      <c r="S11" s="11"/>
      <c r="T11" s="287"/>
      <c r="U11" s="287"/>
      <c r="V11" s="287"/>
      <c r="W11" s="287"/>
      <c r="X11" s="287"/>
      <c r="Y11" s="287"/>
      <c r="Z11" s="287"/>
      <c r="AA11" s="287"/>
      <c r="AB11" s="287"/>
      <c r="AC11" s="287"/>
      <c r="AD11" s="4"/>
      <c r="AE11" s="4"/>
      <c r="AF11"/>
      <c r="AG11"/>
      <c r="AH11"/>
      <c r="AI11"/>
      <c r="AJ11"/>
      <c r="AK11"/>
    </row>
    <row r="12" spans="1:37" ht="20.25" customHeight="1">
      <c r="A12" s="4"/>
      <c r="B12" s="4"/>
      <c r="C12" s="4"/>
      <c r="D12" s="4"/>
      <c r="E12" s="4"/>
      <c r="F12" s="4"/>
      <c r="G12" s="4" t="s">
        <v>379</v>
      </c>
      <c r="H12" s="4"/>
      <c r="I12" s="4"/>
      <c r="J12" s="4"/>
      <c r="K12" s="4"/>
      <c r="L12" s="4" t="s">
        <v>130</v>
      </c>
      <c r="M12" s="4"/>
      <c r="N12" s="4"/>
      <c r="O12" s="4"/>
      <c r="P12" s="4"/>
      <c r="Q12" s="4"/>
      <c r="R12" s="4"/>
      <c r="S12" s="9"/>
      <c r="T12" s="287"/>
      <c r="U12" s="287"/>
      <c r="V12" s="287"/>
      <c r="W12" s="287"/>
      <c r="X12" s="287"/>
      <c r="Y12" s="287"/>
      <c r="Z12" s="287"/>
      <c r="AA12" s="287"/>
      <c r="AB12" s="287"/>
      <c r="AC12" s="287"/>
      <c r="AD12" s="4"/>
      <c r="AE12" s="4"/>
      <c r="AF12"/>
      <c r="AG12"/>
      <c r="AH12"/>
      <c r="AI12"/>
      <c r="AJ12"/>
      <c r="AK12"/>
    </row>
    <row r="13" spans="1:37" ht="20.25" customHeight="1">
      <c r="A13" s="4"/>
      <c r="B13" s="4"/>
      <c r="C13" s="4"/>
      <c r="D13" s="4"/>
      <c r="E13" s="4"/>
      <c r="F13" s="4"/>
      <c r="G13" s="4"/>
      <c r="H13" s="4"/>
      <c r="I13" s="4"/>
      <c r="J13" s="4"/>
      <c r="K13" s="4"/>
      <c r="L13" s="4" t="s">
        <v>129</v>
      </c>
      <c r="M13" s="4"/>
      <c r="N13" s="4"/>
      <c r="O13" s="4"/>
      <c r="P13" s="4"/>
      <c r="Q13" s="4"/>
      <c r="R13" s="4"/>
      <c r="S13" s="9"/>
      <c r="T13" s="287"/>
      <c r="U13" s="287"/>
      <c r="V13" s="287"/>
      <c r="W13" s="287"/>
      <c r="X13" s="287"/>
      <c r="Y13" s="287"/>
      <c r="Z13" s="287"/>
      <c r="AA13" s="287"/>
      <c r="AB13" s="287"/>
      <c r="AC13" s="287"/>
      <c r="AD13" s="10"/>
      <c r="AE13" s="4"/>
      <c r="AF13"/>
      <c r="AG13"/>
      <c r="AH13"/>
      <c r="AI13"/>
      <c r="AJ13"/>
      <c r="AK13"/>
    </row>
    <row r="14" spans="1:37" ht="20.25" customHeight="1">
      <c r="A14" s="4"/>
      <c r="B14" s="4"/>
      <c r="C14" s="4"/>
      <c r="D14" s="4"/>
      <c r="E14" s="4"/>
      <c r="F14" s="4"/>
      <c r="G14" s="4"/>
      <c r="H14" s="4"/>
      <c r="I14" s="4"/>
      <c r="J14" s="4"/>
      <c r="K14" s="4"/>
      <c r="L14" s="4" t="s">
        <v>127</v>
      </c>
      <c r="M14" s="4"/>
      <c r="N14" s="4"/>
      <c r="O14" s="4"/>
      <c r="P14" s="4"/>
      <c r="Q14" s="4"/>
      <c r="R14" s="4"/>
      <c r="S14" s="9"/>
      <c r="T14" s="287"/>
      <c r="U14" s="287"/>
      <c r="V14" s="287"/>
      <c r="W14" s="287"/>
      <c r="X14" s="287"/>
      <c r="Y14" s="287"/>
      <c r="Z14" s="287"/>
      <c r="AA14" s="287"/>
      <c r="AB14" s="287"/>
      <c r="AC14" s="287"/>
      <c r="AD14" s="4"/>
      <c r="AE14" s="4"/>
      <c r="AF14"/>
      <c r="AG14"/>
      <c r="AH14"/>
      <c r="AI14"/>
      <c r="AJ14"/>
      <c r="AK14"/>
    </row>
    <row r="15" spans="1:37" ht="20.25" customHeight="1">
      <c r="A15" s="4"/>
      <c r="B15" s="4"/>
      <c r="C15" s="4"/>
      <c r="D15" s="4"/>
      <c r="E15" s="4"/>
      <c r="F15" s="4"/>
      <c r="G15" s="4"/>
      <c r="H15" s="4"/>
      <c r="I15" s="4"/>
      <c r="J15" s="4"/>
      <c r="K15" s="4"/>
      <c r="L15" s="4" t="s">
        <v>313</v>
      </c>
      <c r="M15" s="4"/>
      <c r="N15" s="4"/>
      <c r="O15" s="4"/>
      <c r="P15" s="4"/>
      <c r="Q15" s="4"/>
      <c r="R15" s="4"/>
      <c r="S15" s="9"/>
      <c r="T15" s="287"/>
      <c r="U15" s="287"/>
      <c r="V15" s="287"/>
      <c r="W15" s="287"/>
      <c r="X15" s="287"/>
      <c r="Y15" s="287"/>
      <c r="Z15" s="287"/>
      <c r="AA15" s="287"/>
      <c r="AB15" s="287"/>
      <c r="AC15" s="287"/>
      <c r="AD15" s="4"/>
      <c r="AE15" s="4"/>
      <c r="AF15"/>
      <c r="AG15"/>
      <c r="AH15"/>
      <c r="AI15"/>
      <c r="AJ15"/>
      <c r="AK15"/>
    </row>
    <row r="16" spans="1:37" ht="20.25" customHeight="1">
      <c r="A16" s="4"/>
      <c r="B16" s="4"/>
      <c r="C16" s="4"/>
      <c r="D16" s="4"/>
      <c r="E16" s="4"/>
      <c r="F16" s="4"/>
      <c r="G16" s="4"/>
      <c r="H16" s="4"/>
      <c r="I16" s="4"/>
      <c r="J16" s="4"/>
      <c r="K16" s="4"/>
      <c r="L16" s="4" t="s">
        <v>312</v>
      </c>
      <c r="M16" s="4"/>
      <c r="N16" s="4"/>
      <c r="O16" s="4"/>
      <c r="P16" s="4"/>
      <c r="Q16" s="4"/>
      <c r="R16" s="4"/>
      <c r="S16" s="9"/>
      <c r="T16" s="287"/>
      <c r="U16" s="287"/>
      <c r="V16" s="287"/>
      <c r="W16" s="287"/>
      <c r="X16" s="287"/>
      <c r="Y16" s="287"/>
      <c r="Z16" s="287"/>
      <c r="AA16" s="287"/>
      <c r="AB16" s="287"/>
      <c r="AC16" s="287"/>
      <c r="AD16" s="4"/>
      <c r="AE16" s="4"/>
      <c r="AF16"/>
      <c r="AG16"/>
      <c r="AH16"/>
      <c r="AI16"/>
      <c r="AJ16"/>
      <c r="AK16"/>
    </row>
    <row r="17" spans="1:48" ht="20.25" customHeight="1">
      <c r="A17" s="4"/>
      <c r="B17" s="4"/>
      <c r="C17" s="4"/>
      <c r="D17" s="4"/>
      <c r="E17" s="4"/>
      <c r="F17" s="4"/>
      <c r="G17" s="4"/>
      <c r="H17" s="4"/>
      <c r="I17" s="4"/>
      <c r="J17" s="4"/>
      <c r="K17" s="4"/>
      <c r="L17" s="1108"/>
      <c r="M17" s="1108"/>
      <c r="N17" s="1108"/>
      <c r="O17" s="1108"/>
      <c r="P17" s="1108"/>
      <c r="Q17" s="1108"/>
      <c r="R17" s="1108"/>
      <c r="S17" s="1108"/>
      <c r="T17" s="1108"/>
      <c r="U17" s="1108"/>
      <c r="V17" s="1108"/>
      <c r="W17" s="1108"/>
      <c r="X17" s="1108"/>
      <c r="Y17" s="1108"/>
      <c r="Z17" s="1108"/>
      <c r="AA17" s="1108"/>
      <c r="AB17" s="1108"/>
      <c r="AC17" s="1108"/>
      <c r="AD17" s="1108"/>
      <c r="AE17" s="1108"/>
      <c r="AF17"/>
      <c r="AG17"/>
      <c r="AH17"/>
      <c r="AI17"/>
      <c r="AJ17"/>
      <c r="AK17"/>
    </row>
    <row r="18" spans="1:48" ht="20.2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c r="AG18"/>
      <c r="AH18"/>
      <c r="AI18"/>
      <c r="AJ18"/>
      <c r="AK18"/>
    </row>
    <row r="19" spans="1:48" ht="20.25" customHeight="1">
      <c r="A19" s="287" t="s">
        <v>378</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5"/>
      <c r="AG19" s="5"/>
      <c r="AH19" s="5"/>
      <c r="AI19" s="5"/>
      <c r="AJ19" s="5"/>
      <c r="AK19" s="5"/>
    </row>
    <row r="20" spans="1:48" ht="18"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5"/>
      <c r="AG20" s="5"/>
      <c r="AH20" s="5"/>
      <c r="AI20" s="5"/>
      <c r="AJ20" s="5"/>
      <c r="AK20" s="5"/>
    </row>
    <row r="21" spans="1:48" ht="12" hidden="1" customHeight="1">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5"/>
      <c r="AG21" s="5"/>
      <c r="AH21" s="5"/>
      <c r="AI21" s="5"/>
      <c r="AJ21" s="5"/>
      <c r="AK21" s="5"/>
    </row>
    <row r="22" spans="1:48" ht="0.75" hidden="1" customHeight="1">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5"/>
      <c r="AG22" s="5"/>
      <c r="AH22" s="5"/>
      <c r="AI22" s="5"/>
      <c r="AJ22" s="5"/>
      <c r="AK22" s="5"/>
    </row>
    <row r="23" spans="1:48" ht="20.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c r="AG23"/>
      <c r="AH23"/>
      <c r="AI23"/>
      <c r="AJ23"/>
      <c r="AK23"/>
    </row>
    <row r="24" spans="1:48" ht="20.25" customHeight="1">
      <c r="A24" s="292" t="s">
        <v>310</v>
      </c>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8"/>
      <c r="AF24" s="5"/>
      <c r="AG24" s="5"/>
      <c r="AH24" s="5"/>
      <c r="AI24" s="5"/>
      <c r="AJ24" s="5"/>
      <c r="AK24" s="5"/>
    </row>
    <row r="25" spans="1:48" ht="9.75" customHeight="1">
      <c r="A25" s="4"/>
      <c r="B25" s="4"/>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5"/>
      <c r="AG25" s="5"/>
      <c r="AH25" s="5"/>
      <c r="AI25" s="5"/>
      <c r="AJ25" s="5"/>
      <c r="AK25" s="5"/>
    </row>
    <row r="26" spans="1:48" ht="20.25" customHeight="1">
      <c r="A26" s="4" t="s">
        <v>309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5"/>
      <c r="AG26" s="5"/>
      <c r="AH26" s="5"/>
      <c r="AI26" s="5"/>
      <c r="AJ26" s="5"/>
      <c r="AK26" s="5"/>
    </row>
    <row r="27" spans="1:48" ht="20.25" customHeight="1">
      <c r="A27" s="4"/>
      <c r="B27" s="281" t="s">
        <v>377</v>
      </c>
      <c r="C27" s="282"/>
      <c r="D27" s="282"/>
      <c r="E27" s="282"/>
      <c r="F27" s="282"/>
      <c r="G27" s="282"/>
      <c r="H27" s="282"/>
      <c r="I27" s="282"/>
      <c r="J27" s="282"/>
      <c r="K27" s="282"/>
      <c r="L27" s="282"/>
      <c r="M27" s="283"/>
      <c r="N27" s="293"/>
      <c r="O27" s="293"/>
      <c r="P27" s="281" t="s">
        <v>308</v>
      </c>
      <c r="Q27" s="282"/>
      <c r="R27" s="282"/>
      <c r="S27" s="282"/>
      <c r="T27" s="282"/>
      <c r="U27" s="282"/>
      <c r="V27" s="282"/>
      <c r="W27" s="282"/>
      <c r="X27" s="282"/>
      <c r="Y27" s="282"/>
      <c r="Z27" s="282"/>
      <c r="AA27" s="283"/>
      <c r="AB27" s="293"/>
      <c r="AC27" s="293"/>
      <c r="AD27" s="7"/>
      <c r="AE27" s="4"/>
      <c r="AF27" s="5"/>
      <c r="AG27" s="5"/>
      <c r="AH27" s="5"/>
      <c r="AI27" s="5"/>
      <c r="AJ27" s="5"/>
      <c r="AK27" s="5"/>
      <c r="AL27" s="5"/>
      <c r="AM27" s="5"/>
      <c r="AN27" s="5"/>
      <c r="AO27" s="5"/>
      <c r="AP27" s="5"/>
      <c r="AQ27" s="5"/>
      <c r="AR27" s="5"/>
      <c r="AS27" s="5"/>
      <c r="AT27" s="5"/>
      <c r="AU27" s="5"/>
      <c r="AV27" s="5"/>
    </row>
    <row r="28" spans="1:48" ht="20.25" customHeight="1">
      <c r="A28" s="4"/>
      <c r="B28" s="1105" t="s">
        <v>307</v>
      </c>
      <c r="C28" s="1106"/>
      <c r="D28" s="1106"/>
      <c r="E28" s="1106"/>
      <c r="F28" s="1106"/>
      <c r="G28" s="1106"/>
      <c r="H28" s="1106"/>
      <c r="I28" s="1106"/>
      <c r="J28" s="1106"/>
      <c r="K28" s="1106"/>
      <c r="L28" s="1106"/>
      <c r="M28" s="1107"/>
      <c r="N28" s="293"/>
      <c r="O28" s="293"/>
      <c r="P28" s="281" t="s">
        <v>306</v>
      </c>
      <c r="Q28" s="282"/>
      <c r="R28" s="282"/>
      <c r="S28" s="282"/>
      <c r="T28" s="282"/>
      <c r="U28" s="282"/>
      <c r="V28" s="282"/>
      <c r="W28" s="282"/>
      <c r="X28" s="282"/>
      <c r="Y28" s="282"/>
      <c r="Z28" s="282"/>
      <c r="AA28" s="283"/>
      <c r="AB28" s="293"/>
      <c r="AC28" s="293"/>
      <c r="AD28" s="7"/>
      <c r="AE28" s="4"/>
      <c r="AF28" s="5"/>
      <c r="AG28" s="5"/>
      <c r="AH28" s="5"/>
      <c r="AI28" s="5"/>
      <c r="AJ28" s="5"/>
      <c r="AK28" s="5"/>
      <c r="AL28" s="5"/>
      <c r="AM28" s="5"/>
      <c r="AN28" s="5"/>
      <c r="AO28" s="5"/>
      <c r="AP28" s="5"/>
      <c r="AQ28" s="5"/>
      <c r="AR28" s="5"/>
      <c r="AS28" s="5"/>
      <c r="AT28" s="5"/>
      <c r="AU28" s="5"/>
      <c r="AV28" s="5"/>
    </row>
    <row r="29" spans="1:48" ht="20.25" customHeight="1">
      <c r="A29" s="4"/>
      <c r="B29" s="1105" t="s">
        <v>305</v>
      </c>
      <c r="C29" s="1106"/>
      <c r="D29" s="1106"/>
      <c r="E29" s="1106"/>
      <c r="F29" s="1106"/>
      <c r="G29" s="1106"/>
      <c r="H29" s="1106"/>
      <c r="I29" s="1106"/>
      <c r="J29" s="1106"/>
      <c r="K29" s="1106"/>
      <c r="L29" s="1106"/>
      <c r="M29" s="1107"/>
      <c r="N29" s="293"/>
      <c r="O29" s="293"/>
      <c r="P29" s="281" t="s">
        <v>304</v>
      </c>
      <c r="Q29" s="282"/>
      <c r="R29" s="282"/>
      <c r="S29" s="282"/>
      <c r="T29" s="282"/>
      <c r="U29" s="282"/>
      <c r="V29" s="282"/>
      <c r="W29" s="282"/>
      <c r="X29" s="282"/>
      <c r="Y29" s="282"/>
      <c r="Z29" s="282"/>
      <c r="AA29" s="283"/>
      <c r="AB29" s="293"/>
      <c r="AC29" s="293"/>
      <c r="AD29" s="7"/>
      <c r="AE29" s="4"/>
      <c r="AF29" s="5"/>
      <c r="AG29" s="5"/>
      <c r="AH29" s="5"/>
      <c r="AI29" s="5"/>
      <c r="AJ29" s="5"/>
      <c r="AK29" s="5"/>
      <c r="AL29" s="5"/>
      <c r="AM29" s="5"/>
      <c r="AN29" s="5"/>
      <c r="AO29" s="5"/>
      <c r="AP29" s="5"/>
      <c r="AQ29" s="5"/>
      <c r="AR29" s="5"/>
      <c r="AS29" s="5"/>
      <c r="AT29" s="5"/>
      <c r="AU29" s="5"/>
      <c r="AV29" s="5"/>
    </row>
    <row r="30" spans="1:48" ht="20.25" customHeight="1">
      <c r="A30" s="4"/>
      <c r="B30" s="281" t="s">
        <v>303</v>
      </c>
      <c r="C30" s="282"/>
      <c r="D30" s="282"/>
      <c r="E30" s="282"/>
      <c r="F30" s="282"/>
      <c r="G30" s="282"/>
      <c r="H30" s="282"/>
      <c r="I30" s="282"/>
      <c r="J30" s="282"/>
      <c r="K30" s="282"/>
      <c r="L30" s="282"/>
      <c r="M30" s="283"/>
      <c r="N30" s="293"/>
      <c r="O30" s="293"/>
      <c r="P30" s="295" t="s">
        <v>302</v>
      </c>
      <c r="Q30" s="296"/>
      <c r="R30" s="296"/>
      <c r="S30" s="296"/>
      <c r="T30" s="296"/>
      <c r="U30" s="296"/>
      <c r="V30" s="296"/>
      <c r="W30" s="296"/>
      <c r="X30" s="296"/>
      <c r="Y30" s="296"/>
      <c r="Z30" s="296"/>
      <c r="AA30" s="294"/>
      <c r="AB30" s="293"/>
      <c r="AC30" s="293"/>
      <c r="AD30" s="7"/>
      <c r="AE30" s="4"/>
      <c r="AF30" s="5"/>
      <c r="AG30" s="5"/>
      <c r="AH30" s="5"/>
      <c r="AI30" s="5"/>
      <c r="AJ30" s="5"/>
      <c r="AK30" s="5"/>
      <c r="AL30" s="5"/>
      <c r="AM30" s="5"/>
      <c r="AN30" s="5"/>
      <c r="AO30" s="5"/>
      <c r="AP30" s="5"/>
      <c r="AQ30" s="5"/>
      <c r="AR30" s="5"/>
      <c r="AS30" s="5"/>
      <c r="AT30" s="5"/>
      <c r="AU30" s="5"/>
      <c r="AV30" s="5"/>
    </row>
    <row r="31" spans="1:48" ht="20.25" customHeight="1">
      <c r="A31" s="4"/>
      <c r="B31" s="281" t="s">
        <v>301</v>
      </c>
      <c r="C31" s="282"/>
      <c r="D31" s="282"/>
      <c r="E31" s="282"/>
      <c r="F31" s="282"/>
      <c r="G31" s="282"/>
      <c r="H31" s="282"/>
      <c r="I31" s="282"/>
      <c r="J31" s="282"/>
      <c r="K31" s="282"/>
      <c r="L31" s="282"/>
      <c r="M31" s="283"/>
      <c r="N31" s="293"/>
      <c r="O31" s="293"/>
      <c r="P31" s="281" t="s">
        <v>300</v>
      </c>
      <c r="Q31" s="282"/>
      <c r="R31" s="282"/>
      <c r="S31" s="282"/>
      <c r="T31" s="282"/>
      <c r="U31" s="282"/>
      <c r="V31" s="282"/>
      <c r="W31" s="282"/>
      <c r="X31" s="282"/>
      <c r="Y31" s="282"/>
      <c r="Z31" s="282"/>
      <c r="AA31" s="283"/>
      <c r="AB31" s="293"/>
      <c r="AC31" s="293"/>
      <c r="AD31" s="7"/>
      <c r="AE31" s="4"/>
      <c r="AF31" s="5"/>
      <c r="AG31" s="5"/>
      <c r="AH31" s="5"/>
      <c r="AI31" s="5"/>
      <c r="AJ31" s="5"/>
      <c r="AK31" s="5"/>
      <c r="AL31" s="5"/>
      <c r="AM31" s="5"/>
      <c r="AN31" s="5"/>
      <c r="AO31" s="5"/>
      <c r="AP31" s="5"/>
      <c r="AQ31" s="5"/>
      <c r="AR31" s="5"/>
      <c r="AS31" s="5"/>
      <c r="AT31" s="5"/>
      <c r="AU31" s="5"/>
      <c r="AV31" s="5"/>
    </row>
    <row r="32" spans="1:48" ht="20.25" customHeight="1">
      <c r="A32" s="4"/>
      <c r="B32" s="297" t="s">
        <v>299</v>
      </c>
      <c r="C32" s="298"/>
      <c r="D32" s="298"/>
      <c r="E32" s="298"/>
      <c r="F32" s="298"/>
      <c r="G32" s="298"/>
      <c r="H32" s="298"/>
      <c r="I32" s="298"/>
      <c r="J32" s="298"/>
      <c r="K32" s="298"/>
      <c r="L32" s="298"/>
      <c r="M32" s="299"/>
      <c r="N32" s="293"/>
      <c r="O32" s="293"/>
      <c r="P32" s="281" t="s">
        <v>298</v>
      </c>
      <c r="Q32" s="282"/>
      <c r="R32" s="282"/>
      <c r="S32" s="282"/>
      <c r="T32" s="282"/>
      <c r="U32" s="282"/>
      <c r="V32" s="282"/>
      <c r="W32" s="282"/>
      <c r="X32" s="282"/>
      <c r="Y32" s="282"/>
      <c r="Z32" s="282"/>
      <c r="AA32" s="283"/>
      <c r="AB32" s="293"/>
      <c r="AC32" s="293"/>
      <c r="AD32" s="7"/>
      <c r="AE32" s="4"/>
      <c r="AF32" s="5"/>
      <c r="AG32" s="5"/>
      <c r="AH32" s="5"/>
      <c r="AI32" s="5"/>
      <c r="AJ32" s="5"/>
      <c r="AK32" s="5"/>
      <c r="AL32" s="5"/>
      <c r="AM32" s="5"/>
      <c r="AN32" s="5"/>
      <c r="AO32" s="5"/>
      <c r="AP32" s="5"/>
      <c r="AQ32" s="5"/>
      <c r="AR32" s="5"/>
      <c r="AS32" s="5"/>
      <c r="AT32" s="5"/>
      <c r="AU32" s="5"/>
      <c r="AV32" s="5"/>
    </row>
    <row r="33" spans="1:48" ht="20.25" customHeight="1">
      <c r="A33" s="4"/>
      <c r="B33" s="300" t="s">
        <v>297</v>
      </c>
      <c r="C33" s="301"/>
      <c r="D33" s="301"/>
      <c r="E33" s="301"/>
      <c r="F33" s="301"/>
      <c r="G33" s="301"/>
      <c r="H33" s="301"/>
      <c r="I33" s="301"/>
      <c r="J33" s="301"/>
      <c r="K33" s="301"/>
      <c r="L33" s="301"/>
      <c r="M33" s="302"/>
      <c r="N33" s="294"/>
      <c r="O33" s="293"/>
      <c r="P33" s="281" t="s">
        <v>296</v>
      </c>
      <c r="Q33" s="282"/>
      <c r="R33" s="282"/>
      <c r="S33" s="282"/>
      <c r="T33" s="282"/>
      <c r="U33" s="282"/>
      <c r="V33" s="282"/>
      <c r="W33" s="282"/>
      <c r="X33" s="282"/>
      <c r="Y33" s="282"/>
      <c r="Z33" s="282"/>
      <c r="AA33" s="283"/>
      <c r="AB33" s="293"/>
      <c r="AC33" s="293"/>
      <c r="AD33" s="7"/>
      <c r="AE33" s="4"/>
      <c r="AF33" s="5"/>
      <c r="AG33" s="5"/>
      <c r="AH33" s="5"/>
      <c r="AI33" s="5"/>
      <c r="AJ33" s="5"/>
      <c r="AK33" s="5"/>
      <c r="AL33" s="5"/>
      <c r="AM33" s="5"/>
      <c r="AN33" s="5"/>
      <c r="AO33" s="5"/>
      <c r="AP33" s="5"/>
      <c r="AQ33" s="5"/>
      <c r="AR33" s="5"/>
      <c r="AS33" s="5"/>
      <c r="AT33" s="5"/>
      <c r="AU33" s="5"/>
      <c r="AV33" s="5"/>
    </row>
    <row r="34" spans="1:48" ht="20.25" customHeight="1">
      <c r="A34" s="4"/>
      <c r="B34" s="281" t="s">
        <v>295</v>
      </c>
      <c r="C34" s="282"/>
      <c r="D34" s="282"/>
      <c r="E34" s="282"/>
      <c r="F34" s="282"/>
      <c r="G34" s="282"/>
      <c r="H34" s="282"/>
      <c r="I34" s="282"/>
      <c r="J34" s="282"/>
      <c r="K34" s="282"/>
      <c r="L34" s="282"/>
      <c r="M34" s="283"/>
      <c r="N34" s="293"/>
      <c r="O34" s="293"/>
      <c r="P34" s="281"/>
      <c r="Q34" s="282"/>
      <c r="R34" s="282"/>
      <c r="S34" s="282"/>
      <c r="T34" s="282"/>
      <c r="U34" s="282"/>
      <c r="V34" s="282"/>
      <c r="W34" s="282"/>
      <c r="X34" s="282"/>
      <c r="Y34" s="282"/>
      <c r="Z34" s="282"/>
      <c r="AA34" s="283"/>
      <c r="AB34" s="293"/>
      <c r="AC34" s="293"/>
      <c r="AD34" s="7"/>
      <c r="AE34" s="7"/>
      <c r="AF34" s="5"/>
      <c r="AG34" s="5"/>
      <c r="AH34" s="5"/>
      <c r="AI34" s="5"/>
      <c r="AJ34" s="5"/>
      <c r="AK34" s="5"/>
      <c r="AL34" s="5"/>
      <c r="AM34" s="5"/>
      <c r="AN34" s="5"/>
      <c r="AO34" s="5"/>
      <c r="AP34" s="5"/>
      <c r="AQ34" s="5"/>
      <c r="AR34" s="5"/>
      <c r="AS34" s="5"/>
      <c r="AT34" s="5"/>
      <c r="AU34" s="5"/>
      <c r="AV34" s="5"/>
    </row>
    <row r="36" spans="1:48">
      <c r="A36" s="1109" t="s">
        <v>376</v>
      </c>
      <c r="B36" s="1109"/>
      <c r="C36" s="1109"/>
      <c r="D36" s="1109"/>
      <c r="E36" s="1109"/>
      <c r="F36" s="1109"/>
      <c r="G36" s="1109"/>
      <c r="H36" s="1109"/>
      <c r="I36" s="1109"/>
      <c r="J36" s="1109"/>
      <c r="K36" s="1109"/>
      <c r="L36" s="1109"/>
      <c r="M36" s="1109"/>
      <c r="N36" s="1109"/>
      <c r="O36" s="1109"/>
      <c r="P36" s="1109"/>
      <c r="Q36" s="1109"/>
      <c r="R36" s="1109"/>
      <c r="S36" s="1109"/>
      <c r="T36" s="1109"/>
      <c r="U36" s="1109"/>
      <c r="V36" s="1109"/>
      <c r="W36" s="1109"/>
      <c r="X36" s="1109"/>
      <c r="Y36" s="1109"/>
      <c r="Z36" s="1109"/>
      <c r="AA36" s="1109"/>
      <c r="AB36" s="1109"/>
      <c r="AC36" s="1109"/>
      <c r="AD36" s="1109"/>
      <c r="AE36" s="1109"/>
    </row>
    <row r="37" spans="1:48">
      <c r="A37" s="1109"/>
      <c r="B37" s="1110"/>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1109"/>
    </row>
  </sheetData>
  <sheetProtection selectLockedCells="1" selectUnlockedCells="1"/>
  <mergeCells count="44">
    <mergeCell ref="A36:AE37"/>
    <mergeCell ref="B31:M31"/>
    <mergeCell ref="N31:O31"/>
    <mergeCell ref="P31:AA31"/>
    <mergeCell ref="AB31:AC31"/>
    <mergeCell ref="P33:AA33"/>
    <mergeCell ref="AB33:AC33"/>
    <mergeCell ref="AB34:AC34"/>
    <mergeCell ref="B34:M34"/>
    <mergeCell ref="N34:O34"/>
    <mergeCell ref="P34:AA34"/>
    <mergeCell ref="AB32:AC32"/>
    <mergeCell ref="B33:M33"/>
    <mergeCell ref="N33:O33"/>
    <mergeCell ref="B32:M32"/>
    <mergeCell ref="N32:O32"/>
    <mergeCell ref="P32:AA32"/>
    <mergeCell ref="P28:AA28"/>
    <mergeCell ref="A24:AD24"/>
    <mergeCell ref="B27:M27"/>
    <mergeCell ref="N27:O27"/>
    <mergeCell ref="P27:AA27"/>
    <mergeCell ref="AB27:AC27"/>
    <mergeCell ref="B30:M30"/>
    <mergeCell ref="N30:O30"/>
    <mergeCell ref="P30:AA30"/>
    <mergeCell ref="AB30:AC30"/>
    <mergeCell ref="AB28:AC28"/>
    <mergeCell ref="B29:M29"/>
    <mergeCell ref="N29:O29"/>
    <mergeCell ref="P29:AA29"/>
    <mergeCell ref="AB29:AC29"/>
    <mergeCell ref="B28:M28"/>
    <mergeCell ref="N28:O28"/>
    <mergeCell ref="A19:AE22"/>
    <mergeCell ref="B3:AE3"/>
    <mergeCell ref="T11:AC11"/>
    <mergeCell ref="T12:AC12"/>
    <mergeCell ref="T13:AC13"/>
    <mergeCell ref="T14:AC14"/>
    <mergeCell ref="L17:AE17"/>
    <mergeCell ref="T15:AC15"/>
    <mergeCell ref="AA4:AE4"/>
    <mergeCell ref="T16:AC16"/>
  </mergeCells>
  <phoneticPr fontId="4"/>
  <printOptions horizontalCentered="1"/>
  <pageMargins left="0.78749999999999998" right="0.78749999999999998" top="0.98402777777777772" bottom="0.98402777777777772" header="0.51180555555555551" footer="0.51180555555555551"/>
  <pageSetup paperSize="9" scale="97"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様式第１号</vt:lpstr>
      <vt:lpstr>様式第２号 (新)</vt:lpstr>
      <vt:lpstr>様式第２-２号</vt:lpstr>
      <vt:lpstr>様式第３号</vt:lpstr>
      <vt:lpstr>様式第４号</vt:lpstr>
      <vt:lpstr>様式第５号</vt:lpstr>
      <vt:lpstr>様式第６号</vt:lpstr>
      <vt:lpstr>様式第７号</vt:lpstr>
      <vt:lpstr>様式第８号</vt:lpstr>
      <vt:lpstr>様式第９号</vt:lpstr>
      <vt:lpstr>様式第10号</vt:lpstr>
      <vt:lpstr>様式第11号</vt:lpstr>
      <vt:lpstr>様式第12号</vt:lpstr>
      <vt:lpstr>様式第13号</vt:lpstr>
      <vt:lpstr>様式第14号</vt:lpstr>
      <vt:lpstr>様式第15号(新)</vt:lpstr>
      <vt:lpstr>様式第15-２号(新)</vt:lpstr>
      <vt:lpstr>様式第16号</vt:lpstr>
      <vt:lpstr>様式第17号 </vt:lpstr>
      <vt:lpstr>様式第10号!__xlnm.Print_Area</vt:lpstr>
      <vt:lpstr>様式第11号!__xlnm.Print_Area</vt:lpstr>
      <vt:lpstr>様式第12号!__xlnm.Print_Area</vt:lpstr>
      <vt:lpstr>様式第13号!__xlnm.Print_Area</vt:lpstr>
      <vt:lpstr>様式第14号!__xlnm.Print_Area</vt:lpstr>
      <vt:lpstr>様式第16号!__xlnm.Print_Area</vt:lpstr>
      <vt:lpstr>'様式第17号 '!__xlnm.Print_Area</vt:lpstr>
      <vt:lpstr>様式第１号!__xlnm.Print_Area</vt:lpstr>
      <vt:lpstr>様式第４号!__xlnm.Print_Area</vt:lpstr>
      <vt:lpstr>様式第５号!__xlnm.Print_Area</vt:lpstr>
      <vt:lpstr>様式第６号!__xlnm.Print_Area</vt:lpstr>
      <vt:lpstr>様式第７号!__xlnm.Print_Area</vt:lpstr>
      <vt:lpstr>様式第９号!__xlnm.Print_Area</vt:lpstr>
      <vt:lpstr>様式第10号!Print_Area</vt:lpstr>
      <vt:lpstr>様式第11号!Print_Area</vt:lpstr>
      <vt:lpstr>様式第12号!Print_Area</vt:lpstr>
      <vt:lpstr>様式第13号!Print_Area</vt:lpstr>
      <vt:lpstr>様式第14号!Print_Area</vt:lpstr>
      <vt:lpstr>'様式第15-２号(新)'!Print_Area</vt:lpstr>
      <vt:lpstr>'様式第15号(新)'!Print_Area</vt:lpstr>
      <vt:lpstr>様式第16号!Print_Area</vt:lpstr>
      <vt:lpstr>'様式第17号 '!Print_Area</vt:lpstr>
      <vt:lpstr>様式第１号!Print_Area</vt:lpstr>
      <vt:lpstr>'様式第２-２号'!Print_Area</vt:lpstr>
      <vt:lpstr>'様式第２号 (新)'!Print_Area</vt:lpstr>
      <vt:lpstr>様式第３号!Print_Area</vt:lpstr>
      <vt:lpstr>様式第４号!Print_Area</vt:lpstr>
      <vt:lpstr>様式第５号!Print_Area</vt:lpstr>
      <vt:lpstr>様式第６号!Print_Area</vt:lpstr>
      <vt:lpstr>様式第７号!Print_Area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岡村 貴裕</dc:creator>
  <cp:lastModifiedBy>oitapref</cp:lastModifiedBy>
  <cp:lastPrinted>2023-01-26T00:37:26Z</cp:lastPrinted>
  <dcterms:created xsi:type="dcterms:W3CDTF">2018-02-06T12:22:18Z</dcterms:created>
  <dcterms:modified xsi:type="dcterms:W3CDTF">2023-05-01T05:40:11Z</dcterms:modified>
</cp:coreProperties>
</file>