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事業・環境評価\13-建設副産物\03-大分県建設リサイクルガイドライン\08-R05改訂\基データ\様式\"/>
    </mc:Choice>
  </mc:AlternateContent>
  <bookViews>
    <workbookView xWindow="0" yWindow="0" windowWidth="21570" windowHeight="9315"/>
  </bookViews>
  <sheets>
    <sheet name="別添-1_判断基準省令関連書類" sheetId="14" r:id="rId1"/>
  </sheets>
  <definedNames>
    <definedName name="_xlnm.Print_Area" localSheetId="0">'別添-1_判断基準省令関連書類'!$A$6:$L$41</definedName>
    <definedName name="_xlnm.Print_Area">#REF!</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4" l="1"/>
  <c r="I12" i="14"/>
  <c r="E12" i="14"/>
  <c r="J5" i="14"/>
  <c r="I5" i="14"/>
  <c r="J4" i="14"/>
  <c r="I4" i="14"/>
  <c r="K3" i="14"/>
  <c r="K13" i="14" s="1"/>
  <c r="J3" i="14"/>
  <c r="I3" i="14"/>
  <c r="H3" i="14"/>
  <c r="H12" i="14" s="1"/>
  <c r="G3" i="14"/>
  <c r="G12" i="14" s="1"/>
  <c r="F3" i="14"/>
  <c r="F12" i="14" s="1"/>
  <c r="E3" i="14"/>
  <c r="J12" i="14" l="1"/>
  <c r="K12" i="14"/>
  <c r="J13" i="14"/>
</calcChain>
</file>

<file path=xl/sharedStrings.xml><?xml version="1.0" encoding="utf-8"?>
<sst xmlns="http://schemas.openxmlformats.org/spreadsheetml/2006/main" count="122" uniqueCount="57">
  <si>
    <t>上記以外</t>
    <rPh sb="0" eb="2">
      <t>ジョウキ</t>
    </rPh>
    <rPh sb="2" eb="4">
      <t>イガイ</t>
    </rPh>
    <phoneticPr fontId="1"/>
  </si>
  <si>
    <t>○</t>
    <phoneticPr fontId="1"/>
  </si>
  <si>
    <t>×</t>
    <phoneticPr fontId="1"/>
  </si>
  <si>
    <t>確認結果票</t>
    <rPh sb="0" eb="2">
      <t>カクニン</t>
    </rPh>
    <rPh sb="2" eb="5">
      <t>ケッカヒョウ</t>
    </rPh>
    <phoneticPr fontId="1"/>
  </si>
  <si>
    <t>砕石の搬入が　500t以上</t>
    <rPh sb="3" eb="5">
      <t>ハンニュウ</t>
    </rPh>
    <phoneticPr fontId="1"/>
  </si>
  <si>
    <t>土砂の搬入が、500m3以上</t>
    <rPh sb="0" eb="2">
      <t>ドシャ</t>
    </rPh>
    <rPh sb="3" eb="5">
      <t>ハンニュウ</t>
    </rPh>
    <rPh sb="12" eb="14">
      <t>イジョウ</t>
    </rPh>
    <phoneticPr fontId="1"/>
  </si>
  <si>
    <t>土砂の搬出が、500m3以上</t>
    <rPh sb="0" eb="2">
      <t>ドシャ</t>
    </rPh>
    <phoneticPr fontId="1"/>
  </si>
  <si>
    <t>加熱アスファルトの搬入が、200ｔ以上</t>
    <rPh sb="9" eb="11">
      <t>ハンニュウ</t>
    </rPh>
    <phoneticPr fontId="1"/>
  </si>
  <si>
    <t>土砂受領書の
作成・交付</t>
    <rPh sb="0" eb="2">
      <t>ドシャ</t>
    </rPh>
    <rPh sb="2" eb="5">
      <t>ジュリョウショ</t>
    </rPh>
    <rPh sb="7" eb="9">
      <t>サクセイ</t>
    </rPh>
    <rPh sb="10" eb="12">
      <t>コウフ</t>
    </rPh>
    <phoneticPr fontId="1"/>
  </si>
  <si>
    <t>指定副産物の搬出合計が、200t以上(※1)</t>
    <phoneticPr fontId="1"/>
  </si>
  <si>
    <t>※1</t>
    <phoneticPr fontId="1"/>
  </si>
  <si>
    <t>※2</t>
    <phoneticPr fontId="1"/>
  </si>
  <si>
    <t>土砂受領書（または搬出証明書(※2)）</t>
    <rPh sb="0" eb="2">
      <t>ドシャ</t>
    </rPh>
    <rPh sb="2" eb="5">
      <t>ジュリョウショ</t>
    </rPh>
    <rPh sb="9" eb="11">
      <t>ハンシュツ</t>
    </rPh>
    <rPh sb="11" eb="13">
      <t>ショウメイ</t>
    </rPh>
    <rPh sb="13" eb="14">
      <t>ショ</t>
    </rPh>
    <phoneticPr fontId="1"/>
  </si>
  <si>
    <t>　　　【参考】盛土利用等：土砂を再び搬出しないことを前提に、盛土等の活用や処分を行う場合</t>
    <rPh sb="4" eb="6">
      <t>サンコウ</t>
    </rPh>
    <rPh sb="7" eb="9">
      <t>モリド</t>
    </rPh>
    <rPh sb="9" eb="11">
      <t>リヨウ</t>
    </rPh>
    <rPh sb="11" eb="12">
      <t>トウ</t>
    </rPh>
    <rPh sb="13" eb="15">
      <t>ドシャ</t>
    </rPh>
    <rPh sb="16" eb="17">
      <t>フタタ</t>
    </rPh>
    <rPh sb="18" eb="20">
      <t>ハンシュツ</t>
    </rPh>
    <rPh sb="26" eb="28">
      <t>ゼンテイ</t>
    </rPh>
    <rPh sb="30" eb="32">
      <t>モリド</t>
    </rPh>
    <rPh sb="32" eb="33">
      <t>トウ</t>
    </rPh>
    <rPh sb="34" eb="36">
      <t>カツヨウ</t>
    </rPh>
    <rPh sb="37" eb="39">
      <t>ショブン</t>
    </rPh>
    <rPh sb="40" eb="41">
      <t>オコナ</t>
    </rPh>
    <rPh sb="42" eb="44">
      <t>バアイ</t>
    </rPh>
    <phoneticPr fontId="2"/>
  </si>
  <si>
    <t>　　　　　　　一時堆積　：土砂を再び搬出することを目的に、外部から搬入された土砂を一時的に堆積する場合</t>
    <rPh sb="7" eb="9">
      <t>イチジ</t>
    </rPh>
    <rPh sb="9" eb="11">
      <t>タイセキ</t>
    </rPh>
    <rPh sb="13" eb="15">
      <t>ドシャ</t>
    </rPh>
    <rPh sb="16" eb="17">
      <t>フタタ</t>
    </rPh>
    <rPh sb="18" eb="20">
      <t>ハンシュツ</t>
    </rPh>
    <rPh sb="25" eb="27">
      <t>モクテキ</t>
    </rPh>
    <rPh sb="29" eb="31">
      <t>ガイブ</t>
    </rPh>
    <rPh sb="33" eb="35">
      <t>ハンニュウ</t>
    </rPh>
    <rPh sb="38" eb="40">
      <t>ドシャ</t>
    </rPh>
    <rPh sb="41" eb="44">
      <t>イチジテキ</t>
    </rPh>
    <rPh sb="45" eb="47">
      <t>タイセキ</t>
    </rPh>
    <rPh sb="49" eb="51">
      <t>バアイ</t>
    </rPh>
    <phoneticPr fontId="2"/>
  </si>
  <si>
    <t>※4</t>
    <phoneticPr fontId="1"/>
  </si>
  <si>
    <t>※5</t>
    <phoneticPr fontId="1"/>
  </si>
  <si>
    <t>　　c.登録ストックヤード：国土交通大臣が定める「ストックヤード運営事業者登録規程」の登録を受けた一時堆積場のこと。</t>
    <rPh sb="4" eb="6">
      <t>トウロク</t>
    </rPh>
    <rPh sb="14" eb="16">
      <t>コクド</t>
    </rPh>
    <rPh sb="16" eb="18">
      <t>コウツウ</t>
    </rPh>
    <rPh sb="18" eb="20">
      <t>ダイジン</t>
    </rPh>
    <rPh sb="21" eb="22">
      <t>サダ</t>
    </rPh>
    <rPh sb="32" eb="34">
      <t>ウンエイ</t>
    </rPh>
    <rPh sb="34" eb="37">
      <t>ジギョウシャ</t>
    </rPh>
    <rPh sb="37" eb="39">
      <t>トウロク</t>
    </rPh>
    <rPh sb="39" eb="41">
      <t>キテイ</t>
    </rPh>
    <rPh sb="43" eb="45">
      <t>トウロク</t>
    </rPh>
    <rPh sb="46" eb="47">
      <t>ウ</t>
    </rPh>
    <rPh sb="49" eb="51">
      <t>イチジ</t>
    </rPh>
    <rPh sb="51" eb="53">
      <t>タイセキ</t>
    </rPh>
    <rPh sb="53" eb="54">
      <t>バ</t>
    </rPh>
    <phoneticPr fontId="2"/>
  </si>
  <si>
    <t>再生資源利用促進計画
（ＣＯＢＲＩＳ等で作成）</t>
    <rPh sb="0" eb="2">
      <t>サイセイ</t>
    </rPh>
    <rPh sb="2" eb="4">
      <t>シゲン</t>
    </rPh>
    <rPh sb="4" eb="6">
      <t>リヨウ</t>
    </rPh>
    <rPh sb="6" eb="8">
      <t>ソクシン</t>
    </rPh>
    <rPh sb="8" eb="10">
      <t>ケイカク</t>
    </rPh>
    <rPh sb="18" eb="19">
      <t>トウ</t>
    </rPh>
    <rPh sb="20" eb="22">
      <t>サクセイ</t>
    </rPh>
    <phoneticPr fontId="1"/>
  </si>
  <si>
    <t>再生資源利用計画
（ＣＯＢＲＩＳ等で作成）</t>
    <rPh sb="0" eb="2">
      <t>サイセイ</t>
    </rPh>
    <rPh sb="2" eb="4">
      <t>シゲン</t>
    </rPh>
    <rPh sb="4" eb="6">
      <t>リヨウ</t>
    </rPh>
    <rPh sb="6" eb="8">
      <t>ケイカク</t>
    </rPh>
    <phoneticPr fontId="1"/>
  </si>
  <si>
    <t>　↓　入力リストは、２～５行にあり（非表示）</t>
    <rPh sb="3" eb="5">
      <t>ニュウリョク</t>
    </rPh>
    <rPh sb="13" eb="14">
      <t>ギョウ</t>
    </rPh>
    <rPh sb="18" eb="21">
      <t>ヒヒョウジ</t>
    </rPh>
    <phoneticPr fontId="1"/>
  </si>
  <si>
    <t>該当
非該当</t>
    <rPh sb="0" eb="2">
      <t>ガイトウ</t>
    </rPh>
    <rPh sb="3" eb="6">
      <t>ヒガイトウ</t>
    </rPh>
    <phoneticPr fontId="1"/>
  </si>
  <si>
    <t>搬出
搬入</t>
    <rPh sb="0" eb="2">
      <t>ハンシュツ</t>
    </rPh>
    <rPh sb="3" eb="5">
      <t>ハンニュウ</t>
    </rPh>
    <phoneticPr fontId="1"/>
  </si>
  <si>
    <t>具体的な工事内容</t>
    <rPh sb="0" eb="3">
      <t>グタイテキ</t>
    </rPh>
    <rPh sb="4" eb="6">
      <t>コウジ</t>
    </rPh>
    <rPh sb="6" eb="8">
      <t>ナイヨウ</t>
    </rPh>
    <phoneticPr fontId="1"/>
  </si>
  <si>
    <t>② 下記の搬出先から、他の搬出先に土砂を搬出する場合</t>
    <rPh sb="2" eb="4">
      <t>カキ</t>
    </rPh>
    <rPh sb="5" eb="7">
      <t>ハンシュツ</t>
    </rPh>
    <rPh sb="7" eb="8">
      <t>サキ</t>
    </rPh>
    <rPh sb="11" eb="12">
      <t>ホカ</t>
    </rPh>
    <rPh sb="13" eb="15">
      <t>ハンシュツ</t>
    </rPh>
    <rPh sb="15" eb="16">
      <t>サキ</t>
    </rPh>
    <rPh sb="17" eb="19">
      <t>ドシャ</t>
    </rPh>
    <rPh sb="20" eb="22">
      <t>ハンシュツ</t>
    </rPh>
    <rPh sb="24" eb="26">
      <t>バアイ</t>
    </rPh>
    <phoneticPr fontId="1"/>
  </si>
  <si>
    <t>○ 該当</t>
    <rPh sb="2" eb="4">
      <t>ガイトウ</t>
    </rPh>
    <phoneticPr fontId="1"/>
  </si>
  <si>
    <t>× 非該当</t>
    <rPh sb="2" eb="5">
      <t>ヒガイトウ</t>
    </rPh>
    <phoneticPr fontId="1"/>
  </si>
  <si>
    <r>
      <t>以下のいずれかに該当する場合は、</t>
    </r>
    <r>
      <rPr>
        <b/>
        <u/>
        <sz val="12"/>
        <color theme="1"/>
        <rFont val="BIZ UDゴシック"/>
        <family val="3"/>
        <charset val="128"/>
      </rPr>
      <t>一時堆積土等搬出先管理票の作成は不要</t>
    </r>
    <r>
      <rPr>
        <b/>
        <sz val="11"/>
        <color theme="1"/>
        <rFont val="BIZ UDゴシック"/>
        <family val="3"/>
        <charset val="128"/>
      </rPr>
      <t>となる。</t>
    </r>
    <rPh sb="0" eb="2">
      <t>イカ</t>
    </rPh>
    <rPh sb="8" eb="10">
      <t>ガイトウ</t>
    </rPh>
    <rPh sb="12" eb="14">
      <t>バアイ</t>
    </rPh>
    <rPh sb="16" eb="18">
      <t>イチジ</t>
    </rPh>
    <rPh sb="18" eb="21">
      <t>タイセキド</t>
    </rPh>
    <rPh sb="21" eb="22">
      <t>トウ</t>
    </rPh>
    <rPh sb="22" eb="24">
      <t>ハンシュツ</t>
    </rPh>
    <rPh sb="24" eb="25">
      <t>サキ</t>
    </rPh>
    <rPh sb="25" eb="27">
      <t>カンリ</t>
    </rPh>
    <rPh sb="27" eb="28">
      <t>ヒョウ</t>
    </rPh>
    <rPh sb="29" eb="31">
      <t>サクセイ</t>
    </rPh>
    <rPh sb="32" eb="34">
      <t>フヨウ</t>
    </rPh>
    <phoneticPr fontId="1"/>
  </si>
  <si>
    <t>搬出元の受注者は、当該工事の搬出先から他の搬出先に搬出した際に、他の搬出先が交付する受領書の写しを全て保存することで、「一時堆積土等搬出先管理票」の作成に代えることができる。</t>
    <rPh sb="0" eb="2">
      <t>ハンシュツ</t>
    </rPh>
    <rPh sb="2" eb="3">
      <t>モト</t>
    </rPh>
    <rPh sb="4" eb="7">
      <t>ジュチュウシャ</t>
    </rPh>
    <rPh sb="9" eb="11">
      <t>トウガイ</t>
    </rPh>
    <rPh sb="11" eb="13">
      <t>コウジ</t>
    </rPh>
    <rPh sb="14" eb="16">
      <t>ハンシュツ</t>
    </rPh>
    <rPh sb="16" eb="17">
      <t>サキ</t>
    </rPh>
    <rPh sb="19" eb="20">
      <t>ホカ</t>
    </rPh>
    <rPh sb="21" eb="23">
      <t>ハンシュツ</t>
    </rPh>
    <rPh sb="23" eb="24">
      <t>サキ</t>
    </rPh>
    <rPh sb="29" eb="30">
      <t>サイ</t>
    </rPh>
    <rPh sb="32" eb="33">
      <t>ホカ</t>
    </rPh>
    <rPh sb="34" eb="36">
      <t>ハンシュツ</t>
    </rPh>
    <rPh sb="36" eb="37">
      <t>サキ</t>
    </rPh>
    <rPh sb="49" eb="50">
      <t>スベ</t>
    </rPh>
    <rPh sb="51" eb="53">
      <t>ホゾン</t>
    </rPh>
    <rPh sb="60" eb="62">
      <t>イチジ</t>
    </rPh>
    <rPh sb="62" eb="65">
      <t>タイセキド</t>
    </rPh>
    <rPh sb="65" eb="66">
      <t>トウ</t>
    </rPh>
    <rPh sb="66" eb="68">
      <t>ハンシュツ</t>
    </rPh>
    <rPh sb="68" eb="69">
      <t>サキ</t>
    </rPh>
    <rPh sb="69" eb="71">
      <t>カンリ</t>
    </rPh>
    <rPh sb="71" eb="72">
      <t>ヒョウ</t>
    </rPh>
    <phoneticPr fontId="1"/>
  </si>
  <si>
    <t>① 土砂受領書（搬出証明書）の利用種別が「盛土利用等」である土砂（「一時堆積」の場合は、②に該当しなければ一時堆積土搬出先管理票の作成が必要となる。）</t>
    <rPh sb="2" eb="4">
      <t>ドシャ</t>
    </rPh>
    <rPh sb="4" eb="7">
      <t>ジュリョウショ</t>
    </rPh>
    <rPh sb="8" eb="10">
      <t>ハンシュツ</t>
    </rPh>
    <rPh sb="10" eb="13">
      <t>ショウメイショ</t>
    </rPh>
    <rPh sb="15" eb="17">
      <t>リヨウ</t>
    </rPh>
    <rPh sb="17" eb="19">
      <t>シュベツ</t>
    </rPh>
    <rPh sb="21" eb="23">
      <t>モリド</t>
    </rPh>
    <rPh sb="23" eb="25">
      <t>リヨウ</t>
    </rPh>
    <rPh sb="25" eb="26">
      <t>トウ</t>
    </rPh>
    <rPh sb="30" eb="32">
      <t>ドシャ</t>
    </rPh>
    <rPh sb="34" eb="36">
      <t>イチジ</t>
    </rPh>
    <rPh sb="36" eb="38">
      <t>タイセキ</t>
    </rPh>
    <rPh sb="40" eb="42">
      <t>バアイ</t>
    </rPh>
    <rPh sb="46" eb="48">
      <t>ガイトウ</t>
    </rPh>
    <rPh sb="53" eb="55">
      <t>イチジ</t>
    </rPh>
    <rPh sb="55" eb="58">
      <t>タイセキド</t>
    </rPh>
    <rPh sb="58" eb="60">
      <t>ハンシュツ</t>
    </rPh>
    <rPh sb="60" eb="61">
      <t>サキ</t>
    </rPh>
    <rPh sb="61" eb="63">
      <t>カンリ</t>
    </rPh>
    <rPh sb="63" eb="64">
      <t>ヒョウ</t>
    </rPh>
    <rPh sb="65" eb="67">
      <t>サクセイ</t>
    </rPh>
    <rPh sb="68" eb="70">
      <t>ヒツヨウ</t>
    </rPh>
    <phoneticPr fontId="1"/>
  </si>
  <si>
    <t>工事現場から搬出する指定副産物（コンクリート塊、アスファルト・コンクリート塊、建設発生木材）の合計が200ｔ以上となる工事（指定副産物省令の対象工事）</t>
    <rPh sb="0" eb="2">
      <t>コウジ</t>
    </rPh>
    <rPh sb="2" eb="4">
      <t>ゲンバ</t>
    </rPh>
    <rPh sb="6" eb="8">
      <t>ハンシュツ</t>
    </rPh>
    <rPh sb="10" eb="12">
      <t>シテイ</t>
    </rPh>
    <rPh sb="12" eb="15">
      <t>フクサンブツ</t>
    </rPh>
    <rPh sb="22" eb="23">
      <t>カイ</t>
    </rPh>
    <rPh sb="37" eb="38">
      <t>カイ</t>
    </rPh>
    <rPh sb="39" eb="41">
      <t>ケンセツ</t>
    </rPh>
    <rPh sb="41" eb="43">
      <t>ハッセイ</t>
    </rPh>
    <rPh sb="43" eb="45">
      <t>モクザイ</t>
    </rPh>
    <rPh sb="47" eb="49">
      <t>ゴウケイ</t>
    </rPh>
    <rPh sb="54" eb="56">
      <t>イジョウ</t>
    </rPh>
    <rPh sb="59" eb="61">
      <t>コウジ</t>
    </rPh>
    <rPh sb="62" eb="64">
      <t>シテイ</t>
    </rPh>
    <rPh sb="64" eb="67">
      <t>フクサンブツ</t>
    </rPh>
    <rPh sb="67" eb="69">
      <t>ショウレイ</t>
    </rPh>
    <rPh sb="70" eb="72">
      <t>タイショウ</t>
    </rPh>
    <rPh sb="72" eb="74">
      <t>コウジ</t>
    </rPh>
    <phoneticPr fontId="1"/>
  </si>
  <si>
    <t>　　a.公共用地等　　　　：国又は地方公共団体が管理する場所その他の公共性のある場所（※管理者（国や地方公共団体）が発行する「受領書」が必要）</t>
    <rPh sb="4" eb="6">
      <t>コウキョウ</t>
    </rPh>
    <rPh sb="6" eb="8">
      <t>ヨウチ</t>
    </rPh>
    <rPh sb="8" eb="9">
      <t>トウ</t>
    </rPh>
    <rPh sb="14" eb="15">
      <t>クニ</t>
    </rPh>
    <rPh sb="15" eb="16">
      <t>マタ</t>
    </rPh>
    <rPh sb="17" eb="19">
      <t>チホウ</t>
    </rPh>
    <rPh sb="19" eb="21">
      <t>コウキョウ</t>
    </rPh>
    <rPh sb="21" eb="23">
      <t>ダンタイ</t>
    </rPh>
    <rPh sb="24" eb="26">
      <t>カンリ</t>
    </rPh>
    <rPh sb="28" eb="30">
      <t>バショ</t>
    </rPh>
    <rPh sb="32" eb="33">
      <t>タ</t>
    </rPh>
    <rPh sb="34" eb="37">
      <t>コウキョウセイ</t>
    </rPh>
    <rPh sb="40" eb="42">
      <t>バショ</t>
    </rPh>
    <rPh sb="44" eb="47">
      <t>カンリシャ</t>
    </rPh>
    <rPh sb="48" eb="49">
      <t>クニ</t>
    </rPh>
    <rPh sb="50" eb="52">
      <t>チホウ</t>
    </rPh>
    <rPh sb="52" eb="54">
      <t>コウキョウ</t>
    </rPh>
    <rPh sb="54" eb="56">
      <t>ダンタイ</t>
    </rPh>
    <rPh sb="58" eb="60">
      <t>ハッコウ</t>
    </rPh>
    <rPh sb="63" eb="66">
      <t>ジュリョウショ</t>
    </rPh>
    <rPh sb="68" eb="70">
      <t>ヒツヨウ</t>
    </rPh>
    <phoneticPr fontId="2"/>
  </si>
  <si>
    <t>搬出元と搬出先が同一の者の場合には、搬出先を証する書面として「土砂受領及び搬出証明書（搬出証明書）」を作成し、土砂受領書と同様に扱う。</t>
    <rPh sb="0" eb="2">
      <t>ハンシュツ</t>
    </rPh>
    <rPh sb="2" eb="3">
      <t>モト</t>
    </rPh>
    <rPh sb="4" eb="6">
      <t>ハンシュツ</t>
    </rPh>
    <rPh sb="6" eb="7">
      <t>サキ</t>
    </rPh>
    <rPh sb="8" eb="10">
      <t>ドウイツ</t>
    </rPh>
    <rPh sb="11" eb="12">
      <t>モノ</t>
    </rPh>
    <rPh sb="13" eb="15">
      <t>バアイ</t>
    </rPh>
    <rPh sb="18" eb="20">
      <t>ハンシュツ</t>
    </rPh>
    <rPh sb="20" eb="21">
      <t>サキ</t>
    </rPh>
    <rPh sb="22" eb="23">
      <t>ショウ</t>
    </rPh>
    <rPh sb="25" eb="27">
      <t>ショメン</t>
    </rPh>
    <rPh sb="31" eb="33">
      <t>ドシャ</t>
    </rPh>
    <rPh sb="33" eb="35">
      <t>ジュリョウ</t>
    </rPh>
    <rPh sb="35" eb="36">
      <t>オヨ</t>
    </rPh>
    <rPh sb="37" eb="39">
      <t>ハンシュツ</t>
    </rPh>
    <rPh sb="39" eb="42">
      <t>ショウメイショ</t>
    </rPh>
    <rPh sb="43" eb="45">
      <t>ハンシュツ</t>
    </rPh>
    <rPh sb="45" eb="48">
      <t>ショウメイショ</t>
    </rPh>
    <rPh sb="51" eb="53">
      <t>サクセイ</t>
    </rPh>
    <rPh sb="55" eb="57">
      <t>ドシャ</t>
    </rPh>
    <rPh sb="57" eb="60">
      <t>ジュリョウショ</t>
    </rPh>
    <rPh sb="61" eb="63">
      <t>ドウヨウ</t>
    </rPh>
    <rPh sb="64" eb="65">
      <t>アツカ</t>
    </rPh>
    <phoneticPr fontId="2"/>
  </si>
  <si>
    <t>土砂受領書の交付請求(※3)</t>
    <rPh sb="0" eb="2">
      <t>ドシャ</t>
    </rPh>
    <rPh sb="2" eb="5">
      <t>ジュリョウショ</t>
    </rPh>
    <rPh sb="6" eb="8">
      <t>コウフ</t>
    </rPh>
    <rPh sb="8" eb="10">
      <t>セイキュウ</t>
    </rPh>
    <phoneticPr fontId="1"/>
  </si>
  <si>
    <t>　一時堆積土等
　搬出先管理票(※4)</t>
    <rPh sb="1" eb="3">
      <t>イチジ</t>
    </rPh>
    <rPh sb="3" eb="6">
      <t>タイセキド</t>
    </rPh>
    <rPh sb="6" eb="7">
      <t>トウ</t>
    </rPh>
    <rPh sb="9" eb="11">
      <t>ハンシュツ</t>
    </rPh>
    <rPh sb="11" eb="12">
      <t>サキ</t>
    </rPh>
    <rPh sb="12" eb="14">
      <t>カンリ</t>
    </rPh>
    <rPh sb="14" eb="15">
      <t>ヒョウ</t>
    </rPh>
    <phoneticPr fontId="1"/>
  </si>
  <si>
    <t>【凡例】○：作成等の対応が必要　　　△：場合によっては作成等の対応が必要（「※」の内容を確認すること。）　　×：作成等の対応の必要が無い</t>
    <rPh sb="1" eb="3">
      <t>ハンレイ</t>
    </rPh>
    <rPh sb="6" eb="8">
      <t>サクセイ</t>
    </rPh>
    <rPh sb="8" eb="9">
      <t>トウ</t>
    </rPh>
    <rPh sb="10" eb="12">
      <t>タイオウ</t>
    </rPh>
    <rPh sb="13" eb="15">
      <t>ヒツヨウ</t>
    </rPh>
    <rPh sb="20" eb="22">
      <t>バアイ</t>
    </rPh>
    <rPh sb="27" eb="29">
      <t>サクセイ</t>
    </rPh>
    <rPh sb="29" eb="30">
      <t>トウ</t>
    </rPh>
    <rPh sb="31" eb="33">
      <t>タイオウ</t>
    </rPh>
    <rPh sb="34" eb="36">
      <t>ヒツヨウ</t>
    </rPh>
    <rPh sb="41" eb="43">
      <t>ナイヨウ</t>
    </rPh>
    <rPh sb="44" eb="46">
      <t>カクニン</t>
    </rPh>
    <rPh sb="56" eb="58">
      <t>サクセイ</t>
    </rPh>
    <rPh sb="58" eb="59">
      <t>トウ</t>
    </rPh>
    <rPh sb="60" eb="62">
      <t>タイオウ</t>
    </rPh>
    <rPh sb="63" eb="65">
      <t>ヒツヨウ</t>
    </rPh>
    <rPh sb="66" eb="67">
      <t>ナ</t>
    </rPh>
    <phoneticPr fontId="1"/>
  </si>
  <si>
    <t>※6</t>
    <phoneticPr fontId="1"/>
  </si>
  <si>
    <t>※3</t>
    <phoneticPr fontId="1"/>
  </si>
  <si>
    <t>搬出先より受領書の交付が得られない場合は、運行記録など搬出を証する書類等を保存することが必要である。</t>
    <rPh sb="0" eb="2">
      <t>ハンシュツ</t>
    </rPh>
    <rPh sb="2" eb="3">
      <t>サキ</t>
    </rPh>
    <rPh sb="5" eb="8">
      <t>ジュリョウショ</t>
    </rPh>
    <phoneticPr fontId="1"/>
  </si>
  <si>
    <t>土砂の搬出元から、受領書の交付の求めがあった場合は、再資源化省令の対象外であっても受領書を交付するものとする（求めがない場合は交付をしなくても良い。）。</t>
    <rPh sb="0" eb="2">
      <t>ドシャ</t>
    </rPh>
    <rPh sb="3" eb="5">
      <t>ハンシュツ</t>
    </rPh>
    <rPh sb="5" eb="6">
      <t>モト</t>
    </rPh>
    <rPh sb="9" eb="12">
      <t>ジュリョウショ</t>
    </rPh>
    <rPh sb="13" eb="15">
      <t>コウフ</t>
    </rPh>
    <rPh sb="16" eb="17">
      <t>モト</t>
    </rPh>
    <rPh sb="22" eb="24">
      <t>バアイ</t>
    </rPh>
    <rPh sb="26" eb="30">
      <t>サイシゲンカ</t>
    </rPh>
    <rPh sb="30" eb="32">
      <t>ショウレイ</t>
    </rPh>
    <rPh sb="33" eb="36">
      <t>タイショウガイ</t>
    </rPh>
    <rPh sb="41" eb="44">
      <t>ジュリョウショ</t>
    </rPh>
    <rPh sb="45" eb="47">
      <t>コウフ</t>
    </rPh>
    <rPh sb="55" eb="56">
      <t>モト</t>
    </rPh>
    <rPh sb="60" eb="62">
      <t>バアイ</t>
    </rPh>
    <rPh sb="63" eb="65">
      <t>コウフ</t>
    </rPh>
    <rPh sb="71" eb="72">
      <t>ヨ</t>
    </rPh>
    <phoneticPr fontId="1"/>
  </si>
  <si>
    <t>工　事　内　容</t>
    <rPh sb="0" eb="1">
      <t>コウ</t>
    </rPh>
    <rPh sb="2" eb="3">
      <t>コト</t>
    </rPh>
    <rPh sb="4" eb="5">
      <t>ナイ</t>
    </rPh>
    <rPh sb="6" eb="7">
      <t>カタチ</t>
    </rPh>
    <phoneticPr fontId="1"/>
  </si>
  <si>
    <t>別添-１</t>
    <rPh sb="0" eb="2">
      <t>ベッテン</t>
    </rPh>
    <phoneticPr fontId="1"/>
  </si>
  <si>
    <t>　　b.他の工事現場　　　：土砂を利用しようとする他の工事現場及び当該他の工事現場で利用するために一時的に堆積する当該他の工事現場に近接した場所
　　　　　　　　　　　　（※当該他の工事の管理下にあることが必要）</t>
    <rPh sb="4" eb="5">
      <t>ホカ</t>
    </rPh>
    <rPh sb="6" eb="10">
      <t>コウジゲンバ</t>
    </rPh>
    <rPh sb="14" eb="16">
      <t>ドシャ</t>
    </rPh>
    <rPh sb="17" eb="19">
      <t>リヨウ</t>
    </rPh>
    <rPh sb="25" eb="26">
      <t>タ</t>
    </rPh>
    <rPh sb="27" eb="29">
      <t>コウジ</t>
    </rPh>
    <rPh sb="29" eb="31">
      <t>ゲンバ</t>
    </rPh>
    <rPh sb="31" eb="32">
      <t>オヨ</t>
    </rPh>
    <rPh sb="33" eb="35">
      <t>トウガイ</t>
    </rPh>
    <rPh sb="35" eb="36">
      <t>ホカ</t>
    </rPh>
    <rPh sb="37" eb="39">
      <t>コウジ</t>
    </rPh>
    <rPh sb="39" eb="41">
      <t>ゲンバ</t>
    </rPh>
    <rPh sb="42" eb="44">
      <t>リヨウ</t>
    </rPh>
    <rPh sb="49" eb="52">
      <t>イチジテキ</t>
    </rPh>
    <rPh sb="53" eb="55">
      <t>タイセキ</t>
    </rPh>
    <rPh sb="57" eb="59">
      <t>トウガイ</t>
    </rPh>
    <rPh sb="59" eb="60">
      <t>ホカ</t>
    </rPh>
    <rPh sb="61" eb="63">
      <t>コウジ</t>
    </rPh>
    <rPh sb="63" eb="65">
      <t>ゲンバ</t>
    </rPh>
    <rPh sb="66" eb="68">
      <t>キンセツ</t>
    </rPh>
    <rPh sb="70" eb="72">
      <t>バショ</t>
    </rPh>
    <phoneticPr fontId="2"/>
  </si>
  <si>
    <t>資源有効利用促進法判断基準令等に関連する書類等について(大分県土木建築部発注工事の場合)</t>
    <rPh sb="0" eb="2">
      <t>シゲン</t>
    </rPh>
    <rPh sb="2" eb="4">
      <t>ユウコウ</t>
    </rPh>
    <rPh sb="4" eb="6">
      <t>リヨウ</t>
    </rPh>
    <rPh sb="6" eb="8">
      <t>ソクシン</t>
    </rPh>
    <rPh sb="8" eb="9">
      <t>ホウ</t>
    </rPh>
    <rPh sb="9" eb="11">
      <t>ハンダン</t>
    </rPh>
    <rPh sb="11" eb="13">
      <t>キジュン</t>
    </rPh>
    <rPh sb="13" eb="14">
      <t>レイ</t>
    </rPh>
    <rPh sb="14" eb="15">
      <t>トウ</t>
    </rPh>
    <rPh sb="16" eb="18">
      <t>カンレン</t>
    </rPh>
    <rPh sb="20" eb="22">
      <t>ショルイ</t>
    </rPh>
    <rPh sb="22" eb="23">
      <t>トウ</t>
    </rPh>
    <rPh sb="28" eb="31">
      <t>オオイタケン</t>
    </rPh>
    <rPh sb="31" eb="33">
      <t>ドボク</t>
    </rPh>
    <rPh sb="33" eb="36">
      <t>ケンチクブ</t>
    </rPh>
    <rPh sb="36" eb="38">
      <t>ハッチュウ</t>
    </rPh>
    <rPh sb="38" eb="40">
      <t>コウジ</t>
    </rPh>
    <rPh sb="41" eb="43">
      <t>バアイ</t>
    </rPh>
    <phoneticPr fontId="1"/>
  </si>
  <si>
    <t>土砂運搬業者
への通知書</t>
    <rPh sb="0" eb="2">
      <t>ドシャ</t>
    </rPh>
    <rPh sb="2" eb="4">
      <t>ウンパン</t>
    </rPh>
    <rPh sb="4" eb="6">
      <t>ギョウシャ</t>
    </rPh>
    <rPh sb="9" eb="12">
      <t>ツウチショ</t>
    </rPh>
    <phoneticPr fontId="1"/>
  </si>
  <si>
    <t>本工事において作成等の対応が必要な書類</t>
    <rPh sb="0" eb="1">
      <t>ホン</t>
    </rPh>
    <rPh sb="1" eb="3">
      <t>コウジ</t>
    </rPh>
    <rPh sb="7" eb="9">
      <t>サクセイ</t>
    </rPh>
    <rPh sb="9" eb="10">
      <t>トウ</t>
    </rPh>
    <rPh sb="11" eb="13">
      <t>タイオウ</t>
    </rPh>
    <rPh sb="14" eb="16">
      <t>ヒツヨウ</t>
    </rPh>
    <rPh sb="17" eb="19">
      <t>ショルイ</t>
    </rPh>
    <phoneticPr fontId="17"/>
  </si>
  <si>
    <t>搬出</t>
    <rPh sb="0" eb="2">
      <t>ハンシュツ</t>
    </rPh>
    <phoneticPr fontId="17"/>
  </si>
  <si>
    <t>○</t>
  </si>
  <si>
    <t>△※5
場合によっては必要</t>
    <rPh sb="4" eb="6">
      <t>バアイ</t>
    </rPh>
    <rPh sb="11" eb="13">
      <t>ヒツヨウ</t>
    </rPh>
    <phoneticPr fontId="1"/>
  </si>
  <si>
    <r>
      <t xml:space="preserve">○
</t>
    </r>
    <r>
      <rPr>
        <b/>
        <sz val="10"/>
        <rFont val="BIZ UDゴシック"/>
        <family val="3"/>
        <charset val="128"/>
      </rPr>
      <t>土砂の搬出がある場合</t>
    </r>
    <rPh sb="2" eb="4">
      <t>ドシャ</t>
    </rPh>
    <rPh sb="5" eb="7">
      <t>ハンシュツ</t>
    </rPh>
    <rPh sb="10" eb="12">
      <t>バアイ</t>
    </rPh>
    <phoneticPr fontId="1"/>
  </si>
  <si>
    <t>設計金額が、100万円以上で
建設副産物（土砂等含む）の搬出がある</t>
    <rPh sb="0" eb="2">
      <t>セッケイ</t>
    </rPh>
    <rPh sb="2" eb="4">
      <t>キンガク</t>
    </rPh>
    <rPh sb="9" eb="10">
      <t>マン</t>
    </rPh>
    <rPh sb="10" eb="13">
      <t>エンイジョウ</t>
    </rPh>
    <rPh sb="15" eb="17">
      <t>ケンセツ</t>
    </rPh>
    <rPh sb="17" eb="20">
      <t>フクサンブツ</t>
    </rPh>
    <rPh sb="21" eb="23">
      <t>ドシャ</t>
    </rPh>
    <rPh sb="23" eb="24">
      <t>トウ</t>
    </rPh>
    <rPh sb="24" eb="25">
      <t>フク</t>
    </rPh>
    <rPh sb="28" eb="30">
      <t>ハンシュツ</t>
    </rPh>
    <phoneticPr fontId="1"/>
  </si>
  <si>
    <t>｢受入地リスト｣に掲載の
有料受入地等に土砂を搬出する</t>
    <rPh sb="1" eb="3">
      <t>ウケイ</t>
    </rPh>
    <rPh sb="3" eb="4">
      <t>チ</t>
    </rPh>
    <rPh sb="9" eb="11">
      <t>ケイサイ</t>
    </rPh>
    <rPh sb="13" eb="15">
      <t>ユウリョウ</t>
    </rPh>
    <rPh sb="15" eb="17">
      <t>ウケイ</t>
    </rPh>
    <rPh sb="17" eb="18">
      <t>チ</t>
    </rPh>
    <rPh sb="18" eb="19">
      <t>トウ</t>
    </rPh>
    <phoneticPr fontId="1"/>
  </si>
  <si>
    <t>搬入</t>
    <rPh sb="0" eb="2">
      <t>ハンニュウ</t>
    </rPh>
    <phoneticPr fontId="17"/>
  </si>
  <si>
    <r>
      <t xml:space="preserve">○
</t>
    </r>
    <r>
      <rPr>
        <b/>
        <sz val="10"/>
        <rFont val="BIZ UDゴシック"/>
        <family val="3"/>
        <charset val="128"/>
      </rPr>
      <t>土砂の搬入がある場合</t>
    </r>
    <rPh sb="2" eb="4">
      <t>ドシャ</t>
    </rPh>
    <rPh sb="5" eb="7">
      <t>ハンニュウ</t>
    </rPh>
    <rPh sb="10" eb="12">
      <t>バアイ</t>
    </rPh>
    <phoneticPr fontId="1"/>
  </si>
  <si>
    <t>設計金額が、100万円以上で
土砂または建設資材の搬入がある</t>
    <rPh sb="0" eb="2">
      <t>セッケイ</t>
    </rPh>
    <rPh sb="2" eb="4">
      <t>キンガク</t>
    </rPh>
    <rPh sb="9" eb="10">
      <t>マン</t>
    </rPh>
    <rPh sb="10" eb="13">
      <t>エンイジョウ</t>
    </rPh>
    <rPh sb="15" eb="17">
      <t>ドシャ</t>
    </rPh>
    <rPh sb="20" eb="22">
      <t>ケンセツ</t>
    </rPh>
    <rPh sb="22" eb="24">
      <t>シザイ</t>
    </rPh>
    <rPh sb="25" eb="27">
      <t>ハンニュウ</t>
    </rPh>
    <phoneticPr fontId="1"/>
  </si>
  <si>
    <r>
      <t xml:space="preserve">△※6
</t>
    </r>
    <r>
      <rPr>
        <b/>
        <sz val="10"/>
        <rFont val="BIZ UDゴシック"/>
        <family val="3"/>
        <charset val="128"/>
      </rPr>
      <t>土砂の搬入があり
交付の請求がある場合</t>
    </r>
    <rPh sb="4" eb="6">
      <t>ドシャ</t>
    </rPh>
    <rPh sb="7" eb="9">
      <t>ハンニュウ</t>
    </rPh>
    <rPh sb="13" eb="15">
      <t>コウフ</t>
    </rPh>
    <rPh sb="16" eb="18">
      <t>セイキュウ</t>
    </rPh>
    <rPh sb="21" eb="23">
      <t>バアイ</t>
    </rPh>
    <phoneticPr fontId="1"/>
  </si>
  <si>
    <t>共通</t>
    <rPh sb="0" eb="2">
      <t>キョウツウ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</si>
</sst>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8"/>
      <color indexed="8"/>
      <name val="ＭＳ 明朝"/>
      <family val="1"/>
      <charset val="128"/>
    </font>
    <font>
      <sz val="11"/>
      <name val="ＭＳ Ｐゴシック"/>
      <family val="3"/>
      <charset val="128"/>
    </font>
    <font>
      <b/>
      <sz val="11"/>
      <name val="BIZ UDゴシック"/>
      <family val="3"/>
      <charset val="128"/>
    </font>
    <font>
      <b/>
      <sz val="11"/>
      <color theme="1"/>
      <name val="BIZ UDゴシック"/>
      <family val="3"/>
      <charset val="128"/>
    </font>
    <font>
      <sz val="11"/>
      <color theme="1"/>
      <name val="BIZ UDゴシック"/>
      <family val="3"/>
      <charset val="128"/>
    </font>
    <font>
      <sz val="11"/>
      <name val="BIZ UDゴシック"/>
      <family val="3"/>
      <charset val="128"/>
    </font>
    <font>
      <b/>
      <u/>
      <sz val="16"/>
      <color theme="1"/>
      <name val="BIZ UDゴシック"/>
      <family val="3"/>
      <charset val="128"/>
    </font>
    <font>
      <sz val="12"/>
      <color theme="1"/>
      <name val="BIZ UDゴシック"/>
      <family val="3"/>
      <charset val="128"/>
    </font>
    <font>
      <b/>
      <sz val="12"/>
      <color theme="1"/>
      <name val="BIZ UDゴシック"/>
      <family val="3"/>
      <charset val="128"/>
    </font>
    <font>
      <b/>
      <sz val="14"/>
      <color theme="1"/>
      <name val="BIZ UDゴシック"/>
      <family val="3"/>
      <charset val="128"/>
    </font>
    <font>
      <b/>
      <sz val="16"/>
      <color theme="1"/>
      <name val="BIZ UDゴシック"/>
      <family val="3"/>
      <charset val="128"/>
    </font>
    <font>
      <b/>
      <u/>
      <sz val="12"/>
      <color theme="1"/>
      <name val="BIZ UDゴシック"/>
      <family val="3"/>
      <charset val="128"/>
    </font>
    <font>
      <sz val="11"/>
      <color theme="1"/>
      <name val="游ゴシック"/>
      <family val="2"/>
      <charset val="128"/>
      <scheme val="minor"/>
    </font>
    <font>
      <b/>
      <sz val="14"/>
      <color rgb="FFFF0000"/>
      <name val="BIZ UDゴシック"/>
      <family val="3"/>
      <charset val="128"/>
    </font>
    <font>
      <sz val="6"/>
      <name val="ＭＳ Ｐゴシック"/>
      <family val="3"/>
      <charset val="128"/>
    </font>
    <font>
      <sz val="15"/>
      <color theme="0"/>
      <name val="ＤＨＰ特太ゴシック体"/>
      <family val="3"/>
      <charset val="128"/>
    </font>
    <font>
      <sz val="14"/>
      <color theme="0"/>
      <name val="ＤＨＰ特太ゴシック体"/>
      <family val="3"/>
      <charset val="128"/>
    </font>
    <font>
      <sz val="11"/>
      <color theme="0"/>
      <name val="ＤＨＰ特太ゴシック体"/>
      <family val="3"/>
      <charset val="128"/>
    </font>
    <font>
      <sz val="12"/>
      <color theme="0"/>
      <name val="ＤＨＰ特太ゴシック体"/>
      <family val="3"/>
      <charset val="128"/>
    </font>
    <font>
      <b/>
      <sz val="10"/>
      <name val="BIZ UD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
      <patternFill patternType="solid">
        <fgColor rgb="FFFF0000"/>
        <bgColor indexed="64"/>
      </patternFill>
    </fill>
  </fills>
  <borders count="51">
    <border>
      <left/>
      <right/>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diagonal/>
    </border>
    <border>
      <left style="thin">
        <color auto="1"/>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3" fillId="0" borderId="0"/>
    <xf numFmtId="0" fontId="4" fillId="0" borderId="0">
      <alignment vertical="center"/>
    </xf>
    <xf numFmtId="0" fontId="15" fillId="0" borderId="0">
      <alignment vertical="center"/>
    </xf>
  </cellStyleXfs>
  <cellXfs count="122">
    <xf numFmtId="0" fontId="0" fillId="0" borderId="0" xfId="0">
      <alignment vertical="center"/>
    </xf>
    <xf numFmtId="0" fontId="9" fillId="0" borderId="0" xfId="0" applyFont="1" applyAlignment="1">
      <alignment vertical="center"/>
    </xf>
    <xf numFmtId="0" fontId="7" fillId="0" borderId="0" xfId="3" applyFont="1">
      <alignment vertical="center"/>
    </xf>
    <xf numFmtId="0" fontId="7" fillId="0" borderId="0" xfId="3" applyFont="1" applyAlignment="1">
      <alignment horizontal="left"/>
    </xf>
    <xf numFmtId="0" fontId="13" fillId="0" borderId="2" xfId="0" applyFont="1" applyBorder="1" applyAlignment="1">
      <alignment horizontal="center" vertical="center"/>
    </xf>
    <xf numFmtId="0" fontId="13" fillId="0" borderId="0" xfId="3" applyFont="1" applyAlignment="1">
      <alignment vertical="center"/>
    </xf>
    <xf numFmtId="0" fontId="7" fillId="0" borderId="0" xfId="3" applyFont="1" applyAlignment="1">
      <alignment horizontal="center" vertical="center"/>
    </xf>
    <xf numFmtId="0" fontId="7" fillId="0" borderId="0" xfId="3" applyFont="1" applyAlignment="1">
      <alignment horizontal="left" vertical="center"/>
    </xf>
    <xf numFmtId="0" fontId="9" fillId="0" borderId="0" xfId="3" applyFont="1" applyAlignment="1">
      <alignment horizontal="center" vertical="center"/>
    </xf>
    <xf numFmtId="0" fontId="9" fillId="0" borderId="0" xfId="3" applyFont="1" applyAlignment="1">
      <alignment vertical="center"/>
    </xf>
    <xf numFmtId="0" fontId="6" fillId="0" borderId="0" xfId="3" applyFont="1">
      <alignment vertical="center"/>
    </xf>
    <xf numFmtId="0" fontId="11" fillId="0" borderId="0" xfId="3" applyFont="1" applyBorder="1" applyAlignment="1">
      <alignment vertical="center"/>
    </xf>
    <xf numFmtId="0" fontId="8" fillId="4" borderId="19" xfId="3" applyFont="1" applyFill="1" applyBorder="1" applyAlignment="1">
      <alignment horizontal="left" vertical="center"/>
    </xf>
    <xf numFmtId="0" fontId="5" fillId="0" borderId="17" xfId="3" applyFont="1" applyFill="1" applyBorder="1" applyAlignment="1">
      <alignment horizontal="left" vertical="center"/>
    </xf>
    <xf numFmtId="0" fontId="5" fillId="0" borderId="30" xfId="3" applyFont="1" applyFill="1" applyBorder="1" applyAlignment="1">
      <alignment horizontal="center" vertical="center"/>
    </xf>
    <xf numFmtId="0" fontId="5" fillId="0" borderId="16" xfId="3" applyFont="1" applyFill="1" applyBorder="1" applyAlignment="1">
      <alignment horizontal="center" vertical="center"/>
    </xf>
    <xf numFmtId="0" fontId="8" fillId="4" borderId="21" xfId="3" applyFont="1" applyFill="1" applyBorder="1" applyAlignment="1">
      <alignment horizontal="left" vertical="center"/>
    </xf>
    <xf numFmtId="0" fontId="5" fillId="0" borderId="10" xfId="3" applyFont="1" applyFill="1" applyBorder="1" applyAlignment="1">
      <alignment horizontal="left" vertical="center"/>
    </xf>
    <xf numFmtId="0" fontId="5" fillId="0" borderId="28" xfId="3" applyFont="1" applyFill="1" applyBorder="1" applyAlignment="1">
      <alignment horizontal="center" vertical="center"/>
    </xf>
    <xf numFmtId="0" fontId="5" fillId="0" borderId="2" xfId="3" applyFont="1" applyFill="1" applyBorder="1" applyAlignment="1">
      <alignment horizontal="center" vertical="center"/>
    </xf>
    <xf numFmtId="0" fontId="5" fillId="3" borderId="10"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5" fillId="0" borderId="10" xfId="3" applyFont="1" applyFill="1" applyBorder="1" applyAlignment="1">
      <alignment horizontal="left" vertical="center" wrapText="1"/>
    </xf>
    <xf numFmtId="0" fontId="16" fillId="0" borderId="0" xfId="3" applyFont="1">
      <alignment vertical="center"/>
    </xf>
    <xf numFmtId="0" fontId="8" fillId="4" borderId="22" xfId="3" applyFont="1" applyFill="1" applyBorder="1" applyAlignment="1">
      <alignment horizontal="left" vertical="center"/>
    </xf>
    <xf numFmtId="0" fontId="5" fillId="0" borderId="12" xfId="3" applyFont="1" applyFill="1" applyBorder="1" applyAlignment="1">
      <alignment horizontal="center" vertical="center"/>
    </xf>
    <xf numFmtId="0" fontId="5" fillId="0" borderId="13" xfId="3" applyFont="1" applyFill="1" applyBorder="1" applyAlignment="1">
      <alignment horizontal="center" vertical="center" wrapText="1"/>
    </xf>
    <xf numFmtId="0" fontId="5" fillId="0" borderId="17" xfId="3" applyFont="1" applyFill="1" applyBorder="1" applyAlignment="1">
      <alignment horizontal="center" vertical="center" wrapText="1"/>
    </xf>
    <xf numFmtId="0" fontId="5" fillId="0" borderId="24"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27" xfId="3" applyFont="1" applyFill="1" applyBorder="1" applyAlignment="1">
      <alignment horizontal="center" vertical="center" wrapText="1"/>
    </xf>
    <xf numFmtId="0" fontId="5" fillId="0" borderId="29" xfId="3" applyFont="1" applyFill="1" applyBorder="1" applyAlignment="1">
      <alignment horizontal="center" vertical="center" wrapText="1"/>
    </xf>
    <xf numFmtId="0" fontId="6" fillId="0" borderId="0" xfId="3" applyFont="1" applyAlignment="1">
      <alignment horizontal="center" vertical="center"/>
    </xf>
    <xf numFmtId="0" fontId="6" fillId="0" borderId="0" xfId="3" applyFont="1" applyAlignment="1">
      <alignment horizontal="left" vertical="center"/>
    </xf>
    <xf numFmtId="0" fontId="6" fillId="3" borderId="6" xfId="3" applyFont="1" applyFill="1" applyBorder="1" applyAlignment="1">
      <alignment horizontal="center" vertical="center"/>
    </xf>
    <xf numFmtId="0" fontId="6" fillId="3" borderId="7" xfId="3" applyFont="1" applyFill="1" applyBorder="1">
      <alignment vertical="center"/>
    </xf>
    <xf numFmtId="0" fontId="6" fillId="3" borderId="8" xfId="3" applyFont="1" applyFill="1" applyBorder="1">
      <alignment vertical="center"/>
    </xf>
    <xf numFmtId="0" fontId="6" fillId="3" borderId="9" xfId="3" applyFont="1" applyFill="1" applyBorder="1" applyAlignment="1">
      <alignment horizontal="center" vertical="center"/>
    </xf>
    <xf numFmtId="0" fontId="6" fillId="3" borderId="0" xfId="3" applyFont="1" applyFill="1" applyBorder="1">
      <alignment vertical="center"/>
    </xf>
    <xf numFmtId="0" fontId="6" fillId="3" borderId="0" xfId="3" applyFont="1" applyFill="1">
      <alignment vertical="center"/>
    </xf>
    <xf numFmtId="0" fontId="6" fillId="3" borderId="18" xfId="3" applyFont="1" applyFill="1" applyBorder="1">
      <alignment vertical="center"/>
    </xf>
    <xf numFmtId="0" fontId="6" fillId="3" borderId="0" xfId="3" applyFont="1" applyFill="1" applyBorder="1" applyAlignment="1">
      <alignment horizontal="left" vertical="center"/>
    </xf>
    <xf numFmtId="0" fontId="6" fillId="3" borderId="11" xfId="3" applyFont="1" applyFill="1" applyBorder="1" applyAlignment="1">
      <alignment horizontal="center" vertical="center"/>
    </xf>
    <xf numFmtId="0" fontId="6" fillId="3" borderId="33" xfId="3" applyFont="1" applyFill="1" applyBorder="1">
      <alignment vertical="center"/>
    </xf>
    <xf numFmtId="0" fontId="6" fillId="3" borderId="33" xfId="3" applyFont="1" applyFill="1" applyBorder="1" applyAlignment="1">
      <alignment horizontal="left" vertical="center"/>
    </xf>
    <xf numFmtId="0" fontId="6" fillId="3" borderId="34" xfId="3" applyFont="1" applyFill="1" applyBorder="1">
      <alignment vertical="center"/>
    </xf>
    <xf numFmtId="0" fontId="10" fillId="0" borderId="0" xfId="3" applyFont="1" applyAlignment="1">
      <alignment horizontal="center" vertical="center"/>
    </xf>
    <xf numFmtId="0" fontId="10" fillId="0" borderId="0" xfId="3" applyFont="1">
      <alignment vertical="center"/>
    </xf>
    <xf numFmtId="0" fontId="6" fillId="3" borderId="0" xfId="3" applyFont="1" applyFill="1" applyBorder="1" applyAlignment="1">
      <alignment horizontal="left" vertical="top" wrapText="1"/>
    </xf>
    <xf numFmtId="0" fontId="6" fillId="3" borderId="0" xfId="3" applyFont="1" applyFill="1" applyBorder="1" applyAlignment="1">
      <alignment horizontal="left" vertical="top"/>
    </xf>
    <xf numFmtId="0" fontId="6" fillId="3" borderId="18" xfId="3" applyFont="1" applyFill="1" applyBorder="1" applyAlignment="1">
      <alignment horizontal="left" vertical="top"/>
    </xf>
    <xf numFmtId="0" fontId="11" fillId="0" borderId="33" xfId="3" applyFont="1" applyBorder="1" applyAlignment="1">
      <alignment horizontal="center" vertical="center"/>
    </xf>
    <xf numFmtId="0" fontId="12" fillId="2" borderId="6" xfId="3" applyFont="1" applyFill="1" applyBorder="1" applyAlignment="1">
      <alignment horizontal="center" vertical="center"/>
    </xf>
    <xf numFmtId="0" fontId="12" fillId="2" borderId="7" xfId="3" applyFont="1" applyFill="1" applyBorder="1" applyAlignment="1">
      <alignment horizontal="center" vertical="center"/>
    </xf>
    <xf numFmtId="0" fontId="12" fillId="2" borderId="8" xfId="3" applyFont="1" applyFill="1" applyBorder="1" applyAlignment="1">
      <alignment horizontal="center" vertical="center"/>
    </xf>
    <xf numFmtId="0" fontId="12" fillId="2" borderId="9" xfId="3" applyFont="1" applyFill="1" applyBorder="1" applyAlignment="1">
      <alignment horizontal="center" vertical="center"/>
    </xf>
    <xf numFmtId="0" fontId="12" fillId="2" borderId="0" xfId="3" applyFont="1" applyFill="1" applyBorder="1" applyAlignment="1">
      <alignment horizontal="center" vertical="center"/>
    </xf>
    <xf numFmtId="0" fontId="12" fillId="2" borderId="18" xfId="3" applyFont="1" applyFill="1" applyBorder="1" applyAlignment="1">
      <alignment horizontal="center" vertical="center"/>
    </xf>
    <xf numFmtId="0" fontId="5" fillId="2" borderId="15" xfId="3" applyFont="1" applyFill="1" applyBorder="1" applyAlignment="1">
      <alignment horizontal="center" vertical="center" wrapText="1"/>
    </xf>
    <xf numFmtId="0" fontId="5" fillId="2" borderId="14"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5" xfId="3" applyFont="1" applyFill="1" applyBorder="1" applyAlignment="1">
      <alignment horizontal="center" vertical="center"/>
    </xf>
    <xf numFmtId="0" fontId="5" fillId="2" borderId="30" xfId="3" applyFont="1" applyFill="1" applyBorder="1" applyAlignment="1">
      <alignment horizontal="center" vertical="center"/>
    </xf>
    <xf numFmtId="0" fontId="5" fillId="2" borderId="20" xfId="3" applyFont="1" applyFill="1" applyBorder="1" applyAlignment="1">
      <alignment horizontal="center" vertical="center"/>
    </xf>
    <xf numFmtId="0" fontId="5" fillId="2" borderId="17" xfId="3" applyFont="1" applyFill="1" applyBorder="1" applyAlignment="1">
      <alignment horizontal="center" vertical="center"/>
    </xf>
    <xf numFmtId="0" fontId="5" fillId="2" borderId="23" xfId="3" applyFont="1" applyFill="1" applyBorder="1" applyAlignment="1">
      <alignment horizontal="center" vertical="center" wrapText="1"/>
    </xf>
    <xf numFmtId="0" fontId="5" fillId="2" borderId="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14" xfId="3" applyFont="1" applyFill="1" applyBorder="1" applyAlignment="1">
      <alignment horizontal="center" vertical="center" wrapText="1"/>
    </xf>
    <xf numFmtId="0" fontId="6" fillId="2" borderId="22" xfId="3" applyFont="1" applyFill="1" applyBorder="1" applyAlignment="1">
      <alignment horizontal="center" vertical="center" wrapText="1"/>
    </xf>
    <xf numFmtId="0" fontId="6" fillId="2" borderId="37" xfId="3" applyFont="1" applyFill="1" applyBorder="1" applyAlignment="1">
      <alignment horizontal="center" vertical="center" wrapText="1"/>
    </xf>
    <xf numFmtId="0" fontId="6" fillId="2" borderId="13" xfId="3" applyFont="1" applyFill="1" applyBorder="1" applyAlignment="1">
      <alignment horizontal="center" vertical="center"/>
    </xf>
    <xf numFmtId="0" fontId="8" fillId="2" borderId="38" xfId="3" applyFont="1" applyFill="1" applyBorder="1" applyAlignment="1">
      <alignment horizontal="center" vertical="center"/>
    </xf>
    <xf numFmtId="0" fontId="8" fillId="2" borderId="39" xfId="3" applyFont="1" applyFill="1" applyBorder="1" applyAlignment="1">
      <alignment horizontal="center" vertical="center"/>
    </xf>
    <xf numFmtId="0" fontId="7" fillId="2" borderId="12"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wrapText="1"/>
    </xf>
    <xf numFmtId="0" fontId="5" fillId="2" borderId="41" xfId="3" applyFont="1" applyFill="1" applyBorder="1" applyAlignment="1">
      <alignment horizontal="center" vertical="center"/>
    </xf>
    <xf numFmtId="0" fontId="5" fillId="2" borderId="13" xfId="3" applyFont="1" applyFill="1" applyBorder="1" applyAlignment="1">
      <alignment vertical="center" wrapText="1"/>
    </xf>
    <xf numFmtId="0" fontId="18" fillId="5" borderId="6" xfId="3" applyFont="1" applyFill="1" applyBorder="1" applyAlignment="1">
      <alignment horizontal="center" vertical="top"/>
    </xf>
    <xf numFmtId="0" fontId="18" fillId="5" borderId="7" xfId="3" applyFont="1" applyFill="1" applyBorder="1" applyAlignment="1">
      <alignment horizontal="center" vertical="top"/>
    </xf>
    <xf numFmtId="0" fontId="18" fillId="5" borderId="8" xfId="3" applyFont="1" applyFill="1" applyBorder="1" applyAlignment="1">
      <alignment horizontal="center" vertical="top"/>
    </xf>
    <xf numFmtId="0" fontId="19" fillId="5" borderId="14" xfId="3" applyFont="1" applyFill="1" applyBorder="1" applyAlignment="1">
      <alignment horizontal="center"/>
    </xf>
    <xf numFmtId="0" fontId="19" fillId="5" borderId="42" xfId="3" applyFont="1" applyFill="1" applyBorder="1" applyAlignment="1">
      <alignment horizontal="center"/>
    </xf>
    <xf numFmtId="0" fontId="19" fillId="5" borderId="15" xfId="3" applyFont="1" applyFill="1" applyBorder="1" applyAlignment="1">
      <alignment horizontal="center"/>
    </xf>
    <xf numFmtId="0" fontId="19" fillId="5" borderId="25" xfId="3" applyFont="1" applyFill="1" applyBorder="1" applyAlignment="1">
      <alignment horizontal="center" wrapText="1"/>
    </xf>
    <xf numFmtId="0" fontId="19" fillId="5" borderId="42" xfId="3" applyFont="1" applyFill="1" applyBorder="1" applyAlignment="1">
      <alignment horizontal="center" wrapText="1"/>
    </xf>
    <xf numFmtId="0" fontId="19" fillId="5" borderId="26" xfId="3" applyFont="1" applyFill="1" applyBorder="1" applyAlignment="1">
      <alignment horizontal="center" wrapText="1"/>
    </xf>
    <xf numFmtId="0" fontId="18" fillId="5" borderId="11" xfId="3" applyFont="1" applyFill="1" applyBorder="1" applyAlignment="1">
      <alignment horizontal="center" vertical="top"/>
    </xf>
    <xf numFmtId="0" fontId="18" fillId="5" borderId="33" xfId="3" applyFont="1" applyFill="1" applyBorder="1" applyAlignment="1">
      <alignment horizontal="center" vertical="top"/>
    </xf>
    <xf numFmtId="0" fontId="18" fillId="5" borderId="34" xfId="3" applyFont="1" applyFill="1" applyBorder="1" applyAlignment="1">
      <alignment horizontal="center" vertical="top"/>
    </xf>
    <xf numFmtId="0" fontId="19" fillId="5" borderId="38" xfId="3" applyFont="1" applyFill="1" applyBorder="1" applyAlignment="1">
      <alignment vertical="center"/>
    </xf>
    <xf numFmtId="0" fontId="19" fillId="5" borderId="41" xfId="3" applyFont="1" applyFill="1" applyBorder="1" applyAlignment="1">
      <alignment vertical="center"/>
    </xf>
    <xf numFmtId="0" fontId="19" fillId="5" borderId="39" xfId="3" applyFont="1" applyFill="1" applyBorder="1" applyAlignment="1">
      <alignment vertical="center"/>
    </xf>
    <xf numFmtId="0" fontId="20" fillId="5" borderId="40" xfId="3" applyFont="1" applyFill="1" applyBorder="1" applyAlignment="1">
      <alignment horizontal="center" vertical="top" wrapText="1"/>
    </xf>
    <xf numFmtId="0" fontId="20" fillId="5" borderId="41" xfId="3" applyFont="1" applyFill="1" applyBorder="1" applyAlignment="1">
      <alignment horizontal="center" vertical="top" wrapText="1"/>
    </xf>
    <xf numFmtId="0" fontId="21" fillId="5" borderId="43" xfId="3" applyFont="1" applyFill="1" applyBorder="1" applyAlignment="1">
      <alignment horizontal="center" vertical="top" wrapText="1"/>
    </xf>
    <xf numFmtId="0" fontId="7" fillId="2" borderId="44" xfId="3" applyFont="1" applyFill="1" applyBorder="1" applyAlignment="1">
      <alignment horizontal="center" vertical="center" wrapText="1"/>
    </xf>
    <xf numFmtId="0" fontId="8" fillId="4" borderId="45" xfId="3" applyFont="1" applyFill="1" applyBorder="1" applyAlignment="1">
      <alignment horizontal="left" vertical="center"/>
    </xf>
    <xf numFmtId="0" fontId="5" fillId="0" borderId="27" xfId="3" applyFont="1" applyFill="1" applyBorder="1" applyAlignment="1">
      <alignment horizontal="left" vertical="center"/>
    </xf>
    <xf numFmtId="0" fontId="5" fillId="0" borderId="46" xfId="3" applyFont="1" applyFill="1" applyBorder="1" applyAlignment="1">
      <alignment horizontal="center" vertical="center"/>
    </xf>
    <xf numFmtId="0" fontId="5" fillId="0" borderId="47" xfId="3" applyFont="1" applyFill="1" applyBorder="1" applyAlignment="1">
      <alignment horizontal="center" vertical="center"/>
    </xf>
    <xf numFmtId="0" fontId="5" fillId="3" borderId="27" xfId="3" applyFont="1" applyFill="1" applyBorder="1" applyAlignment="1">
      <alignment horizontal="center" vertical="center" wrapText="1"/>
    </xf>
    <xf numFmtId="0" fontId="5" fillId="0" borderId="36" xfId="3" applyFont="1" applyFill="1" applyBorder="1" applyAlignment="1">
      <alignment horizontal="center" vertical="center"/>
    </xf>
    <xf numFmtId="0" fontId="5" fillId="0" borderId="35" xfId="3" applyFont="1" applyFill="1" applyBorder="1" applyAlignment="1">
      <alignment horizontal="center" vertical="center"/>
    </xf>
    <xf numFmtId="0" fontId="5" fillId="0" borderId="2"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2" borderId="31" xfId="3" applyFont="1" applyFill="1" applyBorder="1" applyAlignment="1">
      <alignment horizontal="center" vertical="center" wrapText="1"/>
    </xf>
    <xf numFmtId="0" fontId="5" fillId="0" borderId="20" xfId="3" applyFont="1" applyFill="1" applyBorder="1" applyAlignment="1">
      <alignment horizontal="center" vertical="center"/>
    </xf>
    <xf numFmtId="0" fontId="5" fillId="0" borderId="49" xfId="3" applyFont="1" applyFill="1" applyBorder="1" applyAlignment="1">
      <alignment horizontal="center" vertical="center"/>
    </xf>
    <xf numFmtId="0" fontId="5" fillId="0" borderId="24" xfId="3" applyFont="1" applyFill="1" applyBorder="1" applyAlignment="1">
      <alignment horizontal="center" vertical="center" wrapText="1"/>
    </xf>
    <xf numFmtId="0" fontId="5" fillId="0" borderId="13" xfId="3" applyFont="1" applyFill="1" applyBorder="1" applyAlignment="1">
      <alignment horizontal="left" vertical="center" wrapText="1"/>
    </xf>
    <xf numFmtId="0" fontId="5" fillId="0" borderId="50" xfId="3" applyFont="1" applyFill="1" applyBorder="1" applyAlignment="1">
      <alignment horizontal="center" vertical="center"/>
    </xf>
    <xf numFmtId="0" fontId="5" fillId="0" borderId="37" xfId="3" applyFont="1" applyFill="1" applyBorder="1" applyAlignment="1">
      <alignment horizontal="center" vertical="center"/>
    </xf>
    <xf numFmtId="0" fontId="7" fillId="2" borderId="11" xfId="3" applyFont="1" applyFill="1" applyBorder="1" applyAlignment="1">
      <alignment horizontal="center" vertical="center" wrapText="1"/>
    </xf>
    <xf numFmtId="0" fontId="8" fillId="4" borderId="11" xfId="3" applyFont="1" applyFill="1" applyBorder="1" applyAlignment="1">
      <alignment horizontal="left" vertical="center"/>
    </xf>
    <xf numFmtId="0" fontId="5" fillId="0" borderId="43" xfId="3" applyFont="1" applyFill="1" applyBorder="1" applyAlignment="1">
      <alignment horizontal="left" vertical="center"/>
    </xf>
    <xf numFmtId="0" fontId="5" fillId="0" borderId="38" xfId="3" applyFont="1" applyFill="1" applyBorder="1" applyAlignment="1">
      <alignment horizontal="center" vertical="center"/>
    </xf>
    <xf numFmtId="0" fontId="5" fillId="0" borderId="41" xfId="3" applyFont="1" applyFill="1" applyBorder="1" applyAlignment="1">
      <alignment horizontal="center" vertical="center"/>
    </xf>
    <xf numFmtId="0" fontId="5" fillId="0" borderId="39" xfId="3" applyFont="1" applyFill="1" applyBorder="1" applyAlignment="1">
      <alignment horizontal="center" vertical="center"/>
    </xf>
    <xf numFmtId="0" fontId="5" fillId="0" borderId="40" xfId="3" applyFont="1" applyFill="1" applyBorder="1" applyAlignment="1">
      <alignment horizontal="center" vertical="center" wrapText="1"/>
    </xf>
    <xf numFmtId="0" fontId="5" fillId="0" borderId="43" xfId="3" applyFont="1" applyFill="1" applyBorder="1" applyAlignment="1">
      <alignment horizontal="center" vertical="center" wrapText="1"/>
    </xf>
  </cellXfs>
  <cellStyles count="4">
    <cellStyle name="標準" xfId="0" builtinId="0"/>
    <cellStyle name="標準 2" xfId="1"/>
    <cellStyle name="標準 3" xfId="2"/>
    <cellStyle name="標準 9" xfId="3"/>
  </cellStyles>
  <dxfs count="1">
    <dxf>
      <fill>
        <patternFill>
          <bgColor rgb="FFFFCCFF"/>
        </patternFill>
      </fill>
    </dxf>
  </dxfs>
  <tableStyles count="0" defaultTableStyle="TableStyleMedium2" defaultPivotStyle="PivotStyleLight16"/>
  <colors>
    <mruColors>
      <color rgb="FFFFCCFF"/>
      <color rgb="FFCC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13</xdr:row>
      <xdr:rowOff>231322</xdr:rowOff>
    </xdr:from>
    <xdr:to>
      <xdr:col>11</xdr:col>
      <xdr:colOff>204107</xdr:colOff>
      <xdr:row>31</xdr:row>
      <xdr:rowOff>0</xdr:rowOff>
    </xdr:to>
    <xdr:sp macro="" textlink="">
      <xdr:nvSpPr>
        <xdr:cNvPr id="2" name="フリーフォーム 1"/>
        <xdr:cNvSpPr/>
      </xdr:nvSpPr>
      <xdr:spPr>
        <a:xfrm>
          <a:off x="15287625" y="2945947"/>
          <a:ext cx="204107" cy="5578928"/>
        </a:xfrm>
        <a:custGeom>
          <a:avLst/>
          <a:gdLst>
            <a:gd name="connsiteX0" fmla="*/ 13607 w 190500"/>
            <a:gd name="connsiteY0" fmla="*/ 5715000 h 5715000"/>
            <a:gd name="connsiteX1" fmla="*/ 176893 w 190500"/>
            <a:gd name="connsiteY1" fmla="*/ 5715000 h 5715000"/>
            <a:gd name="connsiteX2" fmla="*/ 190500 w 190500"/>
            <a:gd name="connsiteY2" fmla="*/ 0 h 5715000"/>
            <a:gd name="connsiteX3" fmla="*/ 0 w 190500"/>
            <a:gd name="connsiteY3" fmla="*/ 0 h 5715000"/>
          </a:gdLst>
          <a:ahLst/>
          <a:cxnLst>
            <a:cxn ang="0">
              <a:pos x="connsiteX0" y="connsiteY0"/>
            </a:cxn>
            <a:cxn ang="0">
              <a:pos x="connsiteX1" y="connsiteY1"/>
            </a:cxn>
            <a:cxn ang="0">
              <a:pos x="connsiteX2" y="connsiteY2"/>
            </a:cxn>
            <a:cxn ang="0">
              <a:pos x="connsiteX3" y="connsiteY3"/>
            </a:cxn>
          </a:cxnLst>
          <a:rect l="l" t="t" r="r" b="b"/>
          <a:pathLst>
            <a:path w="190500" h="5715000">
              <a:moveTo>
                <a:pt x="13607" y="5715000"/>
              </a:moveTo>
              <a:lnTo>
                <a:pt x="176893" y="5715000"/>
              </a:lnTo>
              <a:cubicBezTo>
                <a:pt x="181429" y="3810000"/>
                <a:pt x="185964" y="1905000"/>
                <a:pt x="190500" y="0"/>
              </a:cubicBezTo>
              <a:lnTo>
                <a:pt x="0" y="0"/>
              </a:lnTo>
            </a:path>
          </a:pathLst>
        </a:custGeom>
        <a:noFill/>
        <a:ln w="44450">
          <a:solidFill>
            <a:schemeClr val="tx1"/>
          </a:solidFill>
          <a:headEnd type="triangle" w="lg" len="sm"/>
          <a:tailEnd type="none" w="lg"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xdr:colOff>
      <xdr:row>14</xdr:row>
      <xdr:rowOff>231321</xdr:rowOff>
    </xdr:from>
    <xdr:to>
      <xdr:col>11</xdr:col>
      <xdr:colOff>204107</xdr:colOff>
      <xdr:row>14</xdr:row>
      <xdr:rowOff>231321</xdr:rowOff>
    </xdr:to>
    <xdr:sp macro="" textlink="">
      <xdr:nvSpPr>
        <xdr:cNvPr id="3" name="フリーフォーム 2"/>
        <xdr:cNvSpPr/>
      </xdr:nvSpPr>
      <xdr:spPr>
        <a:xfrm>
          <a:off x="15301232" y="3403146"/>
          <a:ext cx="190500" cy="0"/>
        </a:xfrm>
        <a:custGeom>
          <a:avLst/>
          <a:gdLst>
            <a:gd name="connsiteX0" fmla="*/ 190500 w 190500"/>
            <a:gd name="connsiteY0" fmla="*/ 0 h 0"/>
            <a:gd name="connsiteX1" fmla="*/ 0 w 190500"/>
            <a:gd name="connsiteY1" fmla="*/ 0 h 0"/>
          </a:gdLst>
          <a:ahLst/>
          <a:cxnLst>
            <a:cxn ang="0">
              <a:pos x="connsiteX0" y="connsiteY0"/>
            </a:cxn>
            <a:cxn ang="0">
              <a:pos x="connsiteX1" y="connsiteY1"/>
            </a:cxn>
          </a:cxnLst>
          <a:rect l="l" t="t" r="r" b="b"/>
          <a:pathLst>
            <a:path w="190500">
              <a:moveTo>
                <a:pt x="190500" y="0"/>
              </a:moveTo>
              <a:lnTo>
                <a:pt x="0" y="0"/>
              </a:lnTo>
            </a:path>
          </a:pathLst>
        </a:custGeom>
        <a:noFill/>
        <a:ln w="44450">
          <a:solidFill>
            <a:schemeClr val="tx1"/>
          </a:solidFill>
          <a:tailEnd type="none" w="lg"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353788</xdr:colOff>
      <xdr:row>0</xdr:row>
      <xdr:rowOff>54430</xdr:rowOff>
    </xdr:from>
    <xdr:to>
      <xdr:col>6</xdr:col>
      <xdr:colOff>13607</xdr:colOff>
      <xdr:row>0</xdr:row>
      <xdr:rowOff>394607</xdr:rowOff>
    </xdr:to>
    <xdr:sp macro="" textlink="">
      <xdr:nvSpPr>
        <xdr:cNvPr id="4" name="テキスト ボックス 3"/>
        <xdr:cNvSpPr txBox="1"/>
      </xdr:nvSpPr>
      <xdr:spPr>
        <a:xfrm>
          <a:off x="630013" y="54430"/>
          <a:ext cx="7022644" cy="34017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600" b="1">
              <a:solidFill>
                <a:srgbClr val="FF0000"/>
              </a:solidFill>
              <a:latin typeface="BIZ UDPゴシック" panose="020B0400000000000000" pitchFamily="50" charset="-128"/>
              <a:ea typeface="BIZ UDPゴシック" panose="020B0400000000000000" pitchFamily="50" charset="-128"/>
            </a:rPr>
            <a:t>※</a:t>
          </a:r>
          <a:r>
            <a:rPr kumimoji="1" lang="ja-JP" altLang="en-US" sz="1600" b="1">
              <a:solidFill>
                <a:srgbClr val="FF0000"/>
              </a:solidFill>
              <a:latin typeface="BIZ UDPゴシック" panose="020B0400000000000000" pitchFamily="50" charset="-128"/>
              <a:ea typeface="BIZ UDPゴシック" panose="020B0400000000000000" pitchFamily="50" charset="-128"/>
            </a:rPr>
            <a:t>↓黄色着色セルに、該当・非該当の別を入力（リスト選択で入力）する。</a:t>
          </a:r>
        </a:p>
      </xdr:txBody>
    </xdr:sp>
    <xdr:clientData/>
  </xdr:twoCellAnchor>
  <xdr:twoCellAnchor>
    <xdr:from>
      <xdr:col>12</xdr:col>
      <xdr:colOff>231321</xdr:colOff>
      <xdr:row>16</xdr:row>
      <xdr:rowOff>122463</xdr:rowOff>
    </xdr:from>
    <xdr:to>
      <xdr:col>21</xdr:col>
      <xdr:colOff>299357</xdr:colOff>
      <xdr:row>18</xdr:row>
      <xdr:rowOff>68036</xdr:rowOff>
    </xdr:to>
    <xdr:sp macro="" textlink="">
      <xdr:nvSpPr>
        <xdr:cNvPr id="5" name="テキスト ボックス 4"/>
        <xdr:cNvSpPr txBox="1"/>
      </xdr:nvSpPr>
      <xdr:spPr>
        <a:xfrm>
          <a:off x="15928521" y="4208688"/>
          <a:ext cx="6240236" cy="85997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←工事内容の「受入地リスト」の場合については、</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　大分県土木建築部の独自の適用基準のため、</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　他の機関の発注工事の場合は、必要に応じて削除する。</a:t>
          </a:r>
        </a:p>
      </xdr:txBody>
    </xdr:sp>
    <xdr:clientData/>
  </xdr:twoCellAnchor>
  <xdr:twoCellAnchor>
    <xdr:from>
      <xdr:col>6</xdr:col>
      <xdr:colOff>136073</xdr:colOff>
      <xdr:row>0</xdr:row>
      <xdr:rowOff>54428</xdr:rowOff>
    </xdr:from>
    <xdr:to>
      <xdr:col>11</xdr:col>
      <xdr:colOff>367393</xdr:colOff>
      <xdr:row>0</xdr:row>
      <xdr:rowOff>421821</xdr:rowOff>
    </xdr:to>
    <xdr:sp macro="" textlink="">
      <xdr:nvSpPr>
        <xdr:cNvPr id="6" name="テキスト ボックス 5"/>
        <xdr:cNvSpPr txBox="1"/>
      </xdr:nvSpPr>
      <xdr:spPr>
        <a:xfrm>
          <a:off x="7775123" y="54428"/>
          <a:ext cx="7879895" cy="36739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chemeClr val="bg1"/>
              </a:solidFill>
              <a:latin typeface="BIZ UDゴシック" panose="020B0400000000000000" pitchFamily="49" charset="-128"/>
              <a:ea typeface="BIZ UDゴシック" panose="020B0400000000000000" pitchFamily="49" charset="-128"/>
            </a:rPr>
            <a:t>↓赤色着色セルに本工事で必要な書類の</a:t>
          </a:r>
          <a:r>
            <a:rPr kumimoji="1" lang="en-US" altLang="ja-JP" sz="1600" b="1">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chemeClr val="bg1"/>
              </a:solidFill>
              <a:latin typeface="BIZ UDゴシック" panose="020B0400000000000000" pitchFamily="49" charset="-128"/>
              <a:ea typeface="BIZ UDゴシック" panose="020B0400000000000000" pitchFamily="49" charset="-128"/>
            </a:rPr>
            <a:t>要</a:t>
          </a:r>
          <a:r>
            <a:rPr kumimoji="1" lang="en-US" altLang="ja-JP" sz="1600" b="1">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chemeClr val="bg1"/>
              </a:solidFill>
              <a:latin typeface="BIZ UDゴシック" panose="020B0400000000000000" pitchFamily="49" charset="-128"/>
              <a:ea typeface="BIZ UDゴシック" panose="020B0400000000000000" pitchFamily="49" charset="-128"/>
            </a:rPr>
            <a:t>･</a:t>
          </a:r>
          <a:r>
            <a:rPr kumimoji="1" lang="en-US" altLang="ja-JP" sz="1600" b="1">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chemeClr val="bg1"/>
              </a:solidFill>
              <a:latin typeface="BIZ UDゴシック" panose="020B0400000000000000" pitchFamily="49" charset="-128"/>
              <a:ea typeface="BIZ UDゴシック" panose="020B0400000000000000" pitchFamily="49" charset="-128"/>
            </a:rPr>
            <a:t>不要</a:t>
          </a:r>
          <a:r>
            <a:rPr kumimoji="1" lang="en-US" altLang="ja-JP" sz="1600" b="1">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chemeClr val="bg1"/>
              </a:solidFill>
              <a:latin typeface="BIZ UDゴシック" panose="020B0400000000000000" pitchFamily="49" charset="-128"/>
              <a:ea typeface="BIZ UDゴシック" panose="020B0400000000000000" pitchFamily="49" charset="-128"/>
            </a:rPr>
            <a:t>が自動的に表示される。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49"/>
  <sheetViews>
    <sheetView tabSelected="1" view="pageBreakPreview" zoomScale="70" zoomScaleNormal="100" zoomScaleSheetLayoutView="70" workbookViewId="0">
      <selection activeCell="A6" sqref="A6"/>
    </sheetView>
  </sheetViews>
  <sheetFormatPr defaultColWidth="9" defaultRowHeight="13.5" outlineLevelRow="2" outlineLevelCol="1" x14ac:dyDescent="0.4"/>
  <cols>
    <col min="1" max="1" width="3.625" style="2" customWidth="1"/>
    <col min="2" max="2" width="6.375" style="2" customWidth="1"/>
    <col min="3" max="3" width="9.625" style="6" customWidth="1" outlineLevel="1"/>
    <col min="4" max="4" width="39.875" style="2" customWidth="1"/>
    <col min="5" max="5" width="23.625" style="2" customWidth="1"/>
    <col min="6" max="8" width="17.125" style="2" bestFit="1" customWidth="1"/>
    <col min="9" max="9" width="22.375" style="2" customWidth="1"/>
    <col min="10" max="10" width="21.125" style="2" customWidth="1"/>
    <col min="11" max="11" width="22.625" style="2" bestFit="1" customWidth="1"/>
    <col min="12" max="12" width="5.375" style="2" customWidth="1"/>
    <col min="13" max="18" width="9" style="2" customWidth="1"/>
    <col min="19" max="16384" width="9" style="2"/>
  </cols>
  <sheetData>
    <row r="1" spans="2:11" ht="43.5" customHeight="1" x14ac:dyDescent="0.15">
      <c r="C1" s="3" t="s">
        <v>20</v>
      </c>
    </row>
    <row r="2" spans="2:11" hidden="1" outlineLevel="1" x14ac:dyDescent="0.4"/>
    <row r="3" spans="2:11" hidden="1" outlineLevel="1" x14ac:dyDescent="0.4">
      <c r="C3" s="7" t="s">
        <v>25</v>
      </c>
      <c r="E3" s="2">
        <f>COUNTIF(C18:C21,C3)</f>
        <v>0</v>
      </c>
      <c r="F3" s="2">
        <f>COUNTIF(C14:C16,C3)</f>
        <v>0</v>
      </c>
      <c r="G3" s="2">
        <f>COUNTIF(C14,C3)</f>
        <v>0</v>
      </c>
      <c r="H3" s="2">
        <f>COUNTIF(C14,C3)</f>
        <v>0</v>
      </c>
      <c r="I3" s="2">
        <f>COUNTIF(C18,C3)</f>
        <v>0</v>
      </c>
      <c r="J3" s="2">
        <f>COUNTIF(C14,C3)</f>
        <v>0</v>
      </c>
      <c r="K3" s="2">
        <f>COUNTIF(C14:C15,C3)</f>
        <v>0</v>
      </c>
    </row>
    <row r="4" spans="2:11" hidden="1" outlineLevel="1" x14ac:dyDescent="0.4">
      <c r="C4" s="7" t="s">
        <v>26</v>
      </c>
      <c r="I4" s="2">
        <f>COUNTIF(C19:C20,C3)</f>
        <v>0</v>
      </c>
      <c r="J4" s="2">
        <f>COUNTIF(C17,C3)</f>
        <v>0</v>
      </c>
    </row>
    <row r="5" spans="2:11" hidden="1" outlineLevel="1" x14ac:dyDescent="0.4">
      <c r="I5" s="2">
        <f>COUNTIF(C21:C22,C3)</f>
        <v>0</v>
      </c>
      <c r="J5" s="2">
        <f>COUNTIF(C15,C3)</f>
        <v>0</v>
      </c>
    </row>
    <row r="6" spans="2:11" ht="24" customHeight="1" collapsed="1" x14ac:dyDescent="0.4">
      <c r="B6" s="5" t="s">
        <v>43</v>
      </c>
      <c r="C6" s="8"/>
      <c r="E6" s="9"/>
      <c r="F6" s="9"/>
      <c r="G6" s="9"/>
      <c r="H6" s="9"/>
      <c r="I6" s="9"/>
      <c r="J6" s="1"/>
      <c r="K6" s="4" t="s">
        <v>41</v>
      </c>
    </row>
    <row r="7" spans="2:11" ht="6" customHeight="1" x14ac:dyDescent="0.4">
      <c r="B7" s="9"/>
      <c r="C7" s="8"/>
      <c r="E7" s="9"/>
      <c r="F7" s="9"/>
      <c r="G7" s="9"/>
      <c r="H7" s="9"/>
      <c r="I7" s="9"/>
      <c r="J7" s="9"/>
      <c r="K7" s="9"/>
    </row>
    <row r="8" spans="2:11" ht="15" thickBot="1" x14ac:dyDescent="0.45">
      <c r="B8" s="10" t="s">
        <v>35</v>
      </c>
      <c r="I8" s="11"/>
      <c r="J8" s="51"/>
      <c r="K8" s="51"/>
    </row>
    <row r="9" spans="2:11" ht="18.75" customHeight="1" x14ac:dyDescent="0.4">
      <c r="B9" s="52" t="s">
        <v>40</v>
      </c>
      <c r="C9" s="53"/>
      <c r="D9" s="54"/>
      <c r="E9" s="68" t="s">
        <v>19</v>
      </c>
      <c r="F9" s="58" t="s">
        <v>18</v>
      </c>
      <c r="G9" s="59"/>
      <c r="H9" s="58" t="s">
        <v>44</v>
      </c>
      <c r="I9" s="62" t="s">
        <v>12</v>
      </c>
      <c r="J9" s="63"/>
      <c r="K9" s="64"/>
    </row>
    <row r="10" spans="2:11" ht="22.5" customHeight="1" x14ac:dyDescent="0.4">
      <c r="B10" s="55"/>
      <c r="C10" s="56"/>
      <c r="D10" s="57"/>
      <c r="E10" s="61"/>
      <c r="F10" s="60"/>
      <c r="G10" s="61"/>
      <c r="H10" s="60"/>
      <c r="I10" s="65" t="s">
        <v>8</v>
      </c>
      <c r="J10" s="66" t="s">
        <v>33</v>
      </c>
      <c r="K10" s="67"/>
    </row>
    <row r="11" spans="2:11" ht="32.25" customHeight="1" thickBot="1" x14ac:dyDescent="0.45">
      <c r="B11" s="69" t="s">
        <v>22</v>
      </c>
      <c r="C11" s="70" t="s">
        <v>21</v>
      </c>
      <c r="D11" s="71" t="s">
        <v>23</v>
      </c>
      <c r="E11" s="72"/>
      <c r="F11" s="73"/>
      <c r="G11" s="74" t="s">
        <v>3</v>
      </c>
      <c r="H11" s="75"/>
      <c r="I11" s="76"/>
      <c r="J11" s="77"/>
      <c r="K11" s="78" t="s">
        <v>34</v>
      </c>
    </row>
    <row r="12" spans="2:11" ht="19.5" customHeight="1" x14ac:dyDescent="0.3">
      <c r="B12" s="79" t="s">
        <v>45</v>
      </c>
      <c r="C12" s="80"/>
      <c r="D12" s="81"/>
      <c r="E12" s="82" t="str">
        <f>IF(E3&gt;=1,"○作成等必要","×作成不要")</f>
        <v>×作成不要</v>
      </c>
      <c r="F12" s="83" t="str">
        <f>IF(F3&gt;=1,"○作成等必要","×作成不要")</f>
        <v>×作成不要</v>
      </c>
      <c r="G12" s="83" t="str">
        <f>IF(G3&gt;=1,"○作成等必要","×作成不要")</f>
        <v>×作成不要</v>
      </c>
      <c r="H12" s="84" t="str">
        <f>IF(H3&gt;=1,"○通知等必要","×通知不要")</f>
        <v>×通知不要</v>
      </c>
      <c r="I12" s="85" t="str">
        <f>IF(I3&gt;=1,"○作成等必要",IF(I4&gt;=1,"○作成等必要",IF(I5&gt;=1,"△下記の場合必要","×作成等不要")))</f>
        <v>×作成等不要</v>
      </c>
      <c r="J12" s="86" t="str">
        <f>IF(SUM(J3:J5)&gt;=1,"○請求等必要","×請求不要")</f>
        <v>×請求不要</v>
      </c>
      <c r="K12" s="87" t="str">
        <f>IF(K3&gt;=1,"△場合により必要","×作成不要")</f>
        <v>×作成不要</v>
      </c>
    </row>
    <row r="13" spans="2:11" ht="32.25" customHeight="1" thickBot="1" x14ac:dyDescent="0.45">
      <c r="B13" s="88"/>
      <c r="C13" s="89"/>
      <c r="D13" s="90"/>
      <c r="E13" s="91"/>
      <c r="F13" s="92"/>
      <c r="G13" s="92"/>
      <c r="H13" s="93"/>
      <c r="I13" s="94" t="str">
        <f>IF(I3&gt;=1,"",IF(I4&gt;=1,"※土砂搬入がある場合",IF(I5&gt;=1,"※土砂の搬入があり、交付請求がある場合","")))</f>
        <v/>
      </c>
      <c r="J13" s="95" t="str">
        <f>IF(SUM(J3:J4)&gt;=1,"",IF(J5&gt;=1,"※土砂搬出がある場合",""))</f>
        <v/>
      </c>
      <c r="K13" s="96" t="str">
        <f>IF(K3&gt;=1,"※5を参照","")</f>
        <v/>
      </c>
    </row>
    <row r="14" spans="2:11" ht="36" customHeight="1" x14ac:dyDescent="0.4">
      <c r="B14" s="97" t="s">
        <v>46</v>
      </c>
      <c r="C14" s="98" t="s">
        <v>26</v>
      </c>
      <c r="D14" s="99" t="s">
        <v>6</v>
      </c>
      <c r="E14" s="100" t="s">
        <v>2</v>
      </c>
      <c r="F14" s="29" t="s">
        <v>47</v>
      </c>
      <c r="G14" s="29" t="s">
        <v>47</v>
      </c>
      <c r="H14" s="101" t="s">
        <v>47</v>
      </c>
      <c r="I14" s="28" t="s">
        <v>2</v>
      </c>
      <c r="J14" s="29" t="s">
        <v>47</v>
      </c>
      <c r="K14" s="102" t="s">
        <v>48</v>
      </c>
    </row>
    <row r="15" spans="2:11" ht="36" customHeight="1" x14ac:dyDescent="0.4">
      <c r="B15" s="97"/>
      <c r="C15" s="16" t="s">
        <v>26</v>
      </c>
      <c r="D15" s="17" t="s">
        <v>9</v>
      </c>
      <c r="E15" s="103" t="s">
        <v>2</v>
      </c>
      <c r="F15" s="19" t="s">
        <v>47</v>
      </c>
      <c r="G15" s="19" t="s">
        <v>2</v>
      </c>
      <c r="H15" s="104" t="s">
        <v>2</v>
      </c>
      <c r="I15" s="18" t="s">
        <v>2</v>
      </c>
      <c r="J15" s="105" t="s">
        <v>49</v>
      </c>
      <c r="K15" s="20" t="s">
        <v>48</v>
      </c>
    </row>
    <row r="16" spans="2:11" ht="36" customHeight="1" thickBot="1" x14ac:dyDescent="0.45">
      <c r="B16" s="97"/>
      <c r="C16" s="16" t="s">
        <v>26</v>
      </c>
      <c r="D16" s="22" t="s">
        <v>50</v>
      </c>
      <c r="E16" s="103" t="s">
        <v>2</v>
      </c>
      <c r="F16" s="19" t="s">
        <v>47</v>
      </c>
      <c r="G16" s="19" t="s">
        <v>2</v>
      </c>
      <c r="H16" s="104" t="s">
        <v>2</v>
      </c>
      <c r="I16" s="18" t="s">
        <v>2</v>
      </c>
      <c r="J16" s="19" t="s">
        <v>2</v>
      </c>
      <c r="K16" s="21" t="s">
        <v>2</v>
      </c>
    </row>
    <row r="17" spans="2:13" ht="36" hidden="1" customHeight="1" outlineLevel="2" thickBot="1" x14ac:dyDescent="0.45">
      <c r="B17" s="106"/>
      <c r="C17" s="16" t="s">
        <v>26</v>
      </c>
      <c r="D17" s="22" t="s">
        <v>51</v>
      </c>
      <c r="E17" s="103" t="s">
        <v>2</v>
      </c>
      <c r="F17" s="19" t="s">
        <v>2</v>
      </c>
      <c r="G17" s="19" t="s">
        <v>2</v>
      </c>
      <c r="H17" s="104" t="s">
        <v>2</v>
      </c>
      <c r="I17" s="18" t="s">
        <v>2</v>
      </c>
      <c r="J17" s="19" t="s">
        <v>1</v>
      </c>
      <c r="K17" s="21" t="s">
        <v>2</v>
      </c>
      <c r="M17" s="23"/>
    </row>
    <row r="18" spans="2:13" ht="36" customHeight="1" collapsed="1" x14ac:dyDescent="0.4">
      <c r="B18" s="107" t="s">
        <v>52</v>
      </c>
      <c r="C18" s="12" t="s">
        <v>26</v>
      </c>
      <c r="D18" s="13" t="s">
        <v>5</v>
      </c>
      <c r="E18" s="108" t="s">
        <v>47</v>
      </c>
      <c r="F18" s="15" t="s">
        <v>2</v>
      </c>
      <c r="G18" s="15" t="s">
        <v>2</v>
      </c>
      <c r="H18" s="109" t="s">
        <v>2</v>
      </c>
      <c r="I18" s="14" t="s">
        <v>47</v>
      </c>
      <c r="J18" s="15" t="s">
        <v>2</v>
      </c>
      <c r="K18" s="27" t="s">
        <v>2</v>
      </c>
    </row>
    <row r="19" spans="2:13" ht="36" customHeight="1" x14ac:dyDescent="0.4">
      <c r="B19" s="97"/>
      <c r="C19" s="16" t="s">
        <v>26</v>
      </c>
      <c r="D19" s="17" t="s">
        <v>4</v>
      </c>
      <c r="E19" s="100" t="s">
        <v>47</v>
      </c>
      <c r="F19" s="29" t="s">
        <v>2</v>
      </c>
      <c r="G19" s="29" t="s">
        <v>2</v>
      </c>
      <c r="H19" s="101" t="s">
        <v>2</v>
      </c>
      <c r="I19" s="110" t="s">
        <v>53</v>
      </c>
      <c r="J19" s="29" t="s">
        <v>2</v>
      </c>
      <c r="K19" s="30" t="s">
        <v>2</v>
      </c>
    </row>
    <row r="20" spans="2:13" ht="36" customHeight="1" x14ac:dyDescent="0.4">
      <c r="B20" s="97"/>
      <c r="C20" s="16" t="s">
        <v>26</v>
      </c>
      <c r="D20" s="17" t="s">
        <v>7</v>
      </c>
      <c r="E20" s="103" t="s">
        <v>47</v>
      </c>
      <c r="F20" s="19" t="s">
        <v>2</v>
      </c>
      <c r="G20" s="19" t="s">
        <v>2</v>
      </c>
      <c r="H20" s="104" t="s">
        <v>2</v>
      </c>
      <c r="I20" s="110" t="s">
        <v>53</v>
      </c>
      <c r="J20" s="19" t="s">
        <v>2</v>
      </c>
      <c r="K20" s="21" t="s">
        <v>2</v>
      </c>
    </row>
    <row r="21" spans="2:13" ht="41.25" customHeight="1" thickBot="1" x14ac:dyDescent="0.45">
      <c r="B21" s="106"/>
      <c r="C21" s="24" t="s">
        <v>26</v>
      </c>
      <c r="D21" s="111" t="s">
        <v>54</v>
      </c>
      <c r="E21" s="112" t="s">
        <v>47</v>
      </c>
      <c r="F21" s="25" t="s">
        <v>2</v>
      </c>
      <c r="G21" s="25" t="s">
        <v>2</v>
      </c>
      <c r="H21" s="113" t="s">
        <v>2</v>
      </c>
      <c r="I21" s="31" t="s">
        <v>55</v>
      </c>
      <c r="J21" s="25" t="s">
        <v>2</v>
      </c>
      <c r="K21" s="26" t="s">
        <v>2</v>
      </c>
    </row>
    <row r="22" spans="2:13" ht="41.25" customHeight="1" thickBot="1" x14ac:dyDescent="0.45">
      <c r="B22" s="114" t="s">
        <v>56</v>
      </c>
      <c r="C22" s="115" t="s">
        <v>26</v>
      </c>
      <c r="D22" s="116" t="s">
        <v>0</v>
      </c>
      <c r="E22" s="117" t="s">
        <v>2</v>
      </c>
      <c r="F22" s="118" t="s">
        <v>2</v>
      </c>
      <c r="G22" s="118" t="s">
        <v>2</v>
      </c>
      <c r="H22" s="119" t="s">
        <v>2</v>
      </c>
      <c r="I22" s="120" t="s">
        <v>55</v>
      </c>
      <c r="J22" s="118" t="s">
        <v>2</v>
      </c>
      <c r="K22" s="121" t="s">
        <v>2</v>
      </c>
    </row>
    <row r="23" spans="2:13" s="10" customFormat="1" x14ac:dyDescent="0.4">
      <c r="B23" s="32"/>
      <c r="C23" s="32"/>
    </row>
    <row r="24" spans="2:13" s="10" customFormat="1" x14ac:dyDescent="0.4">
      <c r="B24" s="32" t="s">
        <v>10</v>
      </c>
      <c r="C24" s="10" t="s">
        <v>30</v>
      </c>
    </row>
    <row r="25" spans="2:13" s="10" customFormat="1" x14ac:dyDescent="0.4">
      <c r="B25" s="32" t="s">
        <v>11</v>
      </c>
      <c r="C25" s="33" t="s">
        <v>32</v>
      </c>
    </row>
    <row r="26" spans="2:13" s="10" customFormat="1" x14ac:dyDescent="0.4">
      <c r="B26" s="32" t="s">
        <v>37</v>
      </c>
      <c r="C26" s="33" t="s">
        <v>38</v>
      </c>
    </row>
    <row r="27" spans="2:13" s="10" customFormat="1" x14ac:dyDescent="0.4">
      <c r="B27" s="32" t="s">
        <v>15</v>
      </c>
      <c r="C27" s="33" t="s">
        <v>28</v>
      </c>
    </row>
    <row r="28" spans="2:13" s="10" customFormat="1" ht="14.25" thickBot="1" x14ac:dyDescent="0.45">
      <c r="B28" s="32"/>
      <c r="C28" s="32"/>
    </row>
    <row r="29" spans="2:13" s="10" customFormat="1" ht="14.25" x14ac:dyDescent="0.4">
      <c r="B29" s="34" t="s">
        <v>16</v>
      </c>
      <c r="C29" s="35" t="s">
        <v>27</v>
      </c>
      <c r="D29" s="35"/>
      <c r="E29" s="35"/>
      <c r="F29" s="35"/>
      <c r="G29" s="35"/>
      <c r="H29" s="35"/>
      <c r="I29" s="35"/>
      <c r="J29" s="35"/>
      <c r="K29" s="36"/>
    </row>
    <row r="30" spans="2:13" s="10" customFormat="1" x14ac:dyDescent="0.4">
      <c r="B30" s="37"/>
      <c r="C30" s="38" t="s">
        <v>29</v>
      </c>
      <c r="D30" s="39"/>
      <c r="E30" s="38"/>
      <c r="F30" s="38"/>
      <c r="G30" s="38"/>
      <c r="H30" s="38"/>
      <c r="I30" s="38"/>
      <c r="J30" s="38"/>
      <c r="K30" s="40"/>
    </row>
    <row r="31" spans="2:13" s="10" customFormat="1" x14ac:dyDescent="0.4">
      <c r="B31" s="37"/>
      <c r="C31" s="41" t="s">
        <v>13</v>
      </c>
      <c r="D31" s="39"/>
      <c r="E31" s="38"/>
      <c r="F31" s="38"/>
      <c r="G31" s="38"/>
      <c r="H31" s="38"/>
      <c r="I31" s="38"/>
      <c r="J31" s="38"/>
      <c r="K31" s="40"/>
    </row>
    <row r="32" spans="2:13" s="10" customFormat="1" x14ac:dyDescent="0.4">
      <c r="B32" s="37"/>
      <c r="C32" s="41" t="s">
        <v>14</v>
      </c>
      <c r="D32" s="39"/>
      <c r="E32" s="38"/>
      <c r="F32" s="38"/>
      <c r="G32" s="38"/>
      <c r="H32" s="38"/>
      <c r="I32" s="38"/>
      <c r="J32" s="38"/>
      <c r="K32" s="40"/>
    </row>
    <row r="33" spans="2:11" s="10" customFormat="1" ht="6.75" customHeight="1" x14ac:dyDescent="0.4">
      <c r="B33" s="37"/>
      <c r="C33" s="38"/>
      <c r="D33" s="39"/>
      <c r="E33" s="38"/>
      <c r="F33" s="38"/>
      <c r="G33" s="38"/>
      <c r="H33" s="38"/>
      <c r="I33" s="38"/>
      <c r="J33" s="38"/>
      <c r="K33" s="40"/>
    </row>
    <row r="34" spans="2:11" s="10" customFormat="1" x14ac:dyDescent="0.4">
      <c r="B34" s="37"/>
      <c r="C34" s="38" t="s">
        <v>24</v>
      </c>
      <c r="D34" s="39"/>
      <c r="E34" s="38"/>
      <c r="F34" s="38"/>
      <c r="G34" s="38"/>
      <c r="H34" s="38"/>
      <c r="I34" s="38"/>
      <c r="J34" s="38"/>
      <c r="K34" s="40"/>
    </row>
    <row r="35" spans="2:11" s="10" customFormat="1" x14ac:dyDescent="0.4">
      <c r="B35" s="37"/>
      <c r="C35" s="41" t="s">
        <v>31</v>
      </c>
      <c r="D35" s="39"/>
      <c r="E35" s="38"/>
      <c r="F35" s="38"/>
      <c r="G35" s="38"/>
      <c r="H35" s="38"/>
      <c r="I35" s="38"/>
      <c r="J35" s="38"/>
      <c r="K35" s="40"/>
    </row>
    <row r="36" spans="2:11" s="10" customFormat="1" ht="28.5" customHeight="1" x14ac:dyDescent="0.4">
      <c r="B36" s="37"/>
      <c r="C36" s="48" t="s">
        <v>42</v>
      </c>
      <c r="D36" s="49"/>
      <c r="E36" s="49"/>
      <c r="F36" s="49"/>
      <c r="G36" s="49"/>
      <c r="H36" s="49"/>
      <c r="I36" s="49"/>
      <c r="J36" s="49"/>
      <c r="K36" s="50"/>
    </row>
    <row r="37" spans="2:11" s="10" customFormat="1" x14ac:dyDescent="0.4">
      <c r="B37" s="37"/>
      <c r="C37" s="41" t="s">
        <v>17</v>
      </c>
      <c r="D37" s="39"/>
      <c r="E37" s="38"/>
      <c r="F37" s="38"/>
      <c r="G37" s="38"/>
      <c r="H37" s="38"/>
      <c r="I37" s="38"/>
      <c r="J37" s="38"/>
      <c r="K37" s="40"/>
    </row>
    <row r="38" spans="2:11" s="10" customFormat="1" ht="14.25" thickBot="1" x14ac:dyDescent="0.45">
      <c r="B38" s="42"/>
      <c r="C38" s="43"/>
      <c r="D38" s="44"/>
      <c r="E38" s="43"/>
      <c r="F38" s="43"/>
      <c r="G38" s="43"/>
      <c r="H38" s="43"/>
      <c r="I38" s="43"/>
      <c r="J38" s="43"/>
      <c r="K38" s="45"/>
    </row>
    <row r="39" spans="2:11" s="10" customFormat="1" x14ac:dyDescent="0.4">
      <c r="B39" s="32"/>
      <c r="C39" s="32"/>
    </row>
    <row r="40" spans="2:11" s="10" customFormat="1" x14ac:dyDescent="0.4">
      <c r="B40" s="32" t="s">
        <v>36</v>
      </c>
      <c r="C40" s="10" t="s">
        <v>39</v>
      </c>
    </row>
    <row r="41" spans="2:11" s="10" customFormat="1" ht="10.5" customHeight="1" x14ac:dyDescent="0.4">
      <c r="C41" s="32"/>
      <c r="D41" s="33"/>
    </row>
    <row r="42" spans="2:11" s="10" customFormat="1" x14ac:dyDescent="0.4">
      <c r="C42" s="32"/>
    </row>
    <row r="43" spans="2:11" s="10" customFormat="1" x14ac:dyDescent="0.4">
      <c r="C43" s="32"/>
    </row>
    <row r="47" spans="2:11" ht="14.25" x14ac:dyDescent="0.4">
      <c r="C47" s="46"/>
      <c r="D47" s="47"/>
      <c r="E47" s="47"/>
      <c r="F47" s="47"/>
      <c r="G47" s="47"/>
      <c r="H47" s="47"/>
      <c r="I47" s="47"/>
      <c r="J47" s="47"/>
      <c r="K47" s="47"/>
    </row>
    <row r="48" spans="2:11" ht="14.25" x14ac:dyDescent="0.4">
      <c r="C48" s="46"/>
      <c r="D48" s="47"/>
      <c r="E48" s="47"/>
      <c r="F48" s="47"/>
      <c r="G48" s="47"/>
      <c r="H48" s="47"/>
      <c r="I48" s="47"/>
      <c r="J48" s="47"/>
      <c r="K48" s="47"/>
    </row>
    <row r="49" spans="3:11" ht="14.25" x14ac:dyDescent="0.4">
      <c r="C49" s="46"/>
      <c r="D49" s="47"/>
      <c r="E49" s="47"/>
      <c r="F49" s="47"/>
      <c r="G49" s="47"/>
      <c r="H49" s="47"/>
      <c r="I49" s="47"/>
      <c r="J49" s="47"/>
      <c r="K49" s="47"/>
    </row>
  </sheetData>
  <mergeCells count="12">
    <mergeCell ref="B12:D13"/>
    <mergeCell ref="B14:B17"/>
    <mergeCell ref="B18:B21"/>
    <mergeCell ref="C36:K36"/>
    <mergeCell ref="J8:K8"/>
    <mergeCell ref="B9:D10"/>
    <mergeCell ref="E9:E10"/>
    <mergeCell ref="F9:G10"/>
    <mergeCell ref="H9:H11"/>
    <mergeCell ref="I9:K9"/>
    <mergeCell ref="I10:I11"/>
    <mergeCell ref="J10:K10"/>
  </mergeCells>
  <phoneticPr fontId="1"/>
  <conditionalFormatting sqref="C14:K22">
    <cfRule type="expression" dxfId="0" priority="1">
      <formula>$C14=$C$3</formula>
    </cfRule>
  </conditionalFormatting>
  <dataValidations count="1">
    <dataValidation type="list" allowBlank="1" showInputMessage="1" showErrorMessage="1" sqref="C14:C22">
      <formula1>$C$2:$C$4</formula1>
    </dataValidation>
  </dataValidations>
  <printOptions horizontalCentered="1"/>
  <pageMargins left="0.31496062992125984" right="0.31496062992125984" top="0.94488188976377963" bottom="0.19685039370078741"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別添-1_判断基準省令関連書類</vt:lpstr>
      <vt:lpstr>'別添-1_判断基準省令関連書類'!Print_Area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2023-03-29T23:46:24Z</cp:lastPrinted>
  <dcterms:created xsi:type="dcterms:W3CDTF">2022-09-02T00:20:45Z</dcterms:created>
  <dcterms:modified xsi:type="dcterms:W3CDTF">2023-04-18T23:28:03Z</dcterms:modified>
</cp:coreProperties>
</file>