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R:\S12360_保護・監査指導室\R06年度\01_共同作業\13_児童施設監査班\12： ホームページ\R7　登載分\幼保連携型認定こども園\"/>
    </mc:Choice>
  </mc:AlternateContent>
  <xr:revisionPtr revIDLastSave="0" documentId="13_ncr:1_{A15F2C30-8206-415D-8EB8-0A9299011E94}" xr6:coauthVersionLast="47" xr6:coauthVersionMax="47" xr10:uidLastSave="{00000000-0000-0000-0000-000000000000}"/>
  <bookViews>
    <workbookView xWindow="390" yWindow="390" windowWidth="14430" windowHeight="15480" tabRatio="714" firstSheet="6" activeTab="12" xr2:uid="{00000000-000D-0000-FFFF-FFFF00000000}"/>
  </bookViews>
  <sheets>
    <sheet name="表紙" sheetId="2" r:id="rId1"/>
    <sheet name="１（１）" sheetId="3" r:id="rId2"/>
    <sheet name="１（2)" sheetId="22" r:id="rId3"/>
    <sheet name="１（３）" sheetId="4" r:id="rId4"/>
    <sheet name="１（４）" sheetId="5" r:id="rId5"/>
    <sheet name="１（５）" sheetId="6" r:id="rId6"/>
    <sheet name="２・３" sheetId="15" r:id="rId7"/>
    <sheet name="４（１）" sheetId="28" r:id="rId8"/>
    <sheet name="４（２）" sheetId="29" r:id="rId9"/>
    <sheet name="５" sheetId="18" r:id="rId10"/>
    <sheet name="6" sheetId="27" r:id="rId11"/>
    <sheet name="７" sheetId="30" r:id="rId12"/>
    <sheet name="一覧表" sheetId="31" r:id="rId13"/>
  </sheets>
  <externalReferences>
    <externalReference r:id="rId14"/>
  </externalReferences>
  <definedNames>
    <definedName name="_xlnm.Print_Area" localSheetId="1">'１（１）'!$B$1:$L$39</definedName>
    <definedName name="_xlnm.Print_Area" localSheetId="2">'１（2)'!$B$1:$M$42</definedName>
    <definedName name="_xlnm.Print_Area" localSheetId="3">'１（３）'!$B$1:$L$27</definedName>
    <definedName name="_xlnm.Print_Area" localSheetId="4">'１（４）'!$A$1:$AH$40</definedName>
    <definedName name="_xlnm.Print_Area" localSheetId="5">'１（５）'!$A$1:$O$37</definedName>
    <definedName name="_xlnm.Print_Area" localSheetId="6">'２・３'!$A$1:$Q$59</definedName>
    <definedName name="_xlnm.Print_Area" localSheetId="8">'４（２）'!$A$1:$AI$45</definedName>
    <definedName name="_xlnm.Print_Area" localSheetId="9">'５'!$B$1:$J$37</definedName>
    <definedName name="_xlnm.Print_Area" localSheetId="10">'6'!$A$1:$N$45</definedName>
    <definedName name="_xlnm.Print_Area" localSheetId="11">'７'!$A$1:$F$42</definedName>
    <definedName name="_xlnm.Print_Area" localSheetId="12">一覧表!$A$1:$F$169</definedName>
    <definedName name="_xlnm.Print_Area" localSheetId="0">表紙!$A$1:$L$58</definedName>
    <definedName name="_xlnm.Print_Titles" localSheetId="12">一覧表!$14:$15</definedName>
    <definedName name="月別_内訳" localSheetId="7">#REF!</definedName>
    <definedName name="月別_内訳" localSheetId="8">#REF!</definedName>
    <definedName name="月別_内訳" localSheetId="10">#REF!</definedName>
    <definedName name="月別_内訳" localSheetId="12">#REF!</definedName>
    <definedName name="月別_内訳">#REF!</definedName>
    <definedName name="左記職員の内正規職員外の数" localSheetId="7">#REF!</definedName>
    <definedName name="左記職員の内正規職員外の数" localSheetId="8">#REF!</definedName>
    <definedName name="左記職員の内正規職員外の数" localSheetId="10">#REF!</definedName>
    <definedName name="左記職員の内正規職員外の数" localSheetId="12">#REF!</definedName>
    <definedName name="左記職員の内正規職員外の数">#REF!</definedName>
    <definedName name="初日入所人数" localSheetId="7">#REF!</definedName>
    <definedName name="初日入所人数" localSheetId="8">#REF!</definedName>
    <definedName name="初日入所人数" localSheetId="10">#REF!</definedName>
    <definedName name="初日入所人数" localSheetId="12">#REF!</definedName>
    <definedName name="初日入所人数">#REF!</definedName>
    <definedName name="職員過不足数" localSheetId="7">#REF!</definedName>
    <definedName name="職員過不足数" localSheetId="8">#REF!</definedName>
    <definedName name="職員過不足数" localSheetId="10">#REF!</definedName>
    <definedName name="職員過不足数" localSheetId="12">#REF!</definedName>
    <definedName name="職員過不足数">#REF!</definedName>
    <definedName name="職員現員数" localSheetId="7">#REF!</definedName>
    <definedName name="職員現員数" localSheetId="8">#REF!</definedName>
    <definedName name="職員現員数" localSheetId="10">#REF!</definedName>
    <definedName name="職員現員数" localSheetId="12">#REF!</definedName>
    <definedName name="職員現員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30" l="1"/>
  <c r="D39" i="30"/>
  <c r="D21" i="30"/>
  <c r="X37" i="29"/>
  <c r="W37" i="29"/>
  <c r="V37" i="29"/>
  <c r="N37" i="29"/>
  <c r="L37" i="29"/>
  <c r="AH34" i="29"/>
  <c r="AG34" i="29"/>
  <c r="AC34" i="29"/>
  <c r="AA34" i="29"/>
  <c r="X34" i="29"/>
  <c r="W34" i="29"/>
  <c r="V34" i="29"/>
  <c r="U34" i="29"/>
  <c r="U37" i="29" s="1"/>
  <c r="T34" i="29"/>
  <c r="T37" i="29" s="1"/>
  <c r="S34" i="29"/>
  <c r="S37" i="29" s="1"/>
  <c r="R34" i="29"/>
  <c r="R37" i="29" s="1"/>
  <c r="P34" i="29"/>
  <c r="P37" i="29" s="1"/>
  <c r="O34" i="29"/>
  <c r="O37" i="29" s="1"/>
  <c r="N34" i="29"/>
  <c r="L34" i="29"/>
  <c r="I34" i="29"/>
  <c r="I37" i="29" s="1"/>
  <c r="H34" i="29"/>
  <c r="H37" i="29" s="1"/>
  <c r="F34" i="29"/>
  <c r="F37" i="29" s="1"/>
  <c r="E34" i="29"/>
  <c r="E37" i="29" s="1"/>
  <c r="D34" i="29"/>
  <c r="D37" i="29" s="1"/>
  <c r="C34" i="29"/>
  <c r="C37" i="29" s="1"/>
  <c r="AI31" i="29"/>
  <c r="Q31" i="29"/>
  <c r="J31" i="29"/>
  <c r="Z31" i="29" s="1"/>
  <c r="AD31" i="29" s="1"/>
  <c r="G31" i="29"/>
  <c r="K30" i="29"/>
  <c r="M30" i="29" s="1"/>
  <c r="J30" i="29"/>
  <c r="G30" i="29"/>
  <c r="AI29" i="29"/>
  <c r="Q29" i="29"/>
  <c r="J29" i="29"/>
  <c r="Z29" i="29" s="1"/>
  <c r="AD29" i="29" s="1"/>
  <c r="G29" i="29"/>
  <c r="Y29" i="29" s="1"/>
  <c r="AB29" i="29" s="1"/>
  <c r="J28" i="29"/>
  <c r="G28" i="29"/>
  <c r="K28" i="29" s="1"/>
  <c r="M28" i="29" s="1"/>
  <c r="AI27" i="29"/>
  <c r="Z27" i="29"/>
  <c r="AD27" i="29" s="1"/>
  <c r="Y27" i="29"/>
  <c r="AB27" i="29" s="1"/>
  <c r="Q27" i="29"/>
  <c r="K27" i="29"/>
  <c r="M27" i="29" s="1"/>
  <c r="J27" i="29"/>
  <c r="G27" i="29"/>
  <c r="J26" i="29"/>
  <c r="G26" i="29"/>
  <c r="K26" i="29" s="1"/>
  <c r="M26" i="29" s="1"/>
  <c r="AI25" i="29"/>
  <c r="Z25" i="29"/>
  <c r="AD25" i="29" s="1"/>
  <c r="Y25" i="29"/>
  <c r="AB25" i="29" s="1"/>
  <c r="Q25" i="29"/>
  <c r="Q34" i="29" s="1"/>
  <c r="Q37" i="29" s="1"/>
  <c r="J25" i="29"/>
  <c r="G25" i="29"/>
  <c r="K25" i="29" s="1"/>
  <c r="M25" i="29" s="1"/>
  <c r="J24" i="29"/>
  <c r="G24" i="29"/>
  <c r="K24" i="29" s="1"/>
  <c r="M24" i="29" s="1"/>
  <c r="AI23" i="29"/>
  <c r="Z23" i="29"/>
  <c r="AD23" i="29" s="1"/>
  <c r="Q23" i="29"/>
  <c r="J23" i="29"/>
  <c r="G23" i="29"/>
  <c r="Y23" i="29" s="1"/>
  <c r="AB23" i="29" s="1"/>
  <c r="J22" i="29"/>
  <c r="G22" i="29"/>
  <c r="K22" i="29" s="1"/>
  <c r="M22" i="29" s="1"/>
  <c r="AI21" i="29"/>
  <c r="AD21" i="29"/>
  <c r="Q21" i="29"/>
  <c r="J21" i="29"/>
  <c r="Z21" i="29" s="1"/>
  <c r="G21" i="29"/>
  <c r="Y21" i="29" s="1"/>
  <c r="AB21" i="29" s="1"/>
  <c r="J20" i="29"/>
  <c r="G20" i="29"/>
  <c r="K20" i="29" s="1"/>
  <c r="M20" i="29" s="1"/>
  <c r="AI19" i="29"/>
  <c r="Q19" i="29"/>
  <c r="J19" i="29"/>
  <c r="Z19" i="29" s="1"/>
  <c r="AD19" i="29" s="1"/>
  <c r="G19" i="29"/>
  <c r="K18" i="29"/>
  <c r="M18" i="29" s="1"/>
  <c r="J18" i="29"/>
  <c r="G18" i="29"/>
  <c r="AI17" i="29"/>
  <c r="Q17" i="29"/>
  <c r="J17" i="29"/>
  <c r="Z17" i="29" s="1"/>
  <c r="AD17" i="29" s="1"/>
  <c r="G17" i="29"/>
  <c r="Y17" i="29" s="1"/>
  <c r="AB17" i="29" s="1"/>
  <c r="J16" i="29"/>
  <c r="G16" i="29"/>
  <c r="K16" i="29" s="1"/>
  <c r="M16" i="29" s="1"/>
  <c r="AI15" i="29"/>
  <c r="Z15" i="29"/>
  <c r="AD15" i="29" s="1"/>
  <c r="Y15" i="29"/>
  <c r="AB15" i="29" s="1"/>
  <c r="Q15" i="29"/>
  <c r="K15" i="29"/>
  <c r="M15" i="29" s="1"/>
  <c r="J15" i="29"/>
  <c r="G15" i="29"/>
  <c r="J14" i="29"/>
  <c r="G14" i="29"/>
  <c r="K14" i="29" s="1"/>
  <c r="M14" i="29" s="1"/>
  <c r="AI13" i="29"/>
  <c r="Z13" i="29"/>
  <c r="AD13" i="29" s="1"/>
  <c r="Y13" i="29"/>
  <c r="AB13" i="29" s="1"/>
  <c r="Q13" i="29"/>
  <c r="J13" i="29"/>
  <c r="G13" i="29"/>
  <c r="K13" i="29" s="1"/>
  <c r="M13" i="29" s="1"/>
  <c r="J12" i="29"/>
  <c r="G12" i="29"/>
  <c r="K12" i="29" s="1"/>
  <c r="M12" i="29" s="1"/>
  <c r="AI11" i="29"/>
  <c r="Z11" i="29"/>
  <c r="AD11" i="29" s="1"/>
  <c r="Q11" i="29"/>
  <c r="J11" i="29"/>
  <c r="G11" i="29"/>
  <c r="Y11" i="29" s="1"/>
  <c r="AB11" i="29" s="1"/>
  <c r="J10" i="29"/>
  <c r="G10" i="29"/>
  <c r="K10" i="29" s="1"/>
  <c r="M10" i="29" s="1"/>
  <c r="AI9" i="29"/>
  <c r="Q9" i="29"/>
  <c r="J9" i="29"/>
  <c r="Z9" i="29" s="1"/>
  <c r="G9" i="29"/>
  <c r="J8" i="29"/>
  <c r="G8" i="29"/>
  <c r="K8" i="29" s="1"/>
  <c r="M8" i="29" s="1"/>
  <c r="C3" i="29"/>
  <c r="X36" i="28"/>
  <c r="W36" i="28"/>
  <c r="V36" i="28"/>
  <c r="N36" i="28"/>
  <c r="L36" i="28"/>
  <c r="AH33" i="28"/>
  <c r="AG33" i="28"/>
  <c r="AC33" i="28"/>
  <c r="AA33" i="28"/>
  <c r="X33" i="28"/>
  <c r="W33" i="28"/>
  <c r="V33" i="28"/>
  <c r="U33" i="28"/>
  <c r="U36" i="28" s="1"/>
  <c r="T33" i="28"/>
  <c r="T36" i="28" s="1"/>
  <c r="S33" i="28"/>
  <c r="S36" i="28" s="1"/>
  <c r="R33" i="28"/>
  <c r="R36" i="28" s="1"/>
  <c r="P33" i="28"/>
  <c r="P36" i="28" s="1"/>
  <c r="O33" i="28"/>
  <c r="O36" i="28" s="1"/>
  <c r="N33" i="28"/>
  <c r="L33" i="28"/>
  <c r="I33" i="28"/>
  <c r="I36" i="28" s="1"/>
  <c r="H33" i="28"/>
  <c r="H36" i="28" s="1"/>
  <c r="F33" i="28"/>
  <c r="F36" i="28" s="1"/>
  <c r="E33" i="28"/>
  <c r="E36" i="28" s="1"/>
  <c r="D33" i="28"/>
  <c r="D36" i="28" s="1"/>
  <c r="C33" i="28"/>
  <c r="C36" i="28" s="1"/>
  <c r="AI30" i="28"/>
  <c r="Q30" i="28"/>
  <c r="J30" i="28"/>
  <c r="Z30" i="28" s="1"/>
  <c r="AD30" i="28" s="1"/>
  <c r="G30" i="28"/>
  <c r="Y30" i="28" s="1"/>
  <c r="AB30" i="28" s="1"/>
  <c r="K29" i="28"/>
  <c r="M29" i="28" s="1"/>
  <c r="J29" i="28"/>
  <c r="G29" i="28"/>
  <c r="AI28" i="28"/>
  <c r="Q28" i="28"/>
  <c r="J28" i="28"/>
  <c r="Z28" i="28" s="1"/>
  <c r="AD28" i="28" s="1"/>
  <c r="G28" i="28"/>
  <c r="K28" i="28" s="1"/>
  <c r="M28" i="28" s="1"/>
  <c r="J27" i="28"/>
  <c r="G27" i="28"/>
  <c r="K27" i="28" s="1"/>
  <c r="M27" i="28" s="1"/>
  <c r="AI26" i="28"/>
  <c r="Z26" i="28"/>
  <c r="AD26" i="28" s="1"/>
  <c r="Y26" i="28"/>
  <c r="AB26" i="28" s="1"/>
  <c r="Q26" i="28"/>
  <c r="K26" i="28"/>
  <c r="M26" i="28" s="1"/>
  <c r="J26" i="28"/>
  <c r="G26" i="28"/>
  <c r="J25" i="28"/>
  <c r="G25" i="28"/>
  <c r="K25" i="28" s="1"/>
  <c r="M25" i="28" s="1"/>
  <c r="AI24" i="28"/>
  <c r="Z24" i="28"/>
  <c r="AD24" i="28" s="1"/>
  <c r="Y24" i="28"/>
  <c r="AB24" i="28" s="1"/>
  <c r="Q24" i="28"/>
  <c r="J24" i="28"/>
  <c r="G24" i="28"/>
  <c r="K24" i="28" s="1"/>
  <c r="M24" i="28" s="1"/>
  <c r="J23" i="28"/>
  <c r="G23" i="28"/>
  <c r="K23" i="28" s="1"/>
  <c r="M23" i="28" s="1"/>
  <c r="AI22" i="28"/>
  <c r="Z22" i="28"/>
  <c r="AD22" i="28" s="1"/>
  <c r="Q22" i="28"/>
  <c r="J22" i="28"/>
  <c r="G22" i="28"/>
  <c r="Y22" i="28" s="1"/>
  <c r="AB22" i="28" s="1"/>
  <c r="J21" i="28"/>
  <c r="G21" i="28"/>
  <c r="K21" i="28" s="1"/>
  <c r="M21" i="28" s="1"/>
  <c r="AI20" i="28"/>
  <c r="Q20" i="28"/>
  <c r="J20" i="28"/>
  <c r="Z20" i="28" s="1"/>
  <c r="AD20" i="28" s="1"/>
  <c r="G20" i="28"/>
  <c r="K20" i="28" s="1"/>
  <c r="M20" i="28" s="1"/>
  <c r="J19" i="28"/>
  <c r="G19" i="28"/>
  <c r="K19" i="28" s="1"/>
  <c r="M19" i="28" s="1"/>
  <c r="AI18" i="28"/>
  <c r="Q18" i="28"/>
  <c r="J18" i="28"/>
  <c r="Z18" i="28" s="1"/>
  <c r="AD18" i="28" s="1"/>
  <c r="G18" i="28"/>
  <c r="Y18" i="28" s="1"/>
  <c r="AB18" i="28" s="1"/>
  <c r="K17" i="28"/>
  <c r="M17" i="28" s="1"/>
  <c r="J17" i="28"/>
  <c r="G17" i="28"/>
  <c r="AI16" i="28"/>
  <c r="Q16" i="28"/>
  <c r="J16" i="28"/>
  <c r="Z16" i="28" s="1"/>
  <c r="AD16" i="28" s="1"/>
  <c r="G16" i="28"/>
  <c r="K16" i="28" s="1"/>
  <c r="M16" i="28" s="1"/>
  <c r="J15" i="28"/>
  <c r="G15" i="28"/>
  <c r="K15" i="28" s="1"/>
  <c r="M15" i="28" s="1"/>
  <c r="AI14" i="28"/>
  <c r="Z14" i="28"/>
  <c r="AD14" i="28" s="1"/>
  <c r="Y14" i="28"/>
  <c r="AB14" i="28" s="1"/>
  <c r="Q14" i="28"/>
  <c r="K14" i="28"/>
  <c r="M14" i="28" s="1"/>
  <c r="J14" i="28"/>
  <c r="G14" i="28"/>
  <c r="J13" i="28"/>
  <c r="G13" i="28"/>
  <c r="K13" i="28" s="1"/>
  <c r="M13" i="28" s="1"/>
  <c r="AI12" i="28"/>
  <c r="Z12" i="28"/>
  <c r="AD12" i="28" s="1"/>
  <c r="Y12" i="28"/>
  <c r="AB12" i="28" s="1"/>
  <c r="Q12" i="28"/>
  <c r="Q33" i="28" s="1"/>
  <c r="Q36" i="28" s="1"/>
  <c r="J12" i="28"/>
  <c r="G12" i="28"/>
  <c r="K12" i="28" s="1"/>
  <c r="M12" i="28" s="1"/>
  <c r="J11" i="28"/>
  <c r="G11" i="28"/>
  <c r="K11" i="28" s="1"/>
  <c r="M11" i="28" s="1"/>
  <c r="AI10" i="28"/>
  <c r="Z10" i="28"/>
  <c r="AD10" i="28" s="1"/>
  <c r="Q10" i="28"/>
  <c r="J10" i="28"/>
  <c r="G10" i="28"/>
  <c r="Y10" i="28" s="1"/>
  <c r="AB10" i="28" s="1"/>
  <c r="J9" i="28"/>
  <c r="G9" i="28"/>
  <c r="K9" i="28" s="1"/>
  <c r="M9" i="28" s="1"/>
  <c r="AI8" i="28"/>
  <c r="AI33" i="28" s="1"/>
  <c r="Q8" i="28"/>
  <c r="J8" i="28"/>
  <c r="Z8" i="28" s="1"/>
  <c r="G8" i="28"/>
  <c r="K8" i="28" s="1"/>
  <c r="J7" i="28"/>
  <c r="G7" i="28"/>
  <c r="K7" i="28" s="1"/>
  <c r="M7" i="28" s="1"/>
  <c r="D2" i="28"/>
  <c r="L1" i="28"/>
  <c r="H1" i="28"/>
  <c r="M9" i="6"/>
  <c r="M7" i="6"/>
  <c r="F1" i="27"/>
  <c r="N39" i="27" s="1"/>
  <c r="Y19" i="29" l="1"/>
  <c r="AB19" i="29" s="1"/>
  <c r="K19" i="29"/>
  <c r="M19" i="29" s="1"/>
  <c r="Y9" i="29"/>
  <c r="K9" i="29"/>
  <c r="G34" i="29"/>
  <c r="G37" i="29" s="1"/>
  <c r="Z34" i="29"/>
  <c r="AD37" i="29" s="1"/>
  <c r="K17" i="29"/>
  <c r="M17" i="29" s="1"/>
  <c r="AD9" i="29"/>
  <c r="Y31" i="29"/>
  <c r="AB31" i="29" s="1"/>
  <c r="K31" i="29"/>
  <c r="M31" i="29" s="1"/>
  <c r="AI34" i="29"/>
  <c r="K29" i="29"/>
  <c r="M29" i="29" s="1"/>
  <c r="K21" i="29"/>
  <c r="M21" i="29" s="1"/>
  <c r="J34" i="29"/>
  <c r="J37" i="29" s="1"/>
  <c r="K11" i="29"/>
  <c r="M11" i="29" s="1"/>
  <c r="K23" i="29"/>
  <c r="M23" i="29" s="1"/>
  <c r="M8" i="28"/>
  <c r="Z33" i="28"/>
  <c r="AD36" i="28" s="1"/>
  <c r="AD8" i="28"/>
  <c r="AE36" i="28"/>
  <c r="AF36" i="28"/>
  <c r="K30" i="28"/>
  <c r="M30" i="28" s="1"/>
  <c r="G33" i="28"/>
  <c r="G36" i="28" s="1"/>
  <c r="Y28" i="28"/>
  <c r="AB28" i="28" s="1"/>
  <c r="Y8" i="28"/>
  <c r="Y20" i="28"/>
  <c r="AB20" i="28" s="1"/>
  <c r="K18" i="28"/>
  <c r="M18" i="28" s="1"/>
  <c r="Y16" i="28"/>
  <c r="AB16" i="28" s="1"/>
  <c r="J33" i="28"/>
  <c r="J36" i="28" s="1"/>
  <c r="K22" i="28"/>
  <c r="M22" i="28" s="1"/>
  <c r="K10" i="28"/>
  <c r="M10" i="28" s="1"/>
  <c r="E21" i="27"/>
  <c r="M21" i="27"/>
  <c r="G39" i="27"/>
  <c r="F21" i="27"/>
  <c r="N21" i="27"/>
  <c r="H39" i="27"/>
  <c r="G21" i="27"/>
  <c r="I39" i="27"/>
  <c r="H21" i="27"/>
  <c r="J39" i="27"/>
  <c r="I21" i="27"/>
  <c r="C39" i="27"/>
  <c r="K39" i="27"/>
  <c r="J21" i="27"/>
  <c r="D39" i="27"/>
  <c r="L39" i="27"/>
  <c r="C21" i="27"/>
  <c r="E22" i="27" s="1"/>
  <c r="K21" i="27"/>
  <c r="E39" i="27"/>
  <c r="M39" i="27"/>
  <c r="D21" i="27"/>
  <c r="L21" i="27"/>
  <c r="F39" i="27"/>
  <c r="H31" i="5"/>
  <c r="H29" i="5"/>
  <c r="H27" i="5"/>
  <c r="H25" i="5"/>
  <c r="H23" i="5"/>
  <c r="H21" i="5"/>
  <c r="H19" i="5"/>
  <c r="H17" i="5"/>
  <c r="H15" i="5"/>
  <c r="H13" i="5"/>
  <c r="H11" i="5"/>
  <c r="K34" i="29" l="1"/>
  <c r="K37" i="29" s="1"/>
  <c r="M9" i="29"/>
  <c r="M34" i="29" s="1"/>
  <c r="M37" i="29" s="1"/>
  <c r="AB9" i="29"/>
  <c r="Y34" i="29"/>
  <c r="AB37" i="29" s="1"/>
  <c r="AF37" i="29"/>
  <c r="AE37" i="29"/>
  <c r="M33" i="28"/>
  <c r="M36" i="28" s="1"/>
  <c r="K33" i="28"/>
  <c r="K36" i="28" s="1"/>
  <c r="AB8" i="28"/>
  <c r="Y33" i="28"/>
  <c r="AB36" i="28" s="1"/>
  <c r="E40" i="27"/>
  <c r="D40" i="27"/>
  <c r="D22" i="27"/>
  <c r="X34" i="5"/>
  <c r="Y33" i="5"/>
  <c r="E1" i="5" l="1"/>
  <c r="K2" i="2" l="1"/>
  <c r="D1" i="18" l="1"/>
  <c r="C38" i="15"/>
  <c r="C37" i="15"/>
  <c r="C33" i="15"/>
  <c r="C32" i="15"/>
  <c r="M13" i="6"/>
  <c r="E1" i="6"/>
  <c r="AH33" i="5"/>
  <c r="AG33" i="5"/>
  <c r="AA34" i="5"/>
  <c r="U34" i="5"/>
  <c r="R34" i="5"/>
  <c r="O34" i="5"/>
  <c r="L34" i="5"/>
  <c r="I34" i="5"/>
  <c r="AB33" i="5"/>
  <c r="V33" i="5"/>
  <c r="W33" i="5"/>
  <c r="S33" i="5"/>
  <c r="P33" i="5"/>
  <c r="M33" i="5"/>
  <c r="J33" i="5"/>
  <c r="G33" i="5"/>
  <c r="AD12" i="5"/>
  <c r="H12" i="5"/>
  <c r="AE11" i="5"/>
  <c r="F11" i="5"/>
  <c r="G1" i="5"/>
  <c r="AG2" i="5"/>
  <c r="H32" i="5"/>
  <c r="H30" i="5"/>
  <c r="H28" i="5"/>
  <c r="H26" i="5"/>
  <c r="H24" i="5"/>
  <c r="H22" i="5"/>
  <c r="H20" i="5"/>
  <c r="H18" i="5"/>
  <c r="H16" i="5"/>
  <c r="H14" i="5"/>
  <c r="H8" i="5"/>
  <c r="H7" i="5"/>
  <c r="H10" i="5"/>
  <c r="H9" i="5"/>
  <c r="G3" i="5"/>
  <c r="E5" i="5"/>
  <c r="D5" i="5"/>
  <c r="E2" i="4"/>
  <c r="C2" i="22"/>
  <c r="C2" i="3"/>
  <c r="C53" i="2"/>
  <c r="C38" i="2"/>
  <c r="M33" i="6"/>
  <c r="M31" i="6"/>
  <c r="M29" i="6"/>
  <c r="M27" i="6"/>
  <c r="M25" i="6"/>
  <c r="M23" i="6"/>
  <c r="M21" i="6"/>
  <c r="M19" i="6"/>
  <c r="M17" i="6"/>
  <c r="M15" i="6"/>
  <c r="M11" i="6"/>
  <c r="P32" i="15"/>
  <c r="P33" i="15"/>
  <c r="P37" i="15"/>
  <c r="P38" i="15"/>
  <c r="AE23" i="5"/>
  <c r="AE27" i="5"/>
  <c r="AE29" i="5"/>
  <c r="AE31" i="5"/>
  <c r="AD32" i="5"/>
  <c r="AD30" i="5"/>
  <c r="AD28" i="5"/>
  <c r="AD26" i="5"/>
  <c r="AD24" i="5"/>
  <c r="AD22" i="5"/>
  <c r="AD20" i="5"/>
  <c r="AD18" i="5"/>
  <c r="AD16" i="5"/>
  <c r="AD14" i="5"/>
  <c r="AD10" i="5"/>
  <c r="AD8" i="5"/>
  <c r="F31" i="5"/>
  <c r="F29" i="5"/>
  <c r="F27" i="5"/>
  <c r="F25" i="5"/>
  <c r="F23" i="5"/>
  <c r="F21" i="5"/>
  <c r="F19" i="5"/>
  <c r="F17" i="5"/>
  <c r="F15" i="5"/>
  <c r="F13" i="5"/>
  <c r="F9" i="5"/>
  <c r="F7" i="5"/>
  <c r="AE7" i="5"/>
  <c r="AE9" i="5"/>
  <c r="AE13" i="5"/>
  <c r="AE15" i="5"/>
  <c r="AE17" i="5"/>
  <c r="AE19" i="5"/>
  <c r="AE21" i="5"/>
  <c r="AE25" i="5"/>
  <c r="AD34" i="5" l="1"/>
  <c r="AE33" i="5"/>
</calcChain>
</file>

<file path=xl/sharedStrings.xml><?xml version="1.0" encoding="utf-8"?>
<sst xmlns="http://schemas.openxmlformats.org/spreadsheetml/2006/main" count="1807" uniqueCount="548">
  <si>
    <t>　【添付書類】</t>
  </si>
  <si>
    <t>１　職員の状況</t>
    <rPh sb="2" eb="4">
      <t>ショクイン</t>
    </rPh>
    <rPh sb="5" eb="7">
      <t>ジョウキョウ</t>
    </rPh>
    <phoneticPr fontId="6"/>
  </si>
  <si>
    <t>職　 名</t>
    <rPh sb="0" eb="1">
      <t>ショク</t>
    </rPh>
    <rPh sb="3" eb="4">
      <t>メイ</t>
    </rPh>
    <phoneticPr fontId="6"/>
  </si>
  <si>
    <t>氏　　　名</t>
    <rPh sb="0" eb="1">
      <t>シ</t>
    </rPh>
    <rPh sb="4" eb="5">
      <t>メイ</t>
    </rPh>
    <phoneticPr fontId="6"/>
  </si>
  <si>
    <t>年　齢</t>
    <rPh sb="0" eb="1">
      <t>トシ</t>
    </rPh>
    <rPh sb="2" eb="3">
      <t>ヨワイ</t>
    </rPh>
    <phoneticPr fontId="6"/>
  </si>
  <si>
    <t>勤続年数</t>
    <rPh sb="0" eb="2">
      <t>キンゾク</t>
    </rPh>
    <rPh sb="2" eb="4">
      <t>ネンスウ</t>
    </rPh>
    <phoneticPr fontId="6"/>
  </si>
  <si>
    <t>採用年月日</t>
    <rPh sb="0" eb="2">
      <t>サイヨウ</t>
    </rPh>
    <rPh sb="2" eb="5">
      <t>ネンガッピ</t>
    </rPh>
    <phoneticPr fontId="6"/>
  </si>
  <si>
    <t>他の児童福祉施設での経験年数</t>
    <rPh sb="0" eb="1">
      <t>タ</t>
    </rPh>
    <rPh sb="2" eb="4">
      <t>ジドウ</t>
    </rPh>
    <rPh sb="4" eb="6">
      <t>フクシ</t>
    </rPh>
    <rPh sb="6" eb="8">
      <t>シセツ</t>
    </rPh>
    <rPh sb="10" eb="12">
      <t>ケイケン</t>
    </rPh>
    <rPh sb="12" eb="14">
      <t>ネンスウ</t>
    </rPh>
    <phoneticPr fontId="6"/>
  </si>
  <si>
    <t>資　　　　格</t>
    <rPh sb="0" eb="1">
      <t>シ</t>
    </rPh>
    <rPh sb="5" eb="6">
      <t>カク</t>
    </rPh>
    <phoneticPr fontId="6"/>
  </si>
  <si>
    <t>最 終
学 歴</t>
    <rPh sb="0" eb="1">
      <t>サイ</t>
    </rPh>
    <rPh sb="2" eb="3">
      <t>オワリ</t>
    </rPh>
    <rPh sb="4" eb="5">
      <t>ガク</t>
    </rPh>
    <rPh sb="6" eb="7">
      <t>レキ</t>
    </rPh>
    <phoneticPr fontId="6"/>
  </si>
  <si>
    <t>種 別</t>
    <rPh sb="0" eb="1">
      <t>タネ</t>
    </rPh>
    <rPh sb="2" eb="3">
      <t>ベツ</t>
    </rPh>
    <phoneticPr fontId="6"/>
  </si>
  <si>
    <t>取得年月日</t>
    <rPh sb="0" eb="2">
      <t>シュトク</t>
    </rPh>
    <rPh sb="2" eb="3">
      <t>ネン</t>
    </rPh>
    <rPh sb="3" eb="4">
      <t>ツキ</t>
    </rPh>
    <rPh sb="4" eb="5">
      <t>ヒ</t>
    </rPh>
    <phoneticPr fontId="6"/>
  </si>
  <si>
    <t>勤務条件（曜日、勤務時間帯等具体的に）</t>
    <rPh sb="0" eb="2">
      <t>キンム</t>
    </rPh>
    <rPh sb="2" eb="4">
      <t>ジョウケン</t>
    </rPh>
    <rPh sb="5" eb="7">
      <t>ヨウビ</t>
    </rPh>
    <rPh sb="8" eb="10">
      <t>キンム</t>
    </rPh>
    <rPh sb="10" eb="12">
      <t>ジカン</t>
    </rPh>
    <rPh sb="12" eb="13">
      <t>タイ</t>
    </rPh>
    <rPh sb="13" eb="14">
      <t>トウ</t>
    </rPh>
    <rPh sb="14" eb="17">
      <t>グタイテキ</t>
    </rPh>
    <phoneticPr fontId="6"/>
  </si>
  <si>
    <t>事　務　分　掌
（ ク ラ ス 等 ）</t>
    <rPh sb="0" eb="1">
      <t>コト</t>
    </rPh>
    <rPh sb="2" eb="3">
      <t>ツトム</t>
    </rPh>
    <rPh sb="4" eb="5">
      <t>ブン</t>
    </rPh>
    <rPh sb="6" eb="7">
      <t>テノヒラ</t>
    </rPh>
    <rPh sb="16" eb="17">
      <t>トウ</t>
    </rPh>
    <phoneticPr fontId="6"/>
  </si>
  <si>
    <t>職　名</t>
    <rPh sb="0" eb="1">
      <t>ショク</t>
    </rPh>
    <rPh sb="2" eb="3">
      <t>メイ</t>
    </rPh>
    <phoneticPr fontId="6"/>
  </si>
  <si>
    <t>氏　 名</t>
    <rPh sb="0" eb="1">
      <t>シ</t>
    </rPh>
    <rPh sb="3" eb="4">
      <t>メイ</t>
    </rPh>
    <phoneticPr fontId="6"/>
  </si>
  <si>
    <t>本　　　　　　俸　（円）</t>
    <rPh sb="0" eb="1">
      <t>ホン</t>
    </rPh>
    <rPh sb="7" eb="8">
      <t>ホウ</t>
    </rPh>
    <rPh sb="10" eb="11">
      <t>エン</t>
    </rPh>
    <phoneticPr fontId="6"/>
  </si>
  <si>
    <t>諸　　　　　　　　　　手　　　　　　　　　　当　（円）</t>
    <rPh sb="0" eb="1">
      <t>ショ</t>
    </rPh>
    <rPh sb="11" eb="12">
      <t>テ</t>
    </rPh>
    <rPh sb="22" eb="23">
      <t>トウ</t>
    </rPh>
    <rPh sb="25" eb="26">
      <t>エン</t>
    </rPh>
    <phoneticPr fontId="6"/>
  </si>
  <si>
    <t>改定前の</t>
    <rPh sb="0" eb="2">
      <t>カイテイ</t>
    </rPh>
    <rPh sb="2" eb="3">
      <t>マエ</t>
    </rPh>
    <phoneticPr fontId="6"/>
  </si>
  <si>
    <t>現 在 の</t>
    <rPh sb="0" eb="1">
      <t>ウツツ</t>
    </rPh>
    <rPh sb="2" eb="3">
      <t>ザイ</t>
    </rPh>
    <phoneticPr fontId="6"/>
  </si>
  <si>
    <t>昇給率</t>
    <rPh sb="0" eb="3">
      <t>ショウキュウリツ</t>
    </rPh>
    <phoneticPr fontId="6"/>
  </si>
  <si>
    <t>扶養手当</t>
    <rPh sb="0" eb="2">
      <t>フヨウ</t>
    </rPh>
    <rPh sb="2" eb="4">
      <t>テアテ</t>
    </rPh>
    <phoneticPr fontId="6"/>
  </si>
  <si>
    <t>(②－①)÷①×100</t>
    <phoneticPr fontId="6"/>
  </si>
  <si>
    <t>本俸年額</t>
    <rPh sb="0" eb="2">
      <t>ホンポウ</t>
    </rPh>
    <rPh sb="2" eb="3">
      <t>ネン</t>
    </rPh>
    <rPh sb="3" eb="4">
      <t>ガク</t>
    </rPh>
    <phoneticPr fontId="6"/>
  </si>
  <si>
    <t>諸手当計</t>
    <rPh sb="0" eb="1">
      <t>ショ</t>
    </rPh>
    <rPh sb="1" eb="3">
      <t>テアテ</t>
    </rPh>
    <rPh sb="3" eb="4">
      <t>ケイ</t>
    </rPh>
    <phoneticPr fontId="6"/>
  </si>
  <si>
    <t>Ａ</t>
    <phoneticPr fontId="6"/>
  </si>
  <si>
    <t>Ｂ</t>
    <phoneticPr fontId="6"/>
  </si>
  <si>
    <t>Ｃ</t>
    <phoneticPr fontId="6"/>
  </si>
  <si>
    <t>(</t>
    <phoneticPr fontId="6"/>
  </si>
  <si>
    <t>)</t>
    <phoneticPr fontId="6"/>
  </si>
  <si>
    <t>合　　　　　　　　　　　　　計</t>
    <rPh sb="0" eb="1">
      <t>ゴウ</t>
    </rPh>
    <rPh sb="14" eb="15">
      <t>ケイ</t>
    </rPh>
    <phoneticPr fontId="6"/>
  </si>
  <si>
    <t>(</t>
    <phoneticPr fontId="6"/>
  </si>
  <si>
    <t>)</t>
    <phoneticPr fontId="6"/>
  </si>
  <si>
    <t>備　　考</t>
    <rPh sb="0" eb="1">
      <t>ビ</t>
    </rPh>
    <rPh sb="3" eb="4">
      <t>コウ</t>
    </rPh>
    <phoneticPr fontId="6"/>
  </si>
  <si>
    <t>（２）日曜、祝日以外の休所はないか。</t>
  </si>
  <si>
    <t>（３）職員の勤務状況</t>
  </si>
  <si>
    <t>３　安全管理及び衛生管理の状況</t>
  </si>
  <si>
    <t>月　　別</t>
  </si>
  <si>
    <t>計</t>
  </si>
  <si>
    <t>人</t>
    <rPh sb="0" eb="1">
      <t>ニン</t>
    </rPh>
    <phoneticPr fontId="14"/>
  </si>
  <si>
    <t>日</t>
    <rPh sb="0" eb="1">
      <t>ニチ</t>
    </rPh>
    <phoneticPr fontId="14"/>
  </si>
  <si>
    <t>職　員　現　員　数</t>
    <rPh sb="0" eb="1">
      <t>ショク</t>
    </rPh>
    <rPh sb="2" eb="3">
      <t>イン</t>
    </rPh>
    <rPh sb="4" eb="5">
      <t>ウツツ</t>
    </rPh>
    <rPh sb="6" eb="7">
      <t>イン</t>
    </rPh>
    <rPh sb="8" eb="9">
      <t>スウ</t>
    </rPh>
    <phoneticPr fontId="14"/>
  </si>
  <si>
    <t xml:space="preserve"> 左記職員の
 うち、正規
 職員の数</t>
    <rPh sb="1" eb="3">
      <t>サキ</t>
    </rPh>
    <rPh sb="3" eb="5">
      <t>ショクイン</t>
    </rPh>
    <rPh sb="11" eb="13">
      <t>セイキ</t>
    </rPh>
    <rPh sb="15" eb="17">
      <t>ショクイン</t>
    </rPh>
    <rPh sb="18" eb="19">
      <t>カズ</t>
    </rPh>
    <phoneticPr fontId="14"/>
  </si>
  <si>
    <t>職　　員
過不足数</t>
    <rPh sb="0" eb="1">
      <t>ショク</t>
    </rPh>
    <rPh sb="3" eb="4">
      <t>イン</t>
    </rPh>
    <rPh sb="5" eb="8">
      <t>カフソク</t>
    </rPh>
    <rPh sb="8" eb="9">
      <t>スウ</t>
    </rPh>
    <phoneticPr fontId="14"/>
  </si>
  <si>
    <t>給 食 延 人 員</t>
    <rPh sb="0" eb="1">
      <t>キュウ</t>
    </rPh>
    <rPh sb="2" eb="3">
      <t>ショク</t>
    </rPh>
    <rPh sb="4" eb="5">
      <t>エン</t>
    </rPh>
    <rPh sb="6" eb="7">
      <t>ヒト</t>
    </rPh>
    <rPh sb="8" eb="9">
      <t>イン</t>
    </rPh>
    <phoneticPr fontId="14"/>
  </si>
  <si>
    <t>乳児</t>
    <rPh sb="0" eb="2">
      <t>ニュウジ</t>
    </rPh>
    <phoneticPr fontId="14"/>
  </si>
  <si>
    <t>３歳児</t>
    <rPh sb="1" eb="3">
      <t>サイジ</t>
    </rPh>
    <phoneticPr fontId="14"/>
  </si>
  <si>
    <t>４　歳
以上児</t>
    <rPh sb="2" eb="3">
      <t>サイ</t>
    </rPh>
    <rPh sb="4" eb="5">
      <t>イ</t>
    </rPh>
    <rPh sb="5" eb="6">
      <t>ウエ</t>
    </rPh>
    <rPh sb="6" eb="7">
      <t>ジ</t>
    </rPh>
    <phoneticPr fontId="14"/>
  </si>
  <si>
    <t>私　的
契約児</t>
    <rPh sb="0" eb="1">
      <t>ワタシ</t>
    </rPh>
    <rPh sb="2" eb="3">
      <t>マト</t>
    </rPh>
    <rPh sb="4" eb="6">
      <t>ケイヤク</t>
    </rPh>
    <rPh sb="6" eb="7">
      <t>ジ</t>
    </rPh>
    <phoneticPr fontId="14"/>
  </si>
  <si>
    <t>施設長</t>
    <rPh sb="0" eb="2">
      <t>シセツ</t>
    </rPh>
    <rPh sb="2" eb="3">
      <t>チョウ</t>
    </rPh>
    <phoneticPr fontId="14"/>
  </si>
  <si>
    <t>計</t>
    <rPh sb="0" eb="1">
      <t>ケイ</t>
    </rPh>
    <phoneticPr fontId="14"/>
  </si>
  <si>
    <t>３　歳
未満児</t>
    <rPh sb="2" eb="3">
      <t>トシ</t>
    </rPh>
    <rPh sb="4" eb="6">
      <t>ミマン</t>
    </rPh>
    <rPh sb="6" eb="7">
      <t>ジ</t>
    </rPh>
    <phoneticPr fontId="14"/>
  </si>
  <si>
    <t>３　歳
以上児</t>
    <rPh sb="2" eb="3">
      <t>サイ</t>
    </rPh>
    <rPh sb="4" eb="6">
      <t>イジョウ</t>
    </rPh>
    <rPh sb="6" eb="7">
      <t>ジ</t>
    </rPh>
    <phoneticPr fontId="14"/>
  </si>
  <si>
    <t>日</t>
    <rPh sb="0" eb="1">
      <t>ヒ</t>
    </rPh>
    <phoneticPr fontId="14"/>
  </si>
  <si>
    <t>月
平均</t>
    <rPh sb="0" eb="1">
      <t>ツキ</t>
    </rPh>
    <rPh sb="2" eb="4">
      <t>ヘイキン</t>
    </rPh>
    <phoneticPr fontId="14"/>
  </si>
  <si>
    <t>　　　５　平均値は、小数第１位（日数については、小数第２位）を四捨五入して算出すること。</t>
    <rPh sb="5" eb="8">
      <t>ヘイキンチ</t>
    </rPh>
    <rPh sb="10" eb="12">
      <t>ショウスウ</t>
    </rPh>
    <rPh sb="12" eb="13">
      <t>ダイ</t>
    </rPh>
    <rPh sb="14" eb="15">
      <t>イ</t>
    </rPh>
    <rPh sb="16" eb="18">
      <t>ニッスウ</t>
    </rPh>
    <rPh sb="24" eb="26">
      <t>ショウスウ</t>
    </rPh>
    <rPh sb="26" eb="27">
      <t>ダイ</t>
    </rPh>
    <rPh sb="28" eb="29">
      <t>イ</t>
    </rPh>
    <rPh sb="31" eb="35">
      <t>シシャゴニュウ</t>
    </rPh>
    <rPh sb="37" eb="39">
      <t>サンシュツ</t>
    </rPh>
    <phoneticPr fontId="14"/>
  </si>
  <si>
    <t>施　設　名</t>
    <rPh sb="0" eb="1">
      <t>シ</t>
    </rPh>
    <rPh sb="2" eb="3">
      <t>セツ</t>
    </rPh>
    <rPh sb="4" eb="5">
      <t>メイ</t>
    </rPh>
    <phoneticPr fontId="6"/>
  </si>
  <si>
    <t>所　在　地</t>
    <rPh sb="0" eb="1">
      <t>トコロ</t>
    </rPh>
    <rPh sb="2" eb="3">
      <t>ザイ</t>
    </rPh>
    <rPh sb="4" eb="5">
      <t>チ</t>
    </rPh>
    <phoneticPr fontId="6"/>
  </si>
  <si>
    <t>E － mail</t>
    <phoneticPr fontId="6"/>
  </si>
  <si>
    <t>Ｄ</t>
    <phoneticPr fontId="6"/>
  </si>
  <si>
    <t>３　施設の配置図及び平面図</t>
    <phoneticPr fontId="6"/>
  </si>
  <si>
    <t>　　（平面図には、室名及び面積を記入すること）</t>
    <phoneticPr fontId="6"/>
  </si>
  <si>
    <t>５　前回指導監査における指摘事項に対する処理報告書の写し</t>
    <phoneticPr fontId="6"/>
  </si>
  <si>
    <t>　　（口頭指導については指導項目を添付すること）</t>
    <rPh sb="12" eb="14">
      <t>シドウ</t>
    </rPh>
    <rPh sb="14" eb="16">
      <t>コウモク</t>
    </rPh>
    <rPh sb="17" eb="19">
      <t>テンプ</t>
    </rPh>
    <phoneticPr fontId="6"/>
  </si>
  <si>
    <t>（１）資金収支計算書・資金収支予算書（当初・補正とも）</t>
    <rPh sb="3" eb="5">
      <t>シキン</t>
    </rPh>
    <rPh sb="11" eb="13">
      <t>シキン</t>
    </rPh>
    <rPh sb="17" eb="18">
      <t>ショ</t>
    </rPh>
    <phoneticPr fontId="6"/>
  </si>
  <si>
    <t>（４）財産目録</t>
    <rPh sb="3" eb="5">
      <t>ザイサン</t>
    </rPh>
    <rPh sb="5" eb="7">
      <t>モクロク</t>
    </rPh>
    <phoneticPr fontId="6"/>
  </si>
  <si>
    <t>（２）事業活動計算書</t>
    <phoneticPr fontId="6"/>
  </si>
  <si>
    <t>（３）貸借対照表</t>
    <phoneticPr fontId="6"/>
  </si>
  <si>
    <t>（６）固定資産管理台帳</t>
    <rPh sb="3" eb="7">
      <t>コテイシサン</t>
    </rPh>
    <rPh sb="7" eb="9">
      <t>カンリ</t>
    </rPh>
    <rPh sb="9" eb="11">
      <t>ダイチョウ</t>
    </rPh>
    <phoneticPr fontId="6"/>
  </si>
  <si>
    <r>
      <t>（５）附属明細書</t>
    </r>
    <r>
      <rPr>
        <sz val="12"/>
        <color indexed="10"/>
        <rFont val="ＭＳ 明朝"/>
        <family val="1"/>
        <charset val="128"/>
      </rPr>
      <t/>
    </r>
    <phoneticPr fontId="6"/>
  </si>
  <si>
    <t>　　※作成を省略している計算書は添付不要</t>
    <rPh sb="3" eb="5">
      <t>サクセイ</t>
    </rPh>
    <rPh sb="6" eb="8">
      <t>ショウリャク</t>
    </rPh>
    <rPh sb="12" eb="15">
      <t>ケイサンショ</t>
    </rPh>
    <rPh sb="16" eb="18">
      <t>テンプ</t>
    </rPh>
    <rPh sb="18" eb="20">
      <t>フヨウ</t>
    </rPh>
    <phoneticPr fontId="6"/>
  </si>
  <si>
    <t>年度</t>
    <phoneticPr fontId="6"/>
  </si>
  <si>
    <t>１　事務分掌表</t>
    <phoneticPr fontId="6"/>
  </si>
  <si>
    <t>　職員の状況</t>
    <phoneticPr fontId="6"/>
  </si>
  <si>
    <t>　安全管理及び衛生管理の状況</t>
    <phoneticPr fontId="6"/>
  </si>
  <si>
    <t>　月別入所児童数等の状況</t>
    <phoneticPr fontId="6"/>
  </si>
  <si>
    <t>　栄養摂取の状況</t>
    <phoneticPr fontId="6"/>
  </si>
  <si>
    <t>　予算執行及び決算の状況</t>
    <phoneticPr fontId="6"/>
  </si>
  <si>
    <t>　予算編成の状況</t>
    <phoneticPr fontId="6"/>
  </si>
  <si>
    <t>　補助金収入の状況</t>
    <phoneticPr fontId="6"/>
  </si>
  <si>
    <r>
      <t>９　就業規則・給与規程（</t>
    </r>
    <r>
      <rPr>
        <b/>
        <sz val="12"/>
        <color indexed="8"/>
        <rFont val="ＭＳ 明朝"/>
        <family val="1"/>
        <charset val="128"/>
      </rPr>
      <t>給与表等の別表も必ず添付</t>
    </r>
    <r>
      <rPr>
        <sz val="12"/>
        <color indexed="8"/>
        <rFont val="ＭＳ 明朝"/>
        <family val="1"/>
        <charset val="128"/>
      </rPr>
      <t>）・経理規程</t>
    </r>
    <rPh sb="15" eb="16">
      <t>トウ</t>
    </rPh>
    <rPh sb="17" eb="19">
      <t>ベッピョウ</t>
    </rPh>
    <phoneticPr fontId="6"/>
  </si>
  <si>
    <t>ＴＥＬ（施設）</t>
    <rPh sb="4" eb="6">
      <t>シセツ</t>
    </rPh>
    <phoneticPr fontId="6"/>
  </si>
  <si>
    <t>　　　２　「勤続年数」欄には、当該施設における年数を記入すること。</t>
    <rPh sb="6" eb="8">
      <t>キンゾク</t>
    </rPh>
    <rPh sb="8" eb="10">
      <t>ネンスウ</t>
    </rPh>
    <rPh sb="11" eb="12">
      <t>ラン</t>
    </rPh>
    <rPh sb="15" eb="17">
      <t>トウガイ</t>
    </rPh>
    <rPh sb="17" eb="19">
      <t>シセツ</t>
    </rPh>
    <rPh sb="23" eb="25">
      <t>ネンスウ</t>
    </rPh>
    <rPh sb="26" eb="28">
      <t>キニュウ</t>
    </rPh>
    <phoneticPr fontId="6"/>
  </si>
  <si>
    <t>退職年月日</t>
    <rPh sb="0" eb="2">
      <t>タイショク</t>
    </rPh>
    <rPh sb="2" eb="5">
      <t>ネンガッピ</t>
    </rPh>
    <phoneticPr fontId="6"/>
  </si>
  <si>
    <r>
      <t>　　　４　資格取得年月日については、保育士証等の登録年月日または研修受講証明年月日を記入すること。</t>
    </r>
    <r>
      <rPr>
        <sz val="9"/>
        <rFont val="ＭＳ 明朝"/>
        <family val="1"/>
        <charset val="128"/>
      </rPr>
      <t/>
    </r>
    <rPh sb="5" eb="7">
      <t>シカク</t>
    </rPh>
    <rPh sb="7" eb="9">
      <t>シュトク</t>
    </rPh>
    <rPh sb="9" eb="12">
      <t>ネンガッピ</t>
    </rPh>
    <rPh sb="18" eb="21">
      <t>ホイクシ</t>
    </rPh>
    <rPh sb="21" eb="22">
      <t>ショウ</t>
    </rPh>
    <rPh sb="22" eb="23">
      <t>トウ</t>
    </rPh>
    <rPh sb="24" eb="26">
      <t>トウロク</t>
    </rPh>
    <rPh sb="26" eb="29">
      <t>ネンガッピ</t>
    </rPh>
    <rPh sb="32" eb="34">
      <t>ケンシュウ</t>
    </rPh>
    <rPh sb="34" eb="36">
      <t>ジュコウ</t>
    </rPh>
    <rPh sb="36" eb="38">
      <t>ショウメイ</t>
    </rPh>
    <rPh sb="38" eb="41">
      <t>ネンガッピ</t>
    </rPh>
    <rPh sb="42" eb="44">
      <t>キニュウ</t>
    </rPh>
    <phoneticPr fontId="6"/>
  </si>
  <si>
    <t>　　　３　退職者は、退職年月日を「退職年月日」欄に記入すること。</t>
    <rPh sb="17" eb="19">
      <t>タイショク</t>
    </rPh>
    <phoneticPr fontId="6"/>
  </si>
  <si>
    <t>賞　与　　　　　　　　（支給済分）</t>
    <rPh sb="0" eb="1">
      <t>ショウ</t>
    </rPh>
    <rPh sb="2" eb="3">
      <t>アタエ</t>
    </rPh>
    <rPh sb="12" eb="14">
      <t>シキュウ</t>
    </rPh>
    <rPh sb="14" eb="15">
      <t>ズ</t>
    </rPh>
    <rPh sb="15" eb="16">
      <t>ブン</t>
    </rPh>
    <phoneticPr fontId="6"/>
  </si>
  <si>
    <t>（注）１　監査実施年度４月分を原則とするが、資料作成日現在において変動があれば直近の状況を記入すること。</t>
    <rPh sb="1" eb="2">
      <t>チュウ</t>
    </rPh>
    <rPh sb="5" eb="7">
      <t>カンサ</t>
    </rPh>
    <rPh sb="7" eb="9">
      <t>ジッシ</t>
    </rPh>
    <rPh sb="9" eb="11">
      <t>ネンド</t>
    </rPh>
    <rPh sb="12" eb="14">
      <t>ガツブン</t>
    </rPh>
    <rPh sb="15" eb="17">
      <t>ゲンソク</t>
    </rPh>
    <rPh sb="22" eb="24">
      <t>シリョウ</t>
    </rPh>
    <rPh sb="24" eb="27">
      <t>サクセイビ</t>
    </rPh>
    <rPh sb="27" eb="29">
      <t>ゲンザイ</t>
    </rPh>
    <rPh sb="33" eb="35">
      <t>ヘンドウ</t>
    </rPh>
    <rPh sb="39" eb="40">
      <t>ジキ</t>
    </rPh>
    <rPh sb="40" eb="41">
      <t>コン</t>
    </rPh>
    <rPh sb="42" eb="44">
      <t>ジョウキョウ</t>
    </rPh>
    <rPh sb="45" eb="47">
      <t>キニュウ</t>
    </rPh>
    <phoneticPr fontId="6"/>
  </si>
  <si>
    <t>　　　２　各職員の本俸月額欄の上段には適用給料表の号給を、下段に月額を記入すること。なお、パート職員等については上段に時給・日給の別を、下段にその額を記入すること。</t>
    <rPh sb="5" eb="6">
      <t>カク</t>
    </rPh>
    <rPh sb="6" eb="8">
      <t>ショクイン</t>
    </rPh>
    <rPh sb="9" eb="11">
      <t>ホンポウ</t>
    </rPh>
    <rPh sb="11" eb="13">
      <t>ゲツガク</t>
    </rPh>
    <rPh sb="13" eb="14">
      <t>ラン</t>
    </rPh>
    <rPh sb="15" eb="17">
      <t>ジョウダン</t>
    </rPh>
    <rPh sb="19" eb="21">
      <t>テキヨウ</t>
    </rPh>
    <rPh sb="21" eb="24">
      <t>キュウリョウヒョウ</t>
    </rPh>
    <rPh sb="25" eb="27">
      <t>ゴウキュウ</t>
    </rPh>
    <rPh sb="29" eb="31">
      <t>ゲダン</t>
    </rPh>
    <rPh sb="32" eb="34">
      <t>ゲツガク</t>
    </rPh>
    <rPh sb="35" eb="37">
      <t>キニュウ</t>
    </rPh>
    <rPh sb="48" eb="50">
      <t>ショクイン</t>
    </rPh>
    <rPh sb="50" eb="51">
      <t>トウ</t>
    </rPh>
    <rPh sb="56" eb="58">
      <t>ジョウダン</t>
    </rPh>
    <rPh sb="59" eb="61">
      <t>ジキュウ</t>
    </rPh>
    <rPh sb="62" eb="64">
      <t>ニッキュウ</t>
    </rPh>
    <rPh sb="65" eb="66">
      <t>ベツ</t>
    </rPh>
    <rPh sb="68" eb="70">
      <t>ゲダン</t>
    </rPh>
    <rPh sb="73" eb="74">
      <t>ガク</t>
    </rPh>
    <rPh sb="75" eb="77">
      <t>キニュウ</t>
    </rPh>
    <phoneticPr fontId="6"/>
  </si>
  <si>
    <t>　　　３　手当の名称は、自施設に合わせて適宜変更・列追加して差し支えない。</t>
    <phoneticPr fontId="6"/>
  </si>
  <si>
    <t>賞与</t>
    <rPh sb="0" eb="2">
      <t>ショウヨ</t>
    </rPh>
    <phoneticPr fontId="6"/>
  </si>
  <si>
    <t>（期末勤勉）</t>
    <rPh sb="1" eb="3">
      <t>キマツ</t>
    </rPh>
    <rPh sb="3" eb="5">
      <t>キンベン</t>
    </rPh>
    <phoneticPr fontId="6"/>
  </si>
  <si>
    <t>給与</t>
    <rPh sb="0" eb="2">
      <t>キュウヨ</t>
    </rPh>
    <phoneticPr fontId="6"/>
  </si>
  <si>
    <t>日間（２週間以上）</t>
    <phoneticPr fontId="14"/>
  </si>
  <si>
    <t>月</t>
    <rPh sb="0" eb="1">
      <t>ガツ</t>
    </rPh>
    <phoneticPr fontId="14"/>
  </si>
  <si>
    <t>年</t>
    <rPh sb="0" eb="1">
      <t>ネン</t>
    </rPh>
    <phoneticPr fontId="14"/>
  </si>
  <si>
    <t>　　　　　　　　　　　　　　　（年２回以上。ただし、対象人員50人以上のときは４回以上）</t>
    <phoneticPr fontId="14"/>
  </si>
  <si>
    <t>～</t>
    <phoneticPr fontId="14"/>
  </si>
  <si>
    <t>月</t>
    <rPh sb="0" eb="1">
      <t>ツキ</t>
    </rPh>
    <phoneticPr fontId="14"/>
  </si>
  <si>
    <t>無</t>
    <rPh sb="0" eb="1">
      <t>ナ</t>
    </rPh>
    <phoneticPr fontId="14"/>
  </si>
  <si>
    <t>・</t>
    <phoneticPr fontId="14"/>
  </si>
  <si>
    <t>有</t>
    <rPh sb="0" eb="1">
      <t>ア</t>
    </rPh>
    <phoneticPr fontId="14"/>
  </si>
  <si>
    <t>歯 科</t>
    <rPh sb="0" eb="1">
      <t>ハ</t>
    </rPh>
    <rPh sb="2" eb="3">
      <t>カ</t>
    </rPh>
    <phoneticPr fontId="14"/>
  </si>
  <si>
    <t>内 科</t>
    <rPh sb="0" eb="1">
      <t>ウチ</t>
    </rPh>
    <rPh sb="2" eb="3">
      <t>カ</t>
    </rPh>
    <phoneticPr fontId="14"/>
  </si>
  <si>
    <t>区 分</t>
    <rPh sb="0" eb="1">
      <t>ク</t>
    </rPh>
    <rPh sb="2" eb="3">
      <t>ブン</t>
    </rPh>
    <phoneticPr fontId="14"/>
  </si>
  <si>
    <t>( 人 )</t>
    <rPh sb="2" eb="3">
      <t>ニン</t>
    </rPh>
    <phoneticPr fontId="14"/>
  </si>
  <si>
    <t>( 回 )</t>
    <rPh sb="2" eb="3">
      <t>カイ</t>
    </rPh>
    <phoneticPr fontId="14"/>
  </si>
  <si>
    <t>（４）消防用設備等点検期日</t>
    <phoneticPr fontId="14"/>
  </si>
  <si>
    <t>（３）消火器の点検期日</t>
    <phoneticPr fontId="14"/>
  </si>
  <si>
    <t>　　　消防署への届出年月日</t>
    <phoneticPr fontId="14"/>
  </si>
  <si>
    <t>　　　資格取得年月日</t>
    <phoneticPr fontId="14"/>
  </si>
  <si>
    <t>）</t>
    <phoneticPr fontId="14"/>
  </si>
  <si>
    <t>（</t>
    <phoneticPr fontId="14"/>
  </si>
  <si>
    <t>（２）防火管理者　氏名</t>
    <phoneticPr fontId="14"/>
  </si>
  <si>
    <t>（１）消防計画書の消防署への届出年月日</t>
    <phoneticPr fontId="14"/>
  </si>
  <si>
    <t>分</t>
    <rPh sb="0" eb="1">
      <t>フン</t>
    </rPh>
    <phoneticPr fontId="14"/>
  </si>
  <si>
    <t>時</t>
    <rPh sb="0" eb="1">
      <t>ジ</t>
    </rPh>
    <phoneticPr fontId="14"/>
  </si>
  <si>
    <t>～</t>
    <phoneticPr fontId="14"/>
  </si>
  <si>
    <t>遅 出</t>
    <rPh sb="0" eb="1">
      <t>チ</t>
    </rPh>
    <rPh sb="2" eb="3">
      <t>デ</t>
    </rPh>
    <phoneticPr fontId="14"/>
  </si>
  <si>
    <t>普 通</t>
    <rPh sb="0" eb="1">
      <t>ススム</t>
    </rPh>
    <rPh sb="2" eb="3">
      <t>ツウ</t>
    </rPh>
    <phoneticPr fontId="14"/>
  </si>
  <si>
    <t>早 出</t>
    <rPh sb="0" eb="1">
      <t>ハヤ</t>
    </rPh>
    <rPh sb="2" eb="3">
      <t>デ</t>
    </rPh>
    <phoneticPr fontId="14"/>
  </si>
  <si>
    <t>勤　務　時　間</t>
    <rPh sb="0" eb="1">
      <t>ツトム</t>
    </rPh>
    <rPh sb="2" eb="3">
      <t>ツトム</t>
    </rPh>
    <rPh sb="4" eb="5">
      <t>トキ</t>
    </rPh>
    <rPh sb="6" eb="7">
      <t>アイダ</t>
    </rPh>
    <phoneticPr fontId="14"/>
  </si>
  <si>
    <t>理　　　　　　　由</t>
    <rPh sb="0" eb="1">
      <t>リ</t>
    </rPh>
    <rPh sb="8" eb="9">
      <t>ヨシ</t>
    </rPh>
    <phoneticPr fontId="14"/>
  </si>
  <si>
    <t>月　　　日</t>
    <rPh sb="0" eb="1">
      <t>ツキ</t>
    </rPh>
    <rPh sb="4" eb="5">
      <t>ヒ</t>
    </rPh>
    <phoneticPr fontId="14"/>
  </si>
  <si>
    <t>時まで</t>
    <rPh sb="0" eb="1">
      <t>トキ</t>
    </rPh>
    <phoneticPr fontId="14"/>
  </si>
  <si>
    <t>延長保育の実施状況</t>
    <phoneticPr fontId="14"/>
  </si>
  <si>
    <t>土曜日午後の保育の有無</t>
    <rPh sb="9" eb="11">
      <t>ウム</t>
    </rPh>
    <phoneticPr fontId="14"/>
  </si>
  <si>
    <t>　分</t>
    <rPh sb="1" eb="2">
      <t>フン</t>
    </rPh>
    <phoneticPr fontId="14"/>
  </si>
  <si>
    <t>午後</t>
    <rPh sb="0" eb="2">
      <t>ゴゴ</t>
    </rPh>
    <phoneticPr fontId="14"/>
  </si>
  <si>
    <t>～</t>
    <phoneticPr fontId="14"/>
  </si>
  <si>
    <t>　　　　時　　　　分</t>
    <rPh sb="4" eb="5">
      <t>ジ</t>
    </rPh>
    <rPh sb="9" eb="10">
      <t>フン</t>
    </rPh>
    <phoneticPr fontId="14"/>
  </si>
  <si>
    <t>午前</t>
    <rPh sb="0" eb="2">
      <t>ゴゼン</t>
    </rPh>
    <phoneticPr fontId="14"/>
  </si>
  <si>
    <t>保 育 時 間</t>
    <rPh sb="0" eb="1">
      <t>ホ</t>
    </rPh>
    <rPh sb="2" eb="3">
      <t>イク</t>
    </rPh>
    <rPh sb="4" eb="5">
      <t>トキ</t>
    </rPh>
    <rPh sb="6" eb="7">
      <t>アイダ</t>
    </rPh>
    <phoneticPr fontId="14"/>
  </si>
  <si>
    <t>（１）保育時間等</t>
    <rPh sb="7" eb="8">
      <t>トウ</t>
    </rPh>
    <phoneticPr fontId="14"/>
  </si>
  <si>
    <t>２　保育時間等の状況</t>
    <rPh sb="6" eb="7">
      <t>トウ</t>
    </rPh>
    <phoneticPr fontId="14"/>
  </si>
  <si>
    <t>－</t>
  </si>
  <si>
    <t>４　月別入所児童数等の状況</t>
    <rPh sb="2" eb="4">
      <t>ツキベツ</t>
    </rPh>
    <rPh sb="4" eb="6">
      <t>ニュウショ</t>
    </rPh>
    <rPh sb="6" eb="9">
      <t>ジドウスウ</t>
    </rPh>
    <rPh sb="9" eb="10">
      <t>トウ</t>
    </rPh>
    <rPh sb="11" eb="13">
      <t>ジョウキョウ</t>
    </rPh>
    <phoneticPr fontId="14"/>
  </si>
  <si>
    <t>ヶ月</t>
    <rPh sb="1" eb="2">
      <t>ゲツ</t>
    </rPh>
    <phoneticPr fontId="6"/>
  </si>
  <si>
    <t>記入月数：</t>
    <rPh sb="0" eb="2">
      <t>キニュウ</t>
    </rPh>
    <rPh sb="2" eb="3">
      <t>ゲツ</t>
    </rPh>
    <rPh sb="3" eb="4">
      <t>スウ</t>
    </rPh>
    <phoneticPr fontId="6"/>
  </si>
  <si>
    <t>【記入月数を下の黄色部分に入力のこと（平均値の算出式に反映される）】</t>
    <rPh sb="1" eb="3">
      <t>キニュウ</t>
    </rPh>
    <rPh sb="3" eb="4">
      <t>ゲツ</t>
    </rPh>
    <rPh sb="4" eb="5">
      <t>スウ</t>
    </rPh>
    <rPh sb="6" eb="7">
      <t>シタ</t>
    </rPh>
    <rPh sb="8" eb="10">
      <t>キイロ</t>
    </rPh>
    <rPh sb="10" eb="12">
      <t>ブブン</t>
    </rPh>
    <rPh sb="13" eb="15">
      <t>ニュウリョク</t>
    </rPh>
    <rPh sb="19" eb="22">
      <t>ヘイキンチ</t>
    </rPh>
    <rPh sb="23" eb="25">
      <t>サンシュツ</t>
    </rPh>
    <rPh sb="25" eb="26">
      <t>シキ</t>
    </rPh>
    <rPh sb="27" eb="29">
      <t>ハンエイ</t>
    </rPh>
    <phoneticPr fontId="6"/>
  </si>
  <si>
    <t>※　記入する月は、原則として監査実施月の前月（実施が初旬等の場合は、前々月）までとする。</t>
    <rPh sb="2" eb="4">
      <t>キニュウ</t>
    </rPh>
    <rPh sb="6" eb="7">
      <t>ツキ</t>
    </rPh>
    <rPh sb="9" eb="11">
      <t>ゲンソク</t>
    </rPh>
    <rPh sb="14" eb="16">
      <t>カンサ</t>
    </rPh>
    <rPh sb="16" eb="18">
      <t>ジッシ</t>
    </rPh>
    <rPh sb="18" eb="19">
      <t>ツキ</t>
    </rPh>
    <rPh sb="20" eb="22">
      <t>ゼンゲツ</t>
    </rPh>
    <rPh sb="28" eb="29">
      <t>トウ</t>
    </rPh>
    <phoneticPr fontId="6"/>
  </si>
  <si>
    <t>　　合わせて記入すること。</t>
    <phoneticPr fontId="6"/>
  </si>
  <si>
    <t>（注）研修内容には、○○主任保育士研修会（主催　厚生労働省○○）等研修の実施主体も</t>
    <rPh sb="1" eb="2">
      <t>チュウ</t>
    </rPh>
    <rPh sb="3" eb="5">
      <t>ケンシュウ</t>
    </rPh>
    <rPh sb="5" eb="7">
      <t>ナイヨウ</t>
    </rPh>
    <rPh sb="12" eb="14">
      <t>シュニン</t>
    </rPh>
    <rPh sb="14" eb="17">
      <t>ホイクシ</t>
    </rPh>
    <rPh sb="17" eb="20">
      <t>ケンシュウカイ</t>
    </rPh>
    <rPh sb="21" eb="23">
      <t>シュサイ</t>
    </rPh>
    <rPh sb="24" eb="26">
      <t>コウセイ</t>
    </rPh>
    <rPh sb="26" eb="29">
      <t>ロウドウショウ</t>
    </rPh>
    <rPh sb="32" eb="33">
      <t>トウ</t>
    </rPh>
    <rPh sb="33" eb="35">
      <t>ケンシュウ</t>
    </rPh>
    <rPh sb="36" eb="38">
      <t>ジッシ</t>
    </rPh>
    <rPh sb="38" eb="40">
      <t>シュタイ</t>
    </rPh>
    <phoneticPr fontId="6"/>
  </si>
  <si>
    <t>研　　　　修　　　　内　　　　容</t>
    <rPh sb="0" eb="1">
      <t>ケン</t>
    </rPh>
    <rPh sb="5" eb="6">
      <t>オサム</t>
    </rPh>
    <rPh sb="10" eb="11">
      <t>ウチ</t>
    </rPh>
    <rPh sb="15" eb="16">
      <t>カタチ</t>
    </rPh>
    <phoneticPr fontId="6"/>
  </si>
  <si>
    <t>研修年月日</t>
    <rPh sb="0" eb="2">
      <t>ケンシュウ</t>
    </rPh>
    <rPh sb="2" eb="5">
      <t>ネンガッピ</t>
    </rPh>
    <phoneticPr fontId="6"/>
  </si>
  <si>
    <t>　保育時間等の状況</t>
    <rPh sb="5" eb="6">
      <t>トウ</t>
    </rPh>
    <phoneticPr fontId="6"/>
  </si>
  <si>
    <t>　研修の状況</t>
    <rPh sb="1" eb="3">
      <t>ケンシュウ</t>
    </rPh>
    <phoneticPr fontId="6"/>
  </si>
  <si>
    <t>ＦＡＸ（施設）</t>
    <rPh sb="4" eb="6">
      <t>シセツ</t>
    </rPh>
    <phoneticPr fontId="6"/>
  </si>
  <si>
    <t>　　役員・施設長・職員の研修一覧</t>
    <rPh sb="2" eb="4">
      <t>ヤクイン</t>
    </rPh>
    <rPh sb="5" eb="8">
      <t>シセツチョウ</t>
    </rPh>
    <rPh sb="9" eb="11">
      <t>ショクイン</t>
    </rPh>
    <rPh sb="12" eb="14">
      <t>ケンシュウ</t>
    </rPh>
    <rPh sb="14" eb="16">
      <t>イチラン</t>
    </rPh>
    <phoneticPr fontId="6"/>
  </si>
  <si>
    <t>　支払資金残高発生の状況</t>
    <phoneticPr fontId="6"/>
  </si>
  <si>
    <t>職種</t>
    <rPh sb="0" eb="2">
      <t>ショクシュ</t>
    </rPh>
    <phoneticPr fontId="6"/>
  </si>
  <si>
    <t>作 成 者 名</t>
    <rPh sb="0" eb="1">
      <t>サク</t>
    </rPh>
    <rPh sb="2" eb="3">
      <t>シゲル</t>
    </rPh>
    <rPh sb="4" eb="5">
      <t>シャ</t>
    </rPh>
    <rPh sb="6" eb="7">
      <t>メイ</t>
    </rPh>
    <phoneticPr fontId="6"/>
  </si>
  <si>
    <t>施設設置者名</t>
    <rPh sb="0" eb="2">
      <t>シセツ</t>
    </rPh>
    <rPh sb="2" eb="5">
      <t>セッチシャ</t>
    </rPh>
    <rPh sb="5" eb="6">
      <t>メイ</t>
    </rPh>
    <phoneticPr fontId="6"/>
  </si>
  <si>
    <t>運営法人</t>
    <rPh sb="0" eb="2">
      <t>ウンエイ</t>
    </rPh>
    <rPh sb="2" eb="4">
      <t>ホウジン</t>
    </rPh>
    <phoneticPr fontId="6"/>
  </si>
  <si>
    <t>施　　設</t>
    <rPh sb="0" eb="1">
      <t>シ</t>
    </rPh>
    <rPh sb="3" eb="4">
      <t>セツ</t>
    </rPh>
    <phoneticPr fontId="6"/>
  </si>
  <si>
    <t>〒</t>
    <phoneticPr fontId="6"/>
  </si>
  <si>
    <t>運営法人名</t>
    <rPh sb="0" eb="2">
      <t>ウンエイ</t>
    </rPh>
    <rPh sb="2" eb="4">
      <t>ホウジン</t>
    </rPh>
    <rPh sb="4" eb="5">
      <t>メイ</t>
    </rPh>
    <phoneticPr fontId="6"/>
  </si>
  <si>
    <t>理 事 長 名</t>
    <rPh sb="0" eb="1">
      <t>リ</t>
    </rPh>
    <rPh sb="2" eb="3">
      <t>コト</t>
    </rPh>
    <rPh sb="4" eb="5">
      <t>チョウ</t>
    </rPh>
    <rPh sb="6" eb="7">
      <t>メイ</t>
    </rPh>
    <phoneticPr fontId="6"/>
  </si>
  <si>
    <t>施 設 長 名</t>
    <rPh sb="0" eb="1">
      <t>シ</t>
    </rPh>
    <rPh sb="2" eb="3">
      <t>セツ</t>
    </rPh>
    <rPh sb="4" eb="5">
      <t>チョウ</t>
    </rPh>
    <rPh sb="6" eb="7">
      <t>メイ</t>
    </rPh>
    <phoneticPr fontId="6"/>
  </si>
  <si>
    <t>（上記の運営法人名と同じ場合は記載不要）</t>
    <rPh sb="1" eb="3">
      <t>ジョウキ</t>
    </rPh>
    <rPh sb="4" eb="6">
      <t>ウンエイ</t>
    </rPh>
    <rPh sb="6" eb="8">
      <t>ホウジン</t>
    </rPh>
    <rPh sb="8" eb="9">
      <t>メイ</t>
    </rPh>
    <rPh sb="10" eb="11">
      <t>オナ</t>
    </rPh>
    <rPh sb="12" eb="14">
      <t>バアイ</t>
    </rPh>
    <rPh sb="15" eb="17">
      <t>キサイ</t>
    </rPh>
    <rPh sb="17" eb="19">
      <t>フヨウ</t>
    </rPh>
    <phoneticPr fontId="6"/>
  </si>
  <si>
    <t>（ 月 額 計 ）</t>
  </si>
  <si>
    <t>年度決算関係書類</t>
    <rPh sb="0" eb="2">
      <t>ネンド</t>
    </rPh>
    <rPh sb="2" eb="4">
      <t>ケッサン</t>
    </rPh>
    <rPh sb="4" eb="6">
      <t>カンケイ</t>
    </rPh>
    <rPh sb="6" eb="8">
      <t>ショルイ</t>
    </rPh>
    <phoneticPr fontId="6"/>
  </si>
  <si>
    <t>年度末現在の取引金融機関の預金・貸出金残高証明書</t>
  </si>
  <si>
    <t>年度の状況</t>
    <rPh sb="0" eb="2">
      <t>ネンド</t>
    </rPh>
    <rPh sb="3" eb="5">
      <t>ジョウキョウ</t>
    </rPh>
    <phoneticPr fontId="6"/>
  </si>
  <si>
    <t>年度】</t>
    <rPh sb="0" eb="2">
      <t>ネンド</t>
    </rPh>
    <phoneticPr fontId="6"/>
  </si>
  <si>
    <t>総 額 計</t>
  </si>
  <si>
    <t>(記載例)</t>
    <rPh sb="1" eb="4">
      <t>キサイレイ</t>
    </rPh>
    <phoneticPr fontId="6"/>
  </si>
  <si>
    <t>施設長</t>
    <rPh sb="0" eb="3">
      <t>シセツチョウ</t>
    </rPh>
    <phoneticPr fontId="6"/>
  </si>
  <si>
    <t>保育　太郎</t>
    <rPh sb="0" eb="2">
      <t>ホイク</t>
    </rPh>
    <rPh sb="3" eb="5">
      <t>タロウ</t>
    </rPh>
    <phoneticPr fontId="6"/>
  </si>
  <si>
    <t>５－７</t>
    <phoneticPr fontId="6"/>
  </si>
  <si>
    <t>５－６</t>
    <phoneticPr fontId="6"/>
  </si>
  <si>
    <t>本俸月額　①</t>
    <rPh sb="0" eb="1">
      <t>ホン</t>
    </rPh>
    <rPh sb="1" eb="2">
      <t>ホウ</t>
    </rPh>
    <rPh sb="2" eb="4">
      <t>ツキガク</t>
    </rPh>
    <phoneticPr fontId="6"/>
  </si>
  <si>
    <t>上段：号給
下段：月額</t>
    <rPh sb="0" eb="2">
      <t>ジョウダン</t>
    </rPh>
    <rPh sb="3" eb="5">
      <t>ゴウキュウ</t>
    </rPh>
    <rPh sb="6" eb="8">
      <t>カダン</t>
    </rPh>
    <rPh sb="9" eb="11">
      <t>ゲツガク</t>
    </rPh>
    <phoneticPr fontId="6"/>
  </si>
  <si>
    <t>本俸月額　②</t>
    <rPh sb="0" eb="1">
      <t>ホン</t>
    </rPh>
    <rPh sb="1" eb="2">
      <t>ホウ</t>
    </rPh>
    <rPh sb="2" eb="4">
      <t>ツキガク</t>
    </rPh>
    <phoneticPr fontId="6"/>
  </si>
  <si>
    <t>（４） 職員給与額の状況</t>
    <rPh sb="4" eb="6">
      <t>ショクイン</t>
    </rPh>
    <rPh sb="6" eb="8">
      <t>キュウヨ</t>
    </rPh>
    <rPh sb="8" eb="9">
      <t>ガク</t>
    </rPh>
    <rPh sb="10" eb="12">
      <t>ジョウキョウ</t>
    </rPh>
    <phoneticPr fontId="6"/>
  </si>
  <si>
    <t>（５）職員給与額の状況</t>
    <rPh sb="3" eb="5">
      <t>ショクイン</t>
    </rPh>
    <rPh sb="5" eb="7">
      <t>キュウヨ</t>
    </rPh>
    <rPh sb="7" eb="8">
      <t>ガク</t>
    </rPh>
    <rPh sb="9" eb="11">
      <t>ジョウキョウ</t>
    </rPh>
    <phoneticPr fontId="6"/>
  </si>
  <si>
    <t>本俸月額</t>
    <rPh sb="0" eb="2">
      <t>ホンポウ</t>
    </rPh>
    <rPh sb="2" eb="4">
      <t>ゲツガク</t>
    </rPh>
    <phoneticPr fontId="6"/>
  </si>
  <si>
    <t>（円）</t>
    <rPh sb="1" eb="2">
      <t>エン</t>
    </rPh>
    <phoneticPr fontId="6"/>
  </si>
  <si>
    <t>上段：号級</t>
    <rPh sb="0" eb="2">
      <t>ジョウダン</t>
    </rPh>
    <rPh sb="3" eb="5">
      <t>ゴウキュウ</t>
    </rPh>
    <phoneticPr fontId="6"/>
  </si>
  <si>
    <t>下段：月額</t>
    <rPh sb="0" eb="2">
      <t>ゲダン</t>
    </rPh>
    <rPh sb="3" eb="5">
      <t>ゲツガク</t>
    </rPh>
    <phoneticPr fontId="6"/>
  </si>
  <si>
    <t>大分　花子</t>
    <rPh sb="0" eb="2">
      <t>オオイタ</t>
    </rPh>
    <rPh sb="3" eb="5">
      <t>ハナコ</t>
    </rPh>
    <phoneticPr fontId="6"/>
  </si>
  <si>
    <t>２－１</t>
    <phoneticPr fontId="6"/>
  </si>
  <si>
    <t>今年度</t>
    <rPh sb="0" eb="3">
      <t>コンネンド</t>
    </rPh>
    <phoneticPr fontId="6"/>
  </si>
  <si>
    <t>前年度</t>
    <rPh sb="0" eb="3">
      <t>ゼンネンド</t>
    </rPh>
    <phoneticPr fontId="6"/>
  </si>
  <si>
    <t>５　研修の状況</t>
    <rPh sb="2" eb="4">
      <t>ケンシュウ</t>
    </rPh>
    <rPh sb="5" eb="7">
      <t>ジョウキョウ</t>
    </rPh>
    <phoneticPr fontId="6"/>
  </si>
  <si>
    <t>（例：10月下旬監査実施で9月分まで記入するときは、4～9月の「６」ヶ月と記入　）</t>
    <rPh sb="1" eb="2">
      <t>レイ</t>
    </rPh>
    <rPh sb="5" eb="6">
      <t>ガツ</t>
    </rPh>
    <rPh sb="6" eb="8">
      <t>ゲジュン</t>
    </rPh>
    <rPh sb="8" eb="10">
      <t>カンサ</t>
    </rPh>
    <rPh sb="10" eb="12">
      <t>ジッシ</t>
    </rPh>
    <rPh sb="14" eb="15">
      <t>ガツ</t>
    </rPh>
    <rPh sb="15" eb="16">
      <t>ブン</t>
    </rPh>
    <rPh sb="18" eb="20">
      <t>キニュウ</t>
    </rPh>
    <rPh sb="29" eb="30">
      <t>ガツ</t>
    </rPh>
    <rPh sb="35" eb="36">
      <t>ゲツ</t>
    </rPh>
    <rPh sb="37" eb="39">
      <t>キニュウ</t>
    </rPh>
    <phoneticPr fontId="6"/>
  </si>
  <si>
    <t>　　　 　手当
　金額</t>
    <rPh sb="5" eb="7">
      <t>テアテ</t>
    </rPh>
    <rPh sb="11" eb="13">
      <t>キンガク</t>
    </rPh>
    <phoneticPr fontId="6"/>
  </si>
  <si>
    <t>非常勤職員等</t>
    <rPh sb="0" eb="3">
      <t>ヒジョウキン</t>
    </rPh>
    <rPh sb="3" eb="5">
      <t>ショクイン</t>
    </rPh>
    <rPh sb="5" eb="6">
      <t>トウ</t>
    </rPh>
    <phoneticPr fontId="6"/>
  </si>
  <si>
    <t xml:space="preserve"> - 4 -</t>
    <phoneticPr fontId="14"/>
  </si>
  <si>
    <t xml:space="preserve"> - ５ -</t>
    <phoneticPr fontId="14"/>
  </si>
  <si>
    <t>＜幼保連携型認定こども園＞</t>
    <phoneticPr fontId="6"/>
  </si>
  <si>
    <t>４　認定こども園：最低基準適合調書</t>
    <rPh sb="2" eb="4">
      <t>ニンテイ</t>
    </rPh>
    <rPh sb="7" eb="8">
      <t>エン</t>
    </rPh>
    <phoneticPr fontId="6"/>
  </si>
  <si>
    <t>施設指導監査資料【私営】</t>
    <rPh sb="0" eb="2">
      <t>シセツ</t>
    </rPh>
    <rPh sb="9" eb="11">
      <t>シエイ</t>
    </rPh>
    <phoneticPr fontId="8"/>
  </si>
  <si>
    <t>年平均給与量</t>
    <rPh sb="0" eb="1">
      <t>ネン</t>
    </rPh>
    <rPh sb="1" eb="3">
      <t>ヘイキン</t>
    </rPh>
    <rPh sb="3" eb="5">
      <t>キュウヨ</t>
    </rPh>
    <rPh sb="5" eb="6">
      <t>リョウ</t>
    </rPh>
    <phoneticPr fontId="35"/>
  </si>
  <si>
    <t>　３月</t>
    <rPh sb="2" eb="3">
      <t>ガツ</t>
    </rPh>
    <phoneticPr fontId="35"/>
  </si>
  <si>
    <t>　２月</t>
    <rPh sb="2" eb="3">
      <t>ガツ</t>
    </rPh>
    <phoneticPr fontId="35"/>
  </si>
  <si>
    <t>　１月</t>
    <rPh sb="2" eb="3">
      <t>ガツ</t>
    </rPh>
    <phoneticPr fontId="35"/>
  </si>
  <si>
    <t>１２月</t>
    <rPh sb="2" eb="3">
      <t>ガツ</t>
    </rPh>
    <phoneticPr fontId="35"/>
  </si>
  <si>
    <t>給与栄養目標量
（１２月）</t>
    <rPh sb="0" eb="2">
      <t>キュウヨ</t>
    </rPh>
    <rPh sb="2" eb="4">
      <t>エイヨウ</t>
    </rPh>
    <rPh sb="4" eb="6">
      <t>モクヒョウ</t>
    </rPh>
    <rPh sb="6" eb="7">
      <t>リョウ</t>
    </rPh>
    <rPh sb="11" eb="12">
      <t>ガツ</t>
    </rPh>
    <phoneticPr fontId="35"/>
  </si>
  <si>
    <t>１１月</t>
    <rPh sb="2" eb="3">
      <t>ガツ</t>
    </rPh>
    <phoneticPr fontId="35"/>
  </si>
  <si>
    <t>１０月</t>
    <rPh sb="2" eb="3">
      <t>ガツ</t>
    </rPh>
    <phoneticPr fontId="35"/>
  </si>
  <si>
    <t>　９月</t>
    <rPh sb="2" eb="3">
      <t>ガツ</t>
    </rPh>
    <phoneticPr fontId="35"/>
  </si>
  <si>
    <t>　８月</t>
    <rPh sb="2" eb="3">
      <t>ガツ</t>
    </rPh>
    <phoneticPr fontId="35"/>
  </si>
  <si>
    <t>給与栄養目標量
（８月）</t>
    <rPh sb="0" eb="2">
      <t>キュウヨ</t>
    </rPh>
    <rPh sb="2" eb="4">
      <t>エイヨウ</t>
    </rPh>
    <rPh sb="4" eb="6">
      <t>モクヒョウ</t>
    </rPh>
    <rPh sb="6" eb="7">
      <t>リョウ</t>
    </rPh>
    <rPh sb="10" eb="11">
      <t>ガツ</t>
    </rPh>
    <phoneticPr fontId="35"/>
  </si>
  <si>
    <t>　７月</t>
    <rPh sb="2" eb="3">
      <t>ガツ</t>
    </rPh>
    <phoneticPr fontId="35"/>
  </si>
  <si>
    <t>　６月</t>
    <rPh sb="2" eb="3">
      <t>ガツ</t>
    </rPh>
    <phoneticPr fontId="35"/>
  </si>
  <si>
    <t>　５月</t>
    <rPh sb="2" eb="3">
      <t>ガツ</t>
    </rPh>
    <phoneticPr fontId="35"/>
  </si>
  <si>
    <t>　４月</t>
    <rPh sb="2" eb="3">
      <t>ガツ</t>
    </rPh>
    <phoneticPr fontId="35"/>
  </si>
  <si>
    <t>給与栄養目標量
（４月）</t>
    <rPh sb="0" eb="2">
      <t>キュウヨ</t>
    </rPh>
    <rPh sb="2" eb="4">
      <t>エイヨウ</t>
    </rPh>
    <rPh sb="4" eb="6">
      <t>モクヒョウ</t>
    </rPh>
    <rPh sb="6" eb="7">
      <t>リョウ</t>
    </rPh>
    <rPh sb="10" eb="11">
      <t>ガツ</t>
    </rPh>
    <phoneticPr fontId="35"/>
  </si>
  <si>
    <t>３歳以上児</t>
    <rPh sb="1" eb="2">
      <t>サイ</t>
    </rPh>
    <rPh sb="2" eb="4">
      <t>イジョウ</t>
    </rPh>
    <rPh sb="4" eb="5">
      <t>ジ</t>
    </rPh>
    <phoneticPr fontId="35"/>
  </si>
  <si>
    <t>３歳未満児</t>
    <rPh sb="1" eb="2">
      <t>サイ</t>
    </rPh>
    <rPh sb="2" eb="4">
      <t>ミマン</t>
    </rPh>
    <rPh sb="4" eb="5">
      <t>ジ</t>
    </rPh>
    <phoneticPr fontId="35"/>
  </si>
  <si>
    <t>A</t>
  </si>
  <si>
    <t>食塩相当量</t>
    <rPh sb="0" eb="2">
      <t>ショクエン</t>
    </rPh>
    <rPh sb="2" eb="4">
      <t>ソウトウ</t>
    </rPh>
    <rPh sb="4" eb="5">
      <t>リョウ</t>
    </rPh>
    <phoneticPr fontId="35"/>
  </si>
  <si>
    <t>脂質　　</t>
    <rPh sb="0" eb="2">
      <t>シシツ</t>
    </rPh>
    <phoneticPr fontId="35"/>
  </si>
  <si>
    <t>たんぱく質</t>
    <rPh sb="4" eb="5">
      <t>シツ</t>
    </rPh>
    <phoneticPr fontId="35"/>
  </si>
  <si>
    <t>区分</t>
    <rPh sb="0" eb="2">
      <t>クブン</t>
    </rPh>
    <phoneticPr fontId="35"/>
  </si>
  <si>
    <t>６　栄養摂取の状況</t>
    <rPh sb="2" eb="4">
      <t>エイヨウ</t>
    </rPh>
    <rPh sb="4" eb="6">
      <t>セッシュ</t>
    </rPh>
    <rPh sb="7" eb="9">
      <t>ジョウキョウ</t>
    </rPh>
    <phoneticPr fontId="35"/>
  </si>
  <si>
    <t>⑭÷⑩</t>
    <phoneticPr fontId="14"/>
  </si>
  <si>
    <t>⑬÷⑨</t>
    <phoneticPr fontId="14"/>
  </si>
  <si>
    <t>⑭÷⑫</t>
    <phoneticPr fontId="14"/>
  </si>
  <si>
    <t>⑬÷⑪</t>
    <phoneticPr fontId="14"/>
  </si>
  <si>
    <t>⑭</t>
    <phoneticPr fontId="14"/>
  </si>
  <si>
    <t>⑬</t>
    <phoneticPr fontId="14"/>
  </si>
  <si>
    <t>⑫</t>
    <phoneticPr fontId="14"/>
  </si>
  <si>
    <t>⑪</t>
    <phoneticPr fontId="14"/>
  </si>
  <si>
    <t>－</t>
    <phoneticPr fontId="6"/>
  </si>
  <si>
    <t>⑩</t>
    <phoneticPr fontId="14"/>
  </si>
  <si>
    <t>⑨</t>
    <phoneticPr fontId="14"/>
  </si>
  <si>
    <t>３</t>
    <phoneticPr fontId="14"/>
  </si>
  <si>
    <t>２</t>
    <phoneticPr fontId="14"/>
  </si>
  <si>
    <t>１</t>
    <phoneticPr fontId="14"/>
  </si>
  <si>
    <t>12</t>
    <phoneticPr fontId="14"/>
  </si>
  <si>
    <t>11</t>
    <phoneticPr fontId="14"/>
  </si>
  <si>
    <t>10</t>
    <phoneticPr fontId="14"/>
  </si>
  <si>
    <t>９</t>
    <phoneticPr fontId="14"/>
  </si>
  <si>
    <t>８</t>
    <phoneticPr fontId="14"/>
  </si>
  <si>
    <t>７</t>
    <phoneticPr fontId="14"/>
  </si>
  <si>
    <t>６</t>
    <phoneticPr fontId="14"/>
  </si>
  <si>
    <t>５</t>
    <phoneticPr fontId="14"/>
  </si>
  <si>
    <t>４</t>
    <phoneticPr fontId="14"/>
  </si>
  <si>
    <t>%</t>
    <phoneticPr fontId="14"/>
  </si>
  <si>
    <t>率
⑧÷⑥</t>
    <rPh sb="0" eb="1">
      <t>リツ</t>
    </rPh>
    <phoneticPr fontId="14"/>
  </si>
  <si>
    <t>延人員
　　⑧</t>
    <rPh sb="0" eb="3">
      <t>ノベジンイン</t>
    </rPh>
    <phoneticPr fontId="14"/>
  </si>
  <si>
    <t>率
⑦÷⑤</t>
    <rPh sb="0" eb="1">
      <t>リツ</t>
    </rPh>
    <phoneticPr fontId="14"/>
  </si>
  <si>
    <t>延人員
　　⑦</t>
    <rPh sb="0" eb="3">
      <t>ノベジンイン</t>
    </rPh>
    <phoneticPr fontId="14"/>
  </si>
  <si>
    <t>②×④
　＝⑥</t>
    <phoneticPr fontId="14"/>
  </si>
  <si>
    <t>①×③
　＝⑤</t>
    <phoneticPr fontId="14"/>
  </si>
  <si>
    <t>④</t>
    <phoneticPr fontId="14"/>
  </si>
  <si>
    <t>③</t>
    <phoneticPr fontId="14"/>
  </si>
  <si>
    <t xml:space="preserve">
小計
 　②</t>
    <rPh sb="1" eb="2">
      <t>ショウ</t>
    </rPh>
    <rPh sb="2" eb="3">
      <t>ケイ</t>
    </rPh>
    <phoneticPr fontId="14"/>
  </si>
  <si>
    <t xml:space="preserve">
小計
 　①</t>
    <rPh sb="1" eb="2">
      <t>ショウ</t>
    </rPh>
    <rPh sb="2" eb="3">
      <t>ケイ</t>
    </rPh>
    <phoneticPr fontId="14"/>
  </si>
  <si>
    <t>１～２
歳　児</t>
    <rPh sb="4" eb="5">
      <t>トシ</t>
    </rPh>
    <rPh sb="6" eb="7">
      <t>ジ</t>
    </rPh>
    <phoneticPr fontId="14"/>
  </si>
  <si>
    <t>1号</t>
    <rPh sb="1" eb="2">
      <t>ゴウ</t>
    </rPh>
    <phoneticPr fontId="14"/>
  </si>
  <si>
    <t>2･3号</t>
    <rPh sb="3" eb="4">
      <t>ゴウ</t>
    </rPh>
    <phoneticPr fontId="14"/>
  </si>
  <si>
    <t>2.3号</t>
    <rPh sb="3" eb="4">
      <t>ゴウ</t>
    </rPh>
    <phoneticPr fontId="14"/>
  </si>
  <si>
    <t>１号</t>
    <rPh sb="1" eb="2">
      <t>ゴウ</t>
    </rPh>
    <phoneticPr fontId="14"/>
  </si>
  <si>
    <t>調理員等</t>
    <rPh sb="0" eb="3">
      <t>チョウリイン</t>
    </rPh>
    <rPh sb="3" eb="4">
      <t>トウ</t>
    </rPh>
    <phoneticPr fontId="14"/>
  </si>
  <si>
    <t>合計</t>
    <rPh sb="0" eb="1">
      <t>ゴウ</t>
    </rPh>
    <rPh sb="1" eb="2">
      <t>ケイ</t>
    </rPh>
    <phoneticPr fontId="14"/>
  </si>
  <si>
    <t>１号認定</t>
    <rPh sb="1" eb="2">
      <t>ゴウ</t>
    </rPh>
    <rPh sb="2" eb="4">
      <t>ニンテイ</t>
    </rPh>
    <phoneticPr fontId="14"/>
  </si>
  <si>
    <t>２･３号認定</t>
    <rPh sb="3" eb="4">
      <t>ゴウ</t>
    </rPh>
    <rPh sb="4" eb="6">
      <t>ニンテイ</t>
    </rPh>
    <phoneticPr fontId="14"/>
  </si>
  <si>
    <t>平均出席日数</t>
    <rPh sb="0" eb="2">
      <t>ヘイキン</t>
    </rPh>
    <rPh sb="2" eb="4">
      <t>シュッセキ</t>
    </rPh>
    <rPh sb="4" eb="6">
      <t>ニッスウ</t>
    </rPh>
    <phoneticPr fontId="14"/>
  </si>
  <si>
    <t>出席状況</t>
    <rPh sb="0" eb="1">
      <t>デ</t>
    </rPh>
    <rPh sb="1" eb="2">
      <t>セキ</t>
    </rPh>
    <rPh sb="2" eb="4">
      <t>ジョウキョウ</t>
    </rPh>
    <phoneticPr fontId="14"/>
  </si>
  <si>
    <t>在籍
延人数</t>
    <rPh sb="0" eb="2">
      <t>ザイセキ</t>
    </rPh>
    <rPh sb="3" eb="4">
      <t>ノ</t>
    </rPh>
    <rPh sb="4" eb="6">
      <t>ニンズウ</t>
    </rPh>
    <phoneticPr fontId="14"/>
  </si>
  <si>
    <t>開所日数</t>
    <rPh sb="0" eb="2">
      <t>カイショ</t>
    </rPh>
    <rPh sb="2" eb="4">
      <t>ニッスウ</t>
    </rPh>
    <phoneticPr fontId="14"/>
  </si>
  <si>
    <t>初　 日　 入　 所　 人　 員　    　　　　　　　　　　　　　　　　　　(上段は、月途中入所人員で翌月下段のうち再掲）</t>
    <rPh sb="0" eb="1">
      <t>ショ</t>
    </rPh>
    <rPh sb="3" eb="4">
      <t>ヒ</t>
    </rPh>
    <rPh sb="6" eb="7">
      <t>イ</t>
    </rPh>
    <rPh sb="9" eb="10">
      <t>トコロ</t>
    </rPh>
    <rPh sb="12" eb="13">
      <t>ヒト</t>
    </rPh>
    <rPh sb="15" eb="16">
      <t>イン</t>
    </rPh>
    <rPh sb="40" eb="42">
      <t>ジョウダン</t>
    </rPh>
    <rPh sb="44" eb="45">
      <t>ツキ</t>
    </rPh>
    <rPh sb="45" eb="47">
      <t>トチュウ</t>
    </rPh>
    <rPh sb="47" eb="49">
      <t>ニュウショ</t>
    </rPh>
    <rPh sb="49" eb="51">
      <t>ジンイン</t>
    </rPh>
    <rPh sb="52" eb="54">
      <t>ヨクゲツ</t>
    </rPh>
    <rPh sb="54" eb="56">
      <t>ゲダン</t>
    </rPh>
    <rPh sb="59" eb="61">
      <t>サイケイ</t>
    </rPh>
    <phoneticPr fontId="14"/>
  </si>
  <si>
    <t>（１）</t>
    <phoneticPr fontId="6"/>
  </si>
  <si>
    <t>初　 日　 入　 所　 人　 員</t>
    <rPh sb="0" eb="1">
      <t>ショ</t>
    </rPh>
    <rPh sb="3" eb="4">
      <t>ヒ</t>
    </rPh>
    <rPh sb="6" eb="7">
      <t>イ</t>
    </rPh>
    <rPh sb="9" eb="10">
      <t>トコロ</t>
    </rPh>
    <rPh sb="12" eb="13">
      <t>ヒト</t>
    </rPh>
    <rPh sb="15" eb="16">
      <t>イン</t>
    </rPh>
    <phoneticPr fontId="14"/>
  </si>
  <si>
    <t>(２)</t>
    <phoneticPr fontId="6"/>
  </si>
  <si>
    <t>エネルギー</t>
    <phoneticPr fontId="35"/>
  </si>
  <si>
    <t>カリウム</t>
    <phoneticPr fontId="35"/>
  </si>
  <si>
    <t>カルシウム</t>
    <phoneticPr fontId="35"/>
  </si>
  <si>
    <t>鉄</t>
    <phoneticPr fontId="35"/>
  </si>
  <si>
    <t>ビタミン</t>
    <phoneticPr fontId="35"/>
  </si>
  <si>
    <t>C</t>
    <phoneticPr fontId="35"/>
  </si>
  <si>
    <t>kcal</t>
    <phoneticPr fontId="35"/>
  </si>
  <si>
    <t>ｇ</t>
    <phoneticPr fontId="35"/>
  </si>
  <si>
    <t>ｍｇ</t>
    <phoneticPr fontId="35"/>
  </si>
  <si>
    <t>(注)１　</t>
    <phoneticPr fontId="35"/>
  </si>
  <si>
    <t>　上記給与栄養量、給与栄養目標量を示す表が、施設独自の様式で作成されている場合は、それを添付することによりこれに替えることができる。</t>
    <phoneticPr fontId="35"/>
  </si>
  <si>
    <t xml:space="preserve"> - ８ -</t>
    <phoneticPr fontId="14"/>
  </si>
  <si>
    <t xml:space="preserve"> - ７ -</t>
    <phoneticPr fontId="14"/>
  </si>
  <si>
    <t>２　教育及び保育等に関する全体的な計画</t>
    <rPh sb="2" eb="4">
      <t>キョウイク</t>
    </rPh>
    <rPh sb="4" eb="5">
      <t>オヨ</t>
    </rPh>
    <rPh sb="6" eb="8">
      <t>ホイク</t>
    </rPh>
    <rPh sb="8" eb="9">
      <t>トウ</t>
    </rPh>
    <rPh sb="10" eb="11">
      <t>カン</t>
    </rPh>
    <rPh sb="13" eb="16">
      <t>ゼンタイテキ</t>
    </rPh>
    <rPh sb="17" eb="19">
      <t>ケイカク</t>
    </rPh>
    <phoneticPr fontId="6"/>
  </si>
  <si>
    <t>（注）検便検査に、腸管出血性大腸菌Ｏ１５７の検査を含んでいる場合は、当該人数に○印を付けること。</t>
  </si>
  <si>
    <t>10　入園のしおり（重要事項説明書）</t>
    <rPh sb="3" eb="5">
      <t>ニュウエン</t>
    </rPh>
    <rPh sb="10" eb="12">
      <t>ジュウヨウ</t>
    </rPh>
    <rPh sb="12" eb="14">
      <t>ジコウ</t>
    </rPh>
    <rPh sb="14" eb="17">
      <t>セツメイショ</t>
    </rPh>
    <phoneticPr fontId="6"/>
  </si>
  <si>
    <t>11　予定献立表（指導監査前月のもの）</t>
    <rPh sb="3" eb="5">
      <t>ヨテイ</t>
    </rPh>
    <rPh sb="5" eb="8">
      <t>コンダテヒョウ</t>
    </rPh>
    <rPh sb="9" eb="11">
      <t>シドウ</t>
    </rPh>
    <rPh sb="11" eb="13">
      <t>カンサ</t>
    </rPh>
    <rPh sb="13" eb="15">
      <t>ゼンゲツ</t>
    </rPh>
    <phoneticPr fontId="6"/>
  </si>
  <si>
    <t>令和</t>
    <rPh sb="0" eb="2">
      <t>レイワ</t>
    </rPh>
    <phoneticPr fontId="6"/>
  </si>
  <si>
    <t>６　令和</t>
    <rPh sb="2" eb="4">
      <t>レイワ</t>
    </rPh>
    <phoneticPr fontId="6"/>
  </si>
  <si>
    <t>７　令和</t>
    <rPh sb="2" eb="4">
      <t>レイワ</t>
    </rPh>
    <phoneticPr fontId="6"/>
  </si>
  <si>
    <t>（１）令和</t>
    <rPh sb="3" eb="5">
      <t>レイワ</t>
    </rPh>
    <phoneticPr fontId="6"/>
  </si>
  <si>
    <t>（２）令和</t>
    <rPh sb="3" eb="5">
      <t>レイワ</t>
    </rPh>
    <phoneticPr fontId="6"/>
  </si>
  <si>
    <t>令和</t>
    <rPh sb="0" eb="2">
      <t>レイワ</t>
    </rPh>
    <phoneticPr fontId="14"/>
  </si>
  <si>
    <t>実施年月日　　　（令和）</t>
    <rPh sb="0" eb="2">
      <t>ジッシ</t>
    </rPh>
    <rPh sb="2" eb="5">
      <t>ネンガッピ</t>
    </rPh>
    <rPh sb="9" eb="11">
      <t>レイワ</t>
    </rPh>
    <phoneticPr fontId="14"/>
  </si>
  <si>
    <t>【注】社会福祉法人以外の法人は(1)～(6)に相当する決算書類（内部資料含む）を提出すること）</t>
    <rPh sb="1" eb="2">
      <t>チュウ</t>
    </rPh>
    <rPh sb="3" eb="5">
      <t>シャカイ</t>
    </rPh>
    <rPh sb="5" eb="7">
      <t>フクシ</t>
    </rPh>
    <rPh sb="7" eb="9">
      <t>ホウジン</t>
    </rPh>
    <rPh sb="9" eb="11">
      <t>イガイ</t>
    </rPh>
    <rPh sb="12" eb="14">
      <t>ホウジン</t>
    </rPh>
    <rPh sb="23" eb="25">
      <t>ソウトウ</t>
    </rPh>
    <rPh sb="27" eb="29">
      <t>ケッサン</t>
    </rPh>
    <rPh sb="29" eb="31">
      <t>ショルイ</t>
    </rPh>
    <rPh sb="32" eb="34">
      <t>ナイブ</t>
    </rPh>
    <rPh sb="34" eb="36">
      <t>シリョウ</t>
    </rPh>
    <rPh sb="36" eb="37">
      <t>フク</t>
    </rPh>
    <rPh sb="40" eb="42">
      <t>テイシュツ</t>
    </rPh>
    <phoneticPr fontId="6"/>
  </si>
  <si>
    <t>12　私営施設指導監査関係書類一覧表（認定こども園）：様式添付あり</t>
    <rPh sb="3" eb="5">
      <t>シエイ</t>
    </rPh>
    <rPh sb="5" eb="7">
      <t>シセツ</t>
    </rPh>
    <rPh sb="7" eb="9">
      <t>シドウ</t>
    </rPh>
    <rPh sb="9" eb="11">
      <t>カンサ</t>
    </rPh>
    <rPh sb="11" eb="13">
      <t>カンケイ</t>
    </rPh>
    <rPh sb="13" eb="15">
      <t>ショルイ</t>
    </rPh>
    <rPh sb="15" eb="18">
      <t>イチランヒョウ</t>
    </rPh>
    <rPh sb="19" eb="21">
      <t>ニンテイ</t>
    </rPh>
    <rPh sb="24" eb="25">
      <t>エン</t>
    </rPh>
    <rPh sb="27" eb="29">
      <t>ヨウシキ</t>
    </rPh>
    <rPh sb="29" eb="31">
      <t>テンプ</t>
    </rPh>
    <phoneticPr fontId="6"/>
  </si>
  <si>
    <t>　　・第１号第１様式～第１号第４様式　・拠点区分資金収支明細書</t>
    <rPh sb="3" eb="4">
      <t>ダイ</t>
    </rPh>
    <rPh sb="5" eb="6">
      <t>ゴウ</t>
    </rPh>
    <rPh sb="6" eb="7">
      <t>ダイ</t>
    </rPh>
    <rPh sb="8" eb="10">
      <t>ヨウシキ</t>
    </rPh>
    <rPh sb="11" eb="12">
      <t>ダイ</t>
    </rPh>
    <rPh sb="13" eb="14">
      <t>ゴウ</t>
    </rPh>
    <rPh sb="14" eb="15">
      <t>ダイ</t>
    </rPh>
    <rPh sb="16" eb="18">
      <t>ヨウシキ</t>
    </rPh>
    <rPh sb="20" eb="22">
      <t>キョテン</t>
    </rPh>
    <rPh sb="22" eb="24">
      <t>クブン</t>
    </rPh>
    <rPh sb="24" eb="26">
      <t>シキン</t>
    </rPh>
    <rPh sb="26" eb="28">
      <t>シュウシ</t>
    </rPh>
    <rPh sb="28" eb="31">
      <t>メイサイショ</t>
    </rPh>
    <phoneticPr fontId="6"/>
  </si>
  <si>
    <t>　　・第２号第１様式～第２号第４様式　・拠点区分事業活動明細書</t>
    <rPh sb="3" eb="4">
      <t>ダイ</t>
    </rPh>
    <rPh sb="5" eb="6">
      <t>ゴウ</t>
    </rPh>
    <rPh sb="6" eb="7">
      <t>ダイ</t>
    </rPh>
    <rPh sb="8" eb="10">
      <t>ヨウシキ</t>
    </rPh>
    <rPh sb="11" eb="12">
      <t>ダイ</t>
    </rPh>
    <rPh sb="13" eb="14">
      <t>ゴウ</t>
    </rPh>
    <rPh sb="14" eb="15">
      <t>ダイ</t>
    </rPh>
    <rPh sb="16" eb="18">
      <t>ヨウシキ</t>
    </rPh>
    <rPh sb="20" eb="22">
      <t>キョテン</t>
    </rPh>
    <rPh sb="22" eb="24">
      <t>クブン</t>
    </rPh>
    <rPh sb="24" eb="26">
      <t>ジギョウ</t>
    </rPh>
    <rPh sb="26" eb="28">
      <t>カツドウ</t>
    </rPh>
    <rPh sb="28" eb="31">
      <t>メイサイショ</t>
    </rPh>
    <phoneticPr fontId="6"/>
  </si>
  <si>
    <t>　　・第３号第１様式～第３号第４様式（「計算書類に対する注記」を含む）</t>
    <rPh sb="3" eb="4">
      <t>ダイ</t>
    </rPh>
    <rPh sb="5" eb="6">
      <t>ゴウ</t>
    </rPh>
    <rPh sb="6" eb="7">
      <t>ダイ</t>
    </rPh>
    <rPh sb="8" eb="10">
      <t>ヨウシキ</t>
    </rPh>
    <rPh sb="11" eb="12">
      <t>ダイ</t>
    </rPh>
    <rPh sb="13" eb="14">
      <t>ゴウ</t>
    </rPh>
    <rPh sb="14" eb="15">
      <t>ダイ</t>
    </rPh>
    <rPh sb="16" eb="18">
      <t>ヨウシキ</t>
    </rPh>
    <rPh sb="20" eb="22">
      <t>ケイサン</t>
    </rPh>
    <rPh sb="22" eb="24">
      <t>ショルイ</t>
    </rPh>
    <rPh sb="25" eb="26">
      <t>タイ</t>
    </rPh>
    <rPh sb="28" eb="30">
      <t>チュウキ</t>
    </rPh>
    <rPh sb="32" eb="33">
      <t>フク</t>
    </rPh>
    <phoneticPr fontId="6"/>
  </si>
  <si>
    <t>常勤換算数
(記入例：0.8)</t>
    <phoneticPr fontId="6"/>
  </si>
  <si>
    <t>住居手当</t>
    <phoneticPr fontId="6"/>
  </si>
  <si>
    <t>通勤手当</t>
    <phoneticPr fontId="6"/>
  </si>
  <si>
    <t>管理職手当</t>
    <phoneticPr fontId="6"/>
  </si>
  <si>
    <t>処遇改善Ⅱ</t>
    <phoneticPr fontId="6"/>
  </si>
  <si>
    <t>時間外手当</t>
    <phoneticPr fontId="6"/>
  </si>
  <si>
    <t>その他の手当</t>
    <rPh sb="2" eb="3">
      <t>タ</t>
    </rPh>
    <rPh sb="4" eb="6">
      <t>テアテ</t>
    </rPh>
    <phoneticPr fontId="6"/>
  </si>
  <si>
    <t>８　運営規程（園則）</t>
    <rPh sb="2" eb="4">
      <t>ウンエイ</t>
    </rPh>
    <rPh sb="4" eb="6">
      <t>キテイ</t>
    </rPh>
    <rPh sb="7" eb="8">
      <t>エン</t>
    </rPh>
    <rPh sb="8" eb="9">
      <t>ソク</t>
    </rPh>
    <phoneticPr fontId="6"/>
  </si>
  <si>
    <t>（３）非常勤職員等の状況【</t>
    <rPh sb="3" eb="6">
      <t>ヒジョウキン</t>
    </rPh>
    <rPh sb="6" eb="8">
      <t>ショクイン</t>
    </rPh>
    <rPh sb="8" eb="9">
      <t>ナド</t>
    </rPh>
    <rPh sb="10" eb="12">
      <t>ジョウキョウ</t>
    </rPh>
    <phoneticPr fontId="6"/>
  </si>
  <si>
    <t>実績記載月数入力：</t>
    <rPh sb="0" eb="2">
      <t>ジッセキ</t>
    </rPh>
    <rPh sb="2" eb="4">
      <t>キサイ</t>
    </rPh>
    <rPh sb="4" eb="5">
      <t>ゲツ</t>
    </rPh>
    <rPh sb="5" eb="6">
      <t>スウ</t>
    </rPh>
    <rPh sb="6" eb="8">
      <t>ニュウリョク</t>
    </rPh>
    <phoneticPr fontId="35"/>
  </si>
  <si>
    <t>月（年平均給与量計算に反映）</t>
    <rPh sb="0" eb="1">
      <t>ガツ</t>
    </rPh>
    <rPh sb="2" eb="3">
      <t>ネン</t>
    </rPh>
    <rPh sb="3" eb="5">
      <t>ヘイキン</t>
    </rPh>
    <rPh sb="5" eb="7">
      <t>キュウヨ</t>
    </rPh>
    <rPh sb="7" eb="8">
      <t>リョウ</t>
    </rPh>
    <rPh sb="8" eb="10">
      <t>ケイサン</t>
    </rPh>
    <rPh sb="11" eb="13">
      <t>ハンエイ</t>
    </rPh>
    <phoneticPr fontId="35"/>
  </si>
  <si>
    <t>※　原則として監査実施の前年度分を記載。新設等により前年度実績のない場合は監査実施年度分を記載。</t>
    <rPh sb="2" eb="4">
      <t>ゲンソク</t>
    </rPh>
    <rPh sb="7" eb="9">
      <t>カンサ</t>
    </rPh>
    <rPh sb="9" eb="11">
      <t>ジッシ</t>
    </rPh>
    <rPh sb="12" eb="15">
      <t>ゼンネンド</t>
    </rPh>
    <rPh sb="15" eb="16">
      <t>ブン</t>
    </rPh>
    <rPh sb="17" eb="19">
      <t>キサイ</t>
    </rPh>
    <phoneticPr fontId="35"/>
  </si>
  <si>
    <t>食物繊維</t>
    <rPh sb="0" eb="2">
      <t>ショクモツ</t>
    </rPh>
    <rPh sb="2" eb="4">
      <t>センイ</t>
    </rPh>
    <phoneticPr fontId="35"/>
  </si>
  <si>
    <t>µｇRAE</t>
    <phoneticPr fontId="35"/>
  </si>
  <si>
    <t>総エネルギーに占める割合</t>
    <rPh sb="0" eb="1">
      <t>ソウ</t>
    </rPh>
    <phoneticPr fontId="35"/>
  </si>
  <si>
    <t>総エネルギーに占める割合
（主食分含む）</t>
    <rPh sb="0" eb="1">
      <t>ソウ</t>
    </rPh>
    <rPh sb="14" eb="16">
      <t>シュショク</t>
    </rPh>
    <rPh sb="16" eb="17">
      <t>ブン</t>
    </rPh>
    <rPh sb="17" eb="18">
      <t>フク</t>
    </rPh>
    <phoneticPr fontId="35"/>
  </si>
  <si>
    <t>３歳以上児の主食の提供</t>
    <rPh sb="1" eb="2">
      <t>サイ</t>
    </rPh>
    <rPh sb="2" eb="4">
      <t>イジョウ</t>
    </rPh>
    <rPh sb="4" eb="5">
      <t>ジ</t>
    </rPh>
    <rPh sb="6" eb="8">
      <t>シュショク</t>
    </rPh>
    <rPh sb="9" eb="11">
      <t>テイキョウ</t>
    </rPh>
    <phoneticPr fontId="35"/>
  </si>
  <si>
    <t>なしの場合：持参する主食量</t>
    <rPh sb="3" eb="5">
      <t>バアイ</t>
    </rPh>
    <rPh sb="6" eb="8">
      <t>ジサン</t>
    </rPh>
    <rPh sb="10" eb="12">
      <t>シュショク</t>
    </rPh>
    <rPh sb="12" eb="13">
      <t>リョウ</t>
    </rPh>
    <phoneticPr fontId="35"/>
  </si>
  <si>
    <t>　3歳以上児への主食の提供の右をクリックし、右に表示されるドロップダウンリストから「あり」か「なし」を選択し、「なし」の場合は持参する主食量（ｇ）をご入力ください。</t>
    <rPh sb="2" eb="3">
      <t>サイ</t>
    </rPh>
    <rPh sb="3" eb="6">
      <t>イジョウジ</t>
    </rPh>
    <rPh sb="8" eb="10">
      <t>シュショク</t>
    </rPh>
    <rPh sb="11" eb="13">
      <t>テイキョウ</t>
    </rPh>
    <rPh sb="14" eb="15">
      <t>ミギ</t>
    </rPh>
    <rPh sb="22" eb="23">
      <t>ミギ</t>
    </rPh>
    <rPh sb="24" eb="26">
      <t>ヒョウジ</t>
    </rPh>
    <rPh sb="51" eb="53">
      <t>センタク</t>
    </rPh>
    <rPh sb="60" eb="62">
      <t>バアイ</t>
    </rPh>
    <rPh sb="63" eb="65">
      <t>ジサン</t>
    </rPh>
    <rPh sb="67" eb="70">
      <t>シュショクリョウ</t>
    </rPh>
    <rPh sb="75" eb="77">
      <t>ニュウリョク</t>
    </rPh>
    <phoneticPr fontId="35"/>
  </si>
  <si>
    <t>あり</t>
    <phoneticPr fontId="35"/>
  </si>
  <si>
    <t>めし100g</t>
    <phoneticPr fontId="35"/>
  </si>
  <si>
    <t>2020年版（八訂）</t>
    <rPh sb="4" eb="6">
      <t>ネンバン</t>
    </rPh>
    <rPh sb="7" eb="8">
      <t>ハチ</t>
    </rPh>
    <rPh sb="8" eb="9">
      <t>テイ</t>
    </rPh>
    <phoneticPr fontId="35"/>
  </si>
  <si>
    <t>なし</t>
    <phoneticPr fontId="35"/>
  </si>
  <si>
    <r>
      <t>B</t>
    </r>
    <r>
      <rPr>
        <sz val="16"/>
        <rFont val="ＭＳ Ｐゴシック"/>
        <family val="3"/>
        <charset val="128"/>
        <scheme val="minor"/>
      </rPr>
      <t>₁</t>
    </r>
    <phoneticPr fontId="35"/>
  </si>
  <si>
    <r>
      <t>B</t>
    </r>
    <r>
      <rPr>
        <sz val="16"/>
        <rFont val="ＭＳ Ｐゴシック"/>
        <family val="3"/>
        <charset val="128"/>
        <scheme val="minor"/>
      </rPr>
      <t>₂</t>
    </r>
    <phoneticPr fontId="35"/>
  </si>
  <si>
    <t>令和７年　　月　　日現在（直近時）</t>
    <rPh sb="0" eb="1">
      <t>レイ</t>
    </rPh>
    <rPh sb="1" eb="2">
      <t>カズ</t>
    </rPh>
    <rPh sb="3" eb="4">
      <t>トシ</t>
    </rPh>
    <rPh sb="4" eb="5">
      <t>ヘイネン</t>
    </rPh>
    <rPh sb="6" eb="7">
      <t>ツキ</t>
    </rPh>
    <rPh sb="9" eb="10">
      <t>ヒ</t>
    </rPh>
    <rPh sb="10" eb="12">
      <t>ゲンザイ</t>
    </rPh>
    <rPh sb="13" eb="15">
      <t>チョッキン</t>
    </rPh>
    <rPh sb="15" eb="16">
      <t>トキ</t>
    </rPh>
    <phoneticPr fontId="6"/>
  </si>
  <si>
    <t>（学校法人用）</t>
    <rPh sb="1" eb="5">
      <t>ガッコウホウジン</t>
    </rPh>
    <rPh sb="5" eb="6">
      <t>ヨウ</t>
    </rPh>
    <phoneticPr fontId="6"/>
  </si>
  <si>
    <t>　　　３　「勤続年数」欄には、当該施設における年数を記入すること。</t>
    <rPh sb="7" eb="9">
      <t>キンゾク</t>
    </rPh>
    <rPh sb="9" eb="11">
      <t>ネンスウ</t>
    </rPh>
    <rPh sb="12" eb="13">
      <t>ラン</t>
    </rPh>
    <rPh sb="16" eb="18">
      <t>トウガイ</t>
    </rPh>
    <rPh sb="18" eb="20">
      <t>シセツ</t>
    </rPh>
    <rPh sb="24" eb="26">
      <t>ネンスウ</t>
    </rPh>
    <rPh sb="27" eb="29">
      <t>キニュウ</t>
    </rPh>
    <phoneticPr fontId="6"/>
  </si>
  <si>
    <t>　　　４　退職者は、退職年月日を「退職年月日」欄に記入すること。</t>
    <rPh sb="17" eb="19">
      <t>タイショク</t>
    </rPh>
    <phoneticPr fontId="6"/>
  </si>
  <si>
    <t>　　　５　資格取得年月日については、保育士証等の登録年月日または研修受講証明年月日を記入すること。</t>
    <rPh sb="5" eb="7">
      <t>シカク</t>
    </rPh>
    <rPh sb="7" eb="9">
      <t>シュトク</t>
    </rPh>
    <rPh sb="9" eb="12">
      <t>ネンガッピ</t>
    </rPh>
    <rPh sb="18" eb="21">
      <t>ホイクシ</t>
    </rPh>
    <rPh sb="21" eb="22">
      <t>ショウ</t>
    </rPh>
    <rPh sb="22" eb="23">
      <t>トウ</t>
    </rPh>
    <rPh sb="24" eb="26">
      <t>トウロク</t>
    </rPh>
    <rPh sb="26" eb="29">
      <t>ネンガッピ</t>
    </rPh>
    <rPh sb="32" eb="34">
      <t>ケンシュウ</t>
    </rPh>
    <rPh sb="34" eb="36">
      <t>ジュコウ</t>
    </rPh>
    <rPh sb="36" eb="38">
      <t>ショウメイ</t>
    </rPh>
    <rPh sb="38" eb="41">
      <t>ネンガッピ</t>
    </rPh>
    <rPh sb="42" eb="44">
      <t>キニュウ</t>
    </rPh>
    <phoneticPr fontId="6"/>
  </si>
  <si>
    <t xml:space="preserve">　 備 考
</t>
    <rPh sb="2" eb="3">
      <t>ビ</t>
    </rPh>
    <rPh sb="4" eb="5">
      <t>コウ</t>
    </rPh>
    <phoneticPr fontId="6"/>
  </si>
  <si>
    <t>育児休暇
R7.6.10～</t>
    <rPh sb="0" eb="2">
      <t>イクジ</t>
    </rPh>
    <rPh sb="2" eb="4">
      <t>キュウカ</t>
    </rPh>
    <phoneticPr fontId="6"/>
  </si>
  <si>
    <t>雇用形態</t>
    <rPh sb="0" eb="4">
      <t>コヨウケイタイ</t>
    </rPh>
    <phoneticPr fontId="6"/>
  </si>
  <si>
    <t>常・非</t>
    <rPh sb="0" eb="1">
      <t>ジョウ</t>
    </rPh>
    <rPh sb="2" eb="3">
      <t>ヒ</t>
    </rPh>
    <phoneticPr fontId="6"/>
  </si>
  <si>
    <t>〇〇花子</t>
  </si>
  <si>
    <t>短大</t>
    <rPh sb="0" eb="2">
      <t>タンダイ</t>
    </rPh>
    <phoneticPr fontId="6"/>
  </si>
  <si>
    <t>(記入例)
保育教諭</t>
    <rPh sb="1" eb="4">
      <t>キニュウレイ</t>
    </rPh>
    <rPh sb="6" eb="8">
      <t>ホイク</t>
    </rPh>
    <rPh sb="8" eb="10">
      <t>キョウユ</t>
    </rPh>
    <phoneticPr fontId="6"/>
  </si>
  <si>
    <t>保育教諭</t>
    <rPh sb="0" eb="4">
      <t>ホイクキョウユ</t>
    </rPh>
    <phoneticPr fontId="6"/>
  </si>
  <si>
    <t>非常勤
保育教諭</t>
    <rPh sb="0" eb="3">
      <t>ヒジョウキン</t>
    </rPh>
    <rPh sb="4" eb="6">
      <t>ホイク</t>
    </rPh>
    <rPh sb="6" eb="8">
      <t>キョウユ</t>
    </rPh>
    <phoneticPr fontId="6"/>
  </si>
  <si>
    <t>時給</t>
    <rPh sb="0" eb="2">
      <t>ジキュウ</t>
    </rPh>
    <phoneticPr fontId="6"/>
  </si>
  <si>
    <t>大分　太郎</t>
    <rPh sb="0" eb="2">
      <t>オオイタ</t>
    </rPh>
    <rPh sb="3" eb="5">
      <t>タロウ</t>
    </rPh>
    <phoneticPr fontId="6"/>
  </si>
  <si>
    <t>、</t>
    <phoneticPr fontId="6"/>
  </si>
  <si>
    <t>（７）洪水浸水指定区域　　　　　該当　・　非該当　　</t>
    <phoneticPr fontId="6"/>
  </si>
  <si>
    <t>／　　土砂災害指定区域　　　該当・非該当</t>
    <rPh sb="3" eb="5">
      <t>ドシャ</t>
    </rPh>
    <rPh sb="5" eb="7">
      <t>サイガイ</t>
    </rPh>
    <rPh sb="7" eb="9">
      <t>シテイ</t>
    </rPh>
    <rPh sb="9" eb="11">
      <t>クイキ</t>
    </rPh>
    <rPh sb="14" eb="16">
      <t>ガイトウ</t>
    </rPh>
    <rPh sb="17" eb="20">
      <t>ヒガイトウ</t>
    </rPh>
    <phoneticPr fontId="6"/>
  </si>
  <si>
    <t>　　　　　　　　　　　　　　　　　　　　　　　　　　　　　　　　　　　　　　　　　　　　　　　　　　　　　　　　　　　　　　　　　　　　　　　　　　　　　　　　　　　　　　　　　　　　　　　　　　　　　　　</t>
    <phoneticPr fontId="6"/>
  </si>
  <si>
    <t>（調理担当者及び乳児担当保育士等、検便の実施人数を記載してください）</t>
    <rPh sb="1" eb="5">
      <t>チョウリタントウ</t>
    </rPh>
    <rPh sb="5" eb="6">
      <t>シャ</t>
    </rPh>
    <rPh sb="6" eb="7">
      <t>オヨ</t>
    </rPh>
    <rPh sb="8" eb="10">
      <t>ニュウジ</t>
    </rPh>
    <rPh sb="10" eb="12">
      <t>タントウ</t>
    </rPh>
    <rPh sb="12" eb="15">
      <t>ホイクシ</t>
    </rPh>
    <rPh sb="15" eb="16">
      <t>トウ</t>
    </rPh>
    <rPh sb="17" eb="19">
      <t>ケンベン</t>
    </rPh>
    <rPh sb="20" eb="22">
      <t>ジッシ</t>
    </rPh>
    <rPh sb="22" eb="24">
      <t>ニンズウ</t>
    </rPh>
    <rPh sb="25" eb="27">
      <t>キサイ</t>
    </rPh>
    <phoneticPr fontId="6"/>
  </si>
  <si>
    <t>保育教諭等</t>
    <rPh sb="0" eb="2">
      <t>ホイク</t>
    </rPh>
    <rPh sb="2" eb="4">
      <t>キョウユ</t>
    </rPh>
    <rPh sb="4" eb="5">
      <t>トウ</t>
    </rPh>
    <phoneticPr fontId="14"/>
  </si>
  <si>
    <t>　　　２　「職員過不足数」欄には、この指導監査資料の添付書類３「児童福祉施設（保育所）最低基準適合調書（共通様式）」における記入要領の５の（２）を参照し、基準定数と「職員現員数」を比較して記入すること。</t>
    <rPh sb="6" eb="8">
      <t>ショクイン</t>
    </rPh>
    <rPh sb="8" eb="11">
      <t>カブソク</t>
    </rPh>
    <rPh sb="11" eb="12">
      <t>カズ</t>
    </rPh>
    <rPh sb="13" eb="14">
      <t>ラン</t>
    </rPh>
    <rPh sb="19" eb="21">
      <t>シドウ</t>
    </rPh>
    <rPh sb="21" eb="23">
      <t>カンサ</t>
    </rPh>
    <rPh sb="23" eb="25">
      <t>シリョウ</t>
    </rPh>
    <rPh sb="26" eb="28">
      <t>テンプ</t>
    </rPh>
    <rPh sb="28" eb="30">
      <t>ショルイ</t>
    </rPh>
    <rPh sb="32" eb="34">
      <t>ジドウ</t>
    </rPh>
    <rPh sb="34" eb="36">
      <t>フクシ</t>
    </rPh>
    <rPh sb="36" eb="38">
      <t>シセツ</t>
    </rPh>
    <rPh sb="39" eb="42">
      <t>ホイクショ</t>
    </rPh>
    <rPh sb="43" eb="45">
      <t>サイテイ</t>
    </rPh>
    <rPh sb="45" eb="47">
      <t>キジュン</t>
    </rPh>
    <rPh sb="47" eb="49">
      <t>テキゴウ</t>
    </rPh>
    <rPh sb="49" eb="51">
      <t>チョウショ</t>
    </rPh>
    <rPh sb="52" eb="54">
      <t>キョウツウ</t>
    </rPh>
    <rPh sb="54" eb="56">
      <t>ヨウシキ</t>
    </rPh>
    <rPh sb="62" eb="64">
      <t>キニュウ</t>
    </rPh>
    <rPh sb="64" eb="66">
      <t>ヨウリョウ</t>
    </rPh>
    <rPh sb="73" eb="75">
      <t>サンショウ</t>
    </rPh>
    <rPh sb="77" eb="79">
      <t>キジュン</t>
    </rPh>
    <rPh sb="79" eb="81">
      <t>テイスウ</t>
    </rPh>
    <rPh sb="83" eb="85">
      <t>ショクイン</t>
    </rPh>
    <rPh sb="85" eb="87">
      <t>ゲンイン</t>
    </rPh>
    <rPh sb="87" eb="88">
      <t>スウ</t>
    </rPh>
    <rPh sb="90" eb="92">
      <t>ヒカク</t>
    </rPh>
    <rPh sb="94" eb="96">
      <t>キニュウ</t>
    </rPh>
    <phoneticPr fontId="14"/>
  </si>
  <si>
    <t>　　　４　月途中入所児童は、入所月欄の上段に記入すること。</t>
    <rPh sb="5" eb="6">
      <t>ツキ</t>
    </rPh>
    <rPh sb="6" eb="8">
      <t>トチュウ</t>
    </rPh>
    <rPh sb="8" eb="10">
      <t>ニュウショ</t>
    </rPh>
    <rPh sb="10" eb="12">
      <t>ジドウ</t>
    </rPh>
    <rPh sb="14" eb="16">
      <t>ニュウショ</t>
    </rPh>
    <rPh sb="16" eb="17">
      <t>ツキ</t>
    </rPh>
    <rPh sb="17" eb="18">
      <t>ラン</t>
    </rPh>
    <rPh sb="19" eb="21">
      <t>ジョウダン</t>
    </rPh>
    <rPh sb="22" eb="24">
      <t>キニュウ</t>
    </rPh>
    <phoneticPr fontId="14"/>
  </si>
  <si>
    <r>
      <rPr>
        <b/>
        <sz val="13"/>
        <color rgb="FFFF0000"/>
        <rFont val="ＭＳ ゴシック"/>
        <family val="3"/>
        <charset val="128"/>
      </rPr>
      <t>７</t>
    </r>
    <r>
      <rPr>
        <b/>
        <sz val="13"/>
        <rFont val="ＭＳ ゴシック"/>
        <family val="3"/>
        <charset val="128"/>
      </rPr>
      <t>　補助金収入の状況</t>
    </r>
    <rPh sb="2" eb="5">
      <t>ホジョキン</t>
    </rPh>
    <rPh sb="5" eb="7">
      <t>シュウニュウ</t>
    </rPh>
    <rPh sb="8" eb="10">
      <t>ジョウキョウ</t>
    </rPh>
    <phoneticPr fontId="6"/>
  </si>
  <si>
    <t>収　　　　　　　　入</t>
    <rPh sb="0" eb="1">
      <t>オサム</t>
    </rPh>
    <rPh sb="9" eb="10">
      <t>イ</t>
    </rPh>
    <phoneticPr fontId="6"/>
  </si>
  <si>
    <t>補　 助　 金　 名</t>
    <rPh sb="0" eb="1">
      <t>ホ</t>
    </rPh>
    <rPh sb="3" eb="4">
      <t>スケ</t>
    </rPh>
    <rPh sb="6" eb="7">
      <t>キン</t>
    </rPh>
    <rPh sb="9" eb="10">
      <t>メイ</t>
    </rPh>
    <phoneticPr fontId="6"/>
  </si>
  <si>
    <t>金　額（円）</t>
    <rPh sb="0" eb="1">
      <t>キン</t>
    </rPh>
    <rPh sb="2" eb="3">
      <t>ガク</t>
    </rPh>
    <rPh sb="4" eb="5">
      <t>エン</t>
    </rPh>
    <phoneticPr fontId="6"/>
  </si>
  <si>
    <t>備　　　　　　　　　考</t>
    <rPh sb="0" eb="1">
      <t>ビ</t>
    </rPh>
    <rPh sb="10" eb="11">
      <t>コウ</t>
    </rPh>
    <phoneticPr fontId="6"/>
  </si>
  <si>
    <t>県 補 助 金 収 入</t>
    <rPh sb="0" eb="1">
      <t>ケン</t>
    </rPh>
    <rPh sb="2" eb="3">
      <t>ホ</t>
    </rPh>
    <rPh sb="4" eb="5">
      <t>スケ</t>
    </rPh>
    <rPh sb="6" eb="7">
      <t>キン</t>
    </rPh>
    <rPh sb="8" eb="9">
      <t>オサム</t>
    </rPh>
    <rPh sb="10" eb="11">
      <t>イ</t>
    </rPh>
    <phoneticPr fontId="6"/>
  </si>
  <si>
    <t>計</t>
    <rPh sb="0" eb="1">
      <t>ケイ</t>
    </rPh>
    <phoneticPr fontId="6"/>
  </si>
  <si>
    <t>市 町 村 補 助 金 収 入</t>
    <rPh sb="0" eb="1">
      <t>シ</t>
    </rPh>
    <rPh sb="2" eb="3">
      <t>マチ</t>
    </rPh>
    <rPh sb="4" eb="5">
      <t>ムラ</t>
    </rPh>
    <rPh sb="6" eb="7">
      <t>ホ</t>
    </rPh>
    <rPh sb="8" eb="9">
      <t>スケ</t>
    </rPh>
    <rPh sb="10" eb="11">
      <t>キン</t>
    </rPh>
    <rPh sb="12" eb="13">
      <t>オサム</t>
    </rPh>
    <rPh sb="14" eb="15">
      <t>イ</t>
    </rPh>
    <phoneticPr fontId="6"/>
  </si>
  <si>
    <t>私 営 施 設 指 導 監 査 関 係 書 類 一 覧 表（認定こども園）</t>
    <rPh sb="0" eb="1">
      <t>ワタシ</t>
    </rPh>
    <rPh sb="2" eb="3">
      <t>エイ</t>
    </rPh>
    <rPh sb="4" eb="5">
      <t>シ</t>
    </rPh>
    <rPh sb="6" eb="7">
      <t>セツ</t>
    </rPh>
    <rPh sb="8" eb="9">
      <t>ユビ</t>
    </rPh>
    <rPh sb="10" eb="11">
      <t>シルベ</t>
    </rPh>
    <rPh sb="12" eb="13">
      <t>カン</t>
    </rPh>
    <rPh sb="14" eb="15">
      <t>サ</t>
    </rPh>
    <rPh sb="16" eb="17">
      <t>セキ</t>
    </rPh>
    <rPh sb="18" eb="19">
      <t>カカリ</t>
    </rPh>
    <rPh sb="20" eb="21">
      <t>ショ</t>
    </rPh>
    <rPh sb="22" eb="23">
      <t>タグイ</t>
    </rPh>
    <rPh sb="24" eb="25">
      <t>イチ</t>
    </rPh>
    <rPh sb="26" eb="27">
      <t>ラン</t>
    </rPh>
    <rPh sb="28" eb="29">
      <t>ヒョウ</t>
    </rPh>
    <rPh sb="30" eb="32">
      <t>ニンテイ</t>
    </rPh>
    <rPh sb="35" eb="36">
      <t>エン</t>
    </rPh>
    <phoneticPr fontId="14"/>
  </si>
  <si>
    <t>法人名</t>
    <rPh sb="0" eb="2">
      <t>ホウジン</t>
    </rPh>
    <rPh sb="2" eb="3">
      <t>メイ</t>
    </rPh>
    <phoneticPr fontId="14"/>
  </si>
  <si>
    <t>施設名</t>
    <rPh sb="0" eb="3">
      <t>シセツメイ</t>
    </rPh>
    <phoneticPr fontId="14"/>
  </si>
  <si>
    <t>　この一覧表については、「規程・帳簿等名」に記載する書類の有無を確認のうえ、「規程・帳簿の有無確認欄」にその有無（プルダウン設定）を入力し、「指導監査資料」の添付書類とともに提出してください。</t>
    <rPh sb="3" eb="6">
      <t>イチランヒョウ</t>
    </rPh>
    <rPh sb="13" eb="15">
      <t>キテイ</t>
    </rPh>
    <rPh sb="16" eb="18">
      <t>チョウボ</t>
    </rPh>
    <rPh sb="18" eb="19">
      <t>トウ</t>
    </rPh>
    <rPh sb="19" eb="20">
      <t>メイ</t>
    </rPh>
    <rPh sb="22" eb="24">
      <t>キサイ</t>
    </rPh>
    <rPh sb="26" eb="28">
      <t>ショルイ</t>
    </rPh>
    <rPh sb="29" eb="31">
      <t>ウム</t>
    </rPh>
    <rPh sb="32" eb="34">
      <t>カクニン</t>
    </rPh>
    <rPh sb="39" eb="41">
      <t>キテイ</t>
    </rPh>
    <rPh sb="42" eb="44">
      <t>チョウボ</t>
    </rPh>
    <rPh sb="45" eb="47">
      <t>ウム</t>
    </rPh>
    <rPh sb="47" eb="49">
      <t>カクニン</t>
    </rPh>
    <rPh sb="49" eb="50">
      <t>ラン</t>
    </rPh>
    <rPh sb="62" eb="64">
      <t>セッテイ</t>
    </rPh>
    <rPh sb="66" eb="68">
      <t>ニュウリョク</t>
    </rPh>
    <rPh sb="71" eb="73">
      <t>シドウ</t>
    </rPh>
    <rPh sb="73" eb="75">
      <t>カンサ</t>
    </rPh>
    <rPh sb="75" eb="77">
      <t>シリョウ</t>
    </rPh>
    <rPh sb="79" eb="81">
      <t>テンプ</t>
    </rPh>
    <rPh sb="81" eb="83">
      <t>ショルイ</t>
    </rPh>
    <rPh sb="87" eb="89">
      <t>テイシュツ</t>
    </rPh>
    <phoneticPr fontId="14"/>
  </si>
  <si>
    <t>　また、指導監査当日、「有」の書類を監査会場に準備しておいてください。</t>
    <rPh sb="4" eb="6">
      <t>シドウ</t>
    </rPh>
    <rPh sb="6" eb="8">
      <t>カンサ</t>
    </rPh>
    <rPh sb="8" eb="10">
      <t>トウジツ</t>
    </rPh>
    <rPh sb="12" eb="13">
      <t>ア</t>
    </rPh>
    <rPh sb="15" eb="17">
      <t>ショルイ</t>
    </rPh>
    <rPh sb="18" eb="20">
      <t>カンサ</t>
    </rPh>
    <rPh sb="20" eb="22">
      <t>カイジョウ</t>
    </rPh>
    <rPh sb="23" eb="25">
      <t>ジュンビ</t>
    </rPh>
    <phoneticPr fontId="14"/>
  </si>
  <si>
    <t>規 程 ・ 帳 簿 等 名</t>
    <rPh sb="0" eb="1">
      <t>キ</t>
    </rPh>
    <rPh sb="2" eb="3">
      <t>ホド</t>
    </rPh>
    <rPh sb="6" eb="7">
      <t>チョウ</t>
    </rPh>
    <rPh sb="8" eb="9">
      <t>ボ</t>
    </rPh>
    <rPh sb="10" eb="11">
      <t>トウ</t>
    </rPh>
    <rPh sb="12" eb="13">
      <t>メイ</t>
    </rPh>
    <phoneticPr fontId="14"/>
  </si>
  <si>
    <t>備　　考</t>
    <rPh sb="0" eb="1">
      <t>トモ</t>
    </rPh>
    <rPh sb="3" eb="4">
      <t>コウ</t>
    </rPh>
    <phoneticPr fontId="14"/>
  </si>
  <si>
    <t>〔規程等〕</t>
    <rPh sb="1" eb="3">
      <t>キテイ</t>
    </rPh>
    <rPh sb="3" eb="4">
      <t>トウ</t>
    </rPh>
    <phoneticPr fontId="14"/>
  </si>
  <si>
    <t>定款又は寄附行為</t>
    <rPh sb="0" eb="2">
      <t>テイカン</t>
    </rPh>
    <rPh sb="2" eb="3">
      <t>マタ</t>
    </rPh>
    <rPh sb="4" eb="6">
      <t>キフ</t>
    </rPh>
    <rPh sb="6" eb="8">
      <t>コウイ</t>
    </rPh>
    <phoneticPr fontId="14"/>
  </si>
  <si>
    <t>定款施行細則</t>
    <rPh sb="0" eb="2">
      <t>テイカン</t>
    </rPh>
    <rPh sb="2" eb="4">
      <t>シコウ</t>
    </rPh>
    <rPh sb="4" eb="6">
      <t>サイソク</t>
    </rPh>
    <phoneticPr fontId="14"/>
  </si>
  <si>
    <t>理事長専決規程</t>
    <rPh sb="0" eb="3">
      <t>リジチョウ</t>
    </rPh>
    <rPh sb="3" eb="5">
      <t>センケツ</t>
    </rPh>
    <rPh sb="5" eb="7">
      <t>キテイ</t>
    </rPh>
    <phoneticPr fontId="14"/>
  </si>
  <si>
    <t>事務決裁規程</t>
    <rPh sb="0" eb="2">
      <t>ジム</t>
    </rPh>
    <rPh sb="2" eb="4">
      <t>ケッサイ</t>
    </rPh>
    <rPh sb="4" eb="6">
      <t>キテイ</t>
    </rPh>
    <phoneticPr fontId="14"/>
  </si>
  <si>
    <t>役員報酬規程</t>
    <rPh sb="0" eb="2">
      <t>ヤクイン</t>
    </rPh>
    <rPh sb="2" eb="4">
      <t>ホウシュウ</t>
    </rPh>
    <rPh sb="4" eb="6">
      <t>キテイ</t>
    </rPh>
    <phoneticPr fontId="14"/>
  </si>
  <si>
    <t>役員費用弁償規程</t>
    <rPh sb="0" eb="2">
      <t>ヤクイン</t>
    </rPh>
    <rPh sb="2" eb="4">
      <t>ヒヨウ</t>
    </rPh>
    <rPh sb="4" eb="6">
      <t>ベンショウ</t>
    </rPh>
    <rPh sb="6" eb="8">
      <t>キテイ</t>
    </rPh>
    <phoneticPr fontId="14"/>
  </si>
  <si>
    <t>運営規程</t>
    <rPh sb="0" eb="2">
      <t>ウンエイ</t>
    </rPh>
    <rPh sb="2" eb="4">
      <t>キテイ</t>
    </rPh>
    <phoneticPr fontId="14"/>
  </si>
  <si>
    <t>就業規則</t>
    <rPh sb="0" eb="2">
      <t>シュウギョウ</t>
    </rPh>
    <rPh sb="2" eb="4">
      <t>キソク</t>
    </rPh>
    <phoneticPr fontId="14"/>
  </si>
  <si>
    <t>給与規則</t>
    <rPh sb="0" eb="2">
      <t>キュウヨ</t>
    </rPh>
    <rPh sb="2" eb="4">
      <t>キソク</t>
    </rPh>
    <phoneticPr fontId="14"/>
  </si>
  <si>
    <t>経理規程</t>
    <rPh sb="0" eb="2">
      <t>ケイリ</t>
    </rPh>
    <rPh sb="2" eb="4">
      <t>キテイ</t>
    </rPh>
    <phoneticPr fontId="14"/>
  </si>
  <si>
    <t>旅費規則</t>
    <rPh sb="0" eb="2">
      <t>リョヒ</t>
    </rPh>
    <rPh sb="2" eb="4">
      <t>キソク</t>
    </rPh>
    <phoneticPr fontId="14"/>
  </si>
  <si>
    <t>臨時職員管理規程</t>
    <rPh sb="0" eb="2">
      <t>リンジ</t>
    </rPh>
    <rPh sb="2" eb="4">
      <t>ショクイン</t>
    </rPh>
    <rPh sb="4" eb="6">
      <t>カンリ</t>
    </rPh>
    <rPh sb="6" eb="8">
      <t>キテイ</t>
    </rPh>
    <phoneticPr fontId="14"/>
  </si>
  <si>
    <t>〔入所者処遇関係〕</t>
    <rPh sb="1" eb="4">
      <t>ニュウショシャ</t>
    </rPh>
    <rPh sb="4" eb="6">
      <t>ショグウ</t>
    </rPh>
    <rPh sb="6" eb="8">
      <t>カンケイ</t>
    </rPh>
    <phoneticPr fontId="14"/>
  </si>
  <si>
    <t>保育の全体的計画</t>
    <rPh sb="0" eb="2">
      <t>ホイク</t>
    </rPh>
    <rPh sb="3" eb="6">
      <t>ゼンタイテキ</t>
    </rPh>
    <rPh sb="6" eb="8">
      <t>ケイカク</t>
    </rPh>
    <phoneticPr fontId="14"/>
  </si>
  <si>
    <t>全体的計画に基づく指導計画</t>
    <rPh sb="0" eb="3">
      <t>ゼンタイテキ</t>
    </rPh>
    <rPh sb="3" eb="5">
      <t>ケイカク</t>
    </rPh>
    <rPh sb="6" eb="7">
      <t>モト</t>
    </rPh>
    <rPh sb="9" eb="11">
      <t>シドウ</t>
    </rPh>
    <rPh sb="11" eb="13">
      <t>ケイカク</t>
    </rPh>
    <phoneticPr fontId="14"/>
  </si>
  <si>
    <t>児童保育要録</t>
    <rPh sb="0" eb="2">
      <t>ジドウ</t>
    </rPh>
    <rPh sb="2" eb="4">
      <t>ホイク</t>
    </rPh>
    <rPh sb="4" eb="6">
      <t>ヨウロク</t>
    </rPh>
    <phoneticPr fontId="14"/>
  </si>
  <si>
    <t>献立表</t>
    <rPh sb="0" eb="3">
      <t>コンダテヒョウ</t>
    </rPh>
    <phoneticPr fontId="14"/>
  </si>
  <si>
    <t>食育計画</t>
    <rPh sb="0" eb="2">
      <t>ショクイク</t>
    </rPh>
    <rPh sb="2" eb="4">
      <t>ケイカク</t>
    </rPh>
    <phoneticPr fontId="14"/>
  </si>
  <si>
    <t>給食会議録</t>
    <rPh sb="0" eb="2">
      <t>キュウショク</t>
    </rPh>
    <rPh sb="2" eb="5">
      <t>カイギロク</t>
    </rPh>
    <phoneticPr fontId="14"/>
  </si>
  <si>
    <t>検食記録</t>
    <rPh sb="0" eb="2">
      <t>ケンショク</t>
    </rPh>
    <rPh sb="2" eb="4">
      <t>キロク</t>
    </rPh>
    <phoneticPr fontId="14"/>
  </si>
  <si>
    <t>検便記録</t>
    <rPh sb="0" eb="2">
      <t>ケンベン</t>
    </rPh>
    <rPh sb="2" eb="4">
      <t>キロク</t>
    </rPh>
    <phoneticPr fontId="14"/>
  </si>
  <si>
    <t>食中毒対応マニュアル</t>
    <rPh sb="0" eb="3">
      <t>ショクチュウドク</t>
    </rPh>
    <rPh sb="3" eb="5">
      <t>タイオウ</t>
    </rPh>
    <phoneticPr fontId="14"/>
  </si>
  <si>
    <t>栄養給与目標算出表・栄養摂取状況表</t>
    <rPh sb="0" eb="2">
      <t>エイヨウ</t>
    </rPh>
    <rPh sb="2" eb="4">
      <t>キュウヨ</t>
    </rPh>
    <rPh sb="4" eb="6">
      <t>モクヒョウ</t>
    </rPh>
    <rPh sb="6" eb="8">
      <t>サンシュツ</t>
    </rPh>
    <rPh sb="8" eb="9">
      <t>ヒョウ</t>
    </rPh>
    <rPh sb="10" eb="12">
      <t>エイヨウ</t>
    </rPh>
    <rPh sb="12" eb="14">
      <t>セッシュ</t>
    </rPh>
    <rPh sb="14" eb="16">
      <t>ジョウキョウ</t>
    </rPh>
    <rPh sb="16" eb="17">
      <t>ヒョウ</t>
    </rPh>
    <phoneticPr fontId="14"/>
  </si>
  <si>
    <t>給食日誌</t>
    <rPh sb="0" eb="2">
      <t>キュウショク</t>
    </rPh>
    <rPh sb="2" eb="4">
      <t>ニッシ</t>
    </rPh>
    <phoneticPr fontId="14"/>
  </si>
  <si>
    <t>給食だより</t>
    <rPh sb="0" eb="2">
      <t>キュウショク</t>
    </rPh>
    <phoneticPr fontId="14"/>
  </si>
  <si>
    <t>衛生管理自主点検表</t>
    <rPh sb="0" eb="2">
      <t>エイセイ</t>
    </rPh>
    <rPh sb="2" eb="4">
      <t>カンリ</t>
    </rPh>
    <rPh sb="4" eb="6">
      <t>ジシュ</t>
    </rPh>
    <rPh sb="6" eb="9">
      <t>テンケンヒョウ</t>
    </rPh>
    <phoneticPr fontId="14"/>
  </si>
  <si>
    <t>給食用スキムミルク受払台帳</t>
    <rPh sb="0" eb="3">
      <t>キュウショクヨウ</t>
    </rPh>
    <rPh sb="9" eb="11">
      <t>ウケハライ</t>
    </rPh>
    <rPh sb="11" eb="13">
      <t>ダイチョウ</t>
    </rPh>
    <phoneticPr fontId="14"/>
  </si>
  <si>
    <t>児童出席簿</t>
    <rPh sb="0" eb="2">
      <t>ジドウ</t>
    </rPh>
    <rPh sb="2" eb="5">
      <t>シュッセキボ</t>
    </rPh>
    <phoneticPr fontId="14"/>
  </si>
  <si>
    <t>児童票</t>
    <rPh sb="0" eb="3">
      <t>ジドウヒョウ</t>
    </rPh>
    <phoneticPr fontId="14"/>
  </si>
  <si>
    <t>児童健康診断結果記録</t>
    <rPh sb="0" eb="2">
      <t>ジドウ</t>
    </rPh>
    <rPh sb="2" eb="6">
      <t>ケンコウシンダン</t>
    </rPh>
    <rPh sb="6" eb="8">
      <t>ケッカ</t>
    </rPh>
    <rPh sb="8" eb="10">
      <t>キロク</t>
    </rPh>
    <phoneticPr fontId="14"/>
  </si>
  <si>
    <t>感染症対策マニュアル</t>
    <rPh sb="0" eb="3">
      <t>カンセンショウ</t>
    </rPh>
    <rPh sb="3" eb="5">
      <t>タイサク</t>
    </rPh>
    <phoneticPr fontId="14"/>
  </si>
  <si>
    <t>お散歩マップ</t>
    <rPh sb="1" eb="3">
      <t>サンポ</t>
    </rPh>
    <phoneticPr fontId="6"/>
  </si>
  <si>
    <t>苦情解決に係る規程</t>
    <rPh sb="0" eb="2">
      <t>クジョウ</t>
    </rPh>
    <rPh sb="2" eb="4">
      <t>カイケツ</t>
    </rPh>
    <rPh sb="5" eb="6">
      <t>カカ</t>
    </rPh>
    <rPh sb="7" eb="9">
      <t>キテイ</t>
    </rPh>
    <phoneticPr fontId="14"/>
  </si>
  <si>
    <t>個人情報保護に係る規程</t>
    <rPh sb="0" eb="2">
      <t>コジン</t>
    </rPh>
    <rPh sb="2" eb="4">
      <t>ジョウホウ</t>
    </rPh>
    <rPh sb="4" eb="6">
      <t>ホゴ</t>
    </rPh>
    <rPh sb="7" eb="8">
      <t>カカ</t>
    </rPh>
    <rPh sb="9" eb="11">
      <t>キテイ</t>
    </rPh>
    <phoneticPr fontId="14"/>
  </si>
  <si>
    <t>園パンフレット</t>
    <rPh sb="0" eb="1">
      <t>エン</t>
    </rPh>
    <phoneticPr fontId="14"/>
  </si>
  <si>
    <t>入園のしおり</t>
    <rPh sb="0" eb="2">
      <t>ニュウエン</t>
    </rPh>
    <phoneticPr fontId="14"/>
  </si>
  <si>
    <t>園だより</t>
    <rPh sb="0" eb="1">
      <t>エン</t>
    </rPh>
    <phoneticPr fontId="14"/>
  </si>
  <si>
    <t>〔施設運営管理・職員処遇関係〕</t>
    <rPh sb="1" eb="3">
      <t>シセツ</t>
    </rPh>
    <rPh sb="3" eb="5">
      <t>ウンエイ</t>
    </rPh>
    <rPh sb="5" eb="7">
      <t>カンリ</t>
    </rPh>
    <phoneticPr fontId="14"/>
  </si>
  <si>
    <t>事務分掌表</t>
    <rPh sb="0" eb="2">
      <t>ジム</t>
    </rPh>
    <rPh sb="2" eb="5">
      <t>ブンショウヒョウ</t>
    </rPh>
    <phoneticPr fontId="14"/>
  </si>
  <si>
    <t>職員会議録</t>
    <rPh sb="0" eb="2">
      <t>ショクイン</t>
    </rPh>
    <rPh sb="2" eb="5">
      <t>カイギロク</t>
    </rPh>
    <phoneticPr fontId="14"/>
  </si>
  <si>
    <t>保育事務日誌</t>
    <rPh sb="0" eb="2">
      <t>ホイク</t>
    </rPh>
    <rPh sb="2" eb="4">
      <t>ジム</t>
    </rPh>
    <rPh sb="4" eb="6">
      <t>ニッシ</t>
    </rPh>
    <phoneticPr fontId="14"/>
  </si>
  <si>
    <t>職員出勤簿</t>
    <rPh sb="0" eb="2">
      <t>ショクイン</t>
    </rPh>
    <rPh sb="2" eb="5">
      <t>シュッキンボ</t>
    </rPh>
    <phoneticPr fontId="14"/>
  </si>
  <si>
    <t>休暇欠勤等処理簿</t>
    <rPh sb="0" eb="2">
      <t>キュウカ</t>
    </rPh>
    <rPh sb="2" eb="4">
      <t>ケッキン</t>
    </rPh>
    <rPh sb="4" eb="5">
      <t>トウ</t>
    </rPh>
    <rPh sb="5" eb="7">
      <t>ショリ</t>
    </rPh>
    <rPh sb="7" eb="8">
      <t>ボ</t>
    </rPh>
    <phoneticPr fontId="14"/>
  </si>
  <si>
    <t>勤務ローテーション表</t>
    <rPh sb="0" eb="2">
      <t>キンム</t>
    </rPh>
    <rPh sb="9" eb="10">
      <t>ヒョウ</t>
    </rPh>
    <phoneticPr fontId="14"/>
  </si>
  <si>
    <t>旅行命令簿</t>
    <rPh sb="0" eb="2">
      <t>リョコウ</t>
    </rPh>
    <rPh sb="2" eb="4">
      <t>メイレイ</t>
    </rPh>
    <rPh sb="4" eb="5">
      <t>ボ</t>
    </rPh>
    <phoneticPr fontId="14"/>
  </si>
  <si>
    <t>研修会復命書綴り</t>
    <rPh sb="0" eb="3">
      <t>ケンシュウカイ</t>
    </rPh>
    <rPh sb="3" eb="5">
      <t>フクメイ</t>
    </rPh>
    <rPh sb="5" eb="6">
      <t>ショ</t>
    </rPh>
    <rPh sb="6" eb="7">
      <t>ツヅ</t>
    </rPh>
    <phoneticPr fontId="14"/>
  </si>
  <si>
    <t>超過勤務命令簿</t>
    <rPh sb="0" eb="2">
      <t>チョウカ</t>
    </rPh>
    <rPh sb="2" eb="4">
      <t>キンム</t>
    </rPh>
    <rPh sb="4" eb="6">
      <t>メイレイ</t>
    </rPh>
    <rPh sb="6" eb="7">
      <t>ボ</t>
    </rPh>
    <phoneticPr fontId="14"/>
  </si>
  <si>
    <t>通勤届</t>
    <rPh sb="0" eb="2">
      <t>ツウキン</t>
    </rPh>
    <rPh sb="2" eb="3">
      <t>トドケ</t>
    </rPh>
    <phoneticPr fontId="14"/>
  </si>
  <si>
    <t>扶養親族届</t>
    <rPh sb="0" eb="2">
      <t>フヨウ</t>
    </rPh>
    <rPh sb="2" eb="4">
      <t>シンゾク</t>
    </rPh>
    <rPh sb="4" eb="5">
      <t>トドケ</t>
    </rPh>
    <phoneticPr fontId="14"/>
  </si>
  <si>
    <t>住居届</t>
    <rPh sb="0" eb="2">
      <t>ジュウキョ</t>
    </rPh>
    <rPh sb="2" eb="3">
      <t>トドケ</t>
    </rPh>
    <phoneticPr fontId="14"/>
  </si>
  <si>
    <t>給与諸手当支給明細表</t>
    <rPh sb="0" eb="2">
      <t>キュウヨ</t>
    </rPh>
    <rPh sb="2" eb="3">
      <t>ショ</t>
    </rPh>
    <rPh sb="3" eb="5">
      <t>テアテ</t>
    </rPh>
    <rPh sb="5" eb="7">
      <t>シキュウ</t>
    </rPh>
    <rPh sb="7" eb="10">
      <t>メイサイヒョウ</t>
    </rPh>
    <phoneticPr fontId="14"/>
  </si>
  <si>
    <t>旅費支給明細表</t>
    <rPh sb="0" eb="2">
      <t>リョヒ</t>
    </rPh>
    <rPh sb="2" eb="4">
      <t>シキュウ</t>
    </rPh>
    <rPh sb="4" eb="7">
      <t>メイサイヒョウ</t>
    </rPh>
    <phoneticPr fontId="14"/>
  </si>
  <si>
    <t>職員雇用契約書</t>
    <rPh sb="0" eb="2">
      <t>ショクイン</t>
    </rPh>
    <rPh sb="2" eb="4">
      <t>コヨウ</t>
    </rPh>
    <rPh sb="4" eb="7">
      <t>ケイヤクショ</t>
    </rPh>
    <phoneticPr fontId="14"/>
  </si>
  <si>
    <t>職員辞令交付簿</t>
    <rPh sb="0" eb="2">
      <t>ショクイン</t>
    </rPh>
    <rPh sb="2" eb="4">
      <t>ジレイ</t>
    </rPh>
    <rPh sb="4" eb="6">
      <t>コウフ</t>
    </rPh>
    <rPh sb="6" eb="7">
      <t>ボ</t>
    </rPh>
    <phoneticPr fontId="14"/>
  </si>
  <si>
    <t>職員履歴書・資格証明書等綴り</t>
    <rPh sb="0" eb="2">
      <t>ショクイン</t>
    </rPh>
    <rPh sb="2" eb="5">
      <t>リレキショ</t>
    </rPh>
    <rPh sb="6" eb="8">
      <t>シカク</t>
    </rPh>
    <rPh sb="8" eb="11">
      <t>ショウメイショ</t>
    </rPh>
    <rPh sb="11" eb="12">
      <t>トウ</t>
    </rPh>
    <rPh sb="12" eb="13">
      <t>ツヅ</t>
    </rPh>
    <phoneticPr fontId="14"/>
  </si>
  <si>
    <t>職員健康診断結果記録</t>
    <rPh sb="0" eb="2">
      <t>ショクイン</t>
    </rPh>
    <rPh sb="2" eb="6">
      <t>ケンコウシンダン</t>
    </rPh>
    <rPh sb="6" eb="8">
      <t>ケッカ</t>
    </rPh>
    <rPh sb="8" eb="10">
      <t>キロク</t>
    </rPh>
    <phoneticPr fontId="14"/>
  </si>
  <si>
    <t>労働基準監督署届出書類</t>
    <rPh sb="0" eb="2">
      <t>ロウドウ</t>
    </rPh>
    <rPh sb="2" eb="4">
      <t>キジュン</t>
    </rPh>
    <rPh sb="4" eb="7">
      <t>カントクショ</t>
    </rPh>
    <rPh sb="7" eb="9">
      <t>トドケデ</t>
    </rPh>
    <rPh sb="9" eb="11">
      <t>ショルイ</t>
    </rPh>
    <phoneticPr fontId="14"/>
  </si>
  <si>
    <t>防火管理者・消防計画等消防署提出書類</t>
    <rPh sb="0" eb="2">
      <t>ボウカ</t>
    </rPh>
    <rPh sb="2" eb="5">
      <t>カンリシャ</t>
    </rPh>
    <rPh sb="6" eb="8">
      <t>ショウボウ</t>
    </rPh>
    <rPh sb="8" eb="10">
      <t>ケイカク</t>
    </rPh>
    <rPh sb="10" eb="11">
      <t>トウ</t>
    </rPh>
    <rPh sb="11" eb="14">
      <t>ショウボウショ</t>
    </rPh>
    <rPh sb="14" eb="16">
      <t>テイシュツ</t>
    </rPh>
    <rPh sb="16" eb="18">
      <t>ショルイ</t>
    </rPh>
    <phoneticPr fontId="14"/>
  </si>
  <si>
    <t>学校安全計画</t>
    <rPh sb="0" eb="2">
      <t>ガッコウ</t>
    </rPh>
    <rPh sb="2" eb="4">
      <t>アンゼン</t>
    </rPh>
    <rPh sb="4" eb="6">
      <t>ケイカク</t>
    </rPh>
    <phoneticPr fontId="6"/>
  </si>
  <si>
    <t>業務継続計画</t>
    <rPh sb="0" eb="6">
      <t>ギョウムケイゾクケイカク</t>
    </rPh>
    <phoneticPr fontId="6"/>
  </si>
  <si>
    <t>災害の態様ごとの非常災害に対する計画</t>
    <rPh sb="0" eb="2">
      <t>サイガイ</t>
    </rPh>
    <rPh sb="3" eb="5">
      <t>タイヨウ</t>
    </rPh>
    <rPh sb="8" eb="10">
      <t>ヒジョウ</t>
    </rPh>
    <rPh sb="10" eb="12">
      <t>サイガイ</t>
    </rPh>
    <rPh sb="13" eb="14">
      <t>タイ</t>
    </rPh>
    <rPh sb="16" eb="18">
      <t>ケイカク</t>
    </rPh>
    <phoneticPr fontId="14"/>
  </si>
  <si>
    <t>避難(消火)訓練実施記録</t>
    <rPh sb="0" eb="2">
      <t>ヒナン</t>
    </rPh>
    <rPh sb="3" eb="5">
      <t>ショウカ</t>
    </rPh>
    <rPh sb="6" eb="8">
      <t>クンレン</t>
    </rPh>
    <rPh sb="8" eb="10">
      <t>ジッシ</t>
    </rPh>
    <rPh sb="10" eb="12">
      <t>キロク</t>
    </rPh>
    <phoneticPr fontId="14"/>
  </si>
  <si>
    <t>消防用設備点検記録</t>
    <rPh sb="0" eb="3">
      <t>ショウボウヨウ</t>
    </rPh>
    <rPh sb="3" eb="5">
      <t>セツビ</t>
    </rPh>
    <rPh sb="5" eb="7">
      <t>テンケン</t>
    </rPh>
    <rPh sb="7" eb="9">
      <t>キロク</t>
    </rPh>
    <phoneticPr fontId="14"/>
  </si>
  <si>
    <t>浄化槽定期検査（法第11条検査）結果書</t>
    <rPh sb="0" eb="3">
      <t>ジョウカソウ</t>
    </rPh>
    <rPh sb="3" eb="5">
      <t>テイキ</t>
    </rPh>
    <rPh sb="5" eb="7">
      <t>ケンサ</t>
    </rPh>
    <rPh sb="8" eb="9">
      <t>ホウ</t>
    </rPh>
    <rPh sb="9" eb="10">
      <t>ダイ</t>
    </rPh>
    <rPh sb="12" eb="13">
      <t>ジョウ</t>
    </rPh>
    <rPh sb="13" eb="15">
      <t>ケンサ</t>
    </rPh>
    <rPh sb="16" eb="18">
      <t>ケッカ</t>
    </rPh>
    <rPh sb="18" eb="19">
      <t>ショ</t>
    </rPh>
    <phoneticPr fontId="14"/>
  </si>
  <si>
    <t>水質検査結果書（自家用水）</t>
    <rPh sb="0" eb="2">
      <t>スイシツ</t>
    </rPh>
    <rPh sb="2" eb="4">
      <t>ケンサ</t>
    </rPh>
    <rPh sb="4" eb="7">
      <t>ケッカショ</t>
    </rPh>
    <rPh sb="8" eb="10">
      <t>ジカ</t>
    </rPh>
    <rPh sb="10" eb="12">
      <t>ヨウスイ</t>
    </rPh>
    <phoneticPr fontId="14"/>
  </si>
  <si>
    <t>〔会計経理関係〕  ※社会福祉法人以外の法人は、下記に準じたもの</t>
    <rPh sb="1" eb="3">
      <t>カイケイ</t>
    </rPh>
    <rPh sb="3" eb="5">
      <t>ケイリ</t>
    </rPh>
    <rPh sb="5" eb="7">
      <t>カンケイ</t>
    </rPh>
    <rPh sb="11" eb="13">
      <t>シャカイ</t>
    </rPh>
    <rPh sb="13" eb="15">
      <t>フクシ</t>
    </rPh>
    <rPh sb="15" eb="17">
      <t>ホウジン</t>
    </rPh>
    <rPh sb="17" eb="19">
      <t>イガイ</t>
    </rPh>
    <rPh sb="20" eb="22">
      <t>ホウジン</t>
    </rPh>
    <rPh sb="24" eb="26">
      <t>カキ</t>
    </rPh>
    <rPh sb="27" eb="28">
      <t>ジュン</t>
    </rPh>
    <phoneticPr fontId="14"/>
  </si>
  <si>
    <t>（財務諸表・財産目録）</t>
    <rPh sb="1" eb="3">
      <t>ザイム</t>
    </rPh>
    <rPh sb="3" eb="5">
      <t>ショヒョウ</t>
    </rPh>
    <rPh sb="6" eb="8">
      <t>ザイサン</t>
    </rPh>
    <rPh sb="8" eb="10">
      <t>モクロク</t>
    </rPh>
    <phoneticPr fontId="14"/>
  </si>
  <si>
    <t>学校法人会計基準に基づく計算書類一式</t>
    <rPh sb="0" eb="2">
      <t>ガッコウ</t>
    </rPh>
    <rPh sb="2" eb="4">
      <t>ホウジン</t>
    </rPh>
    <rPh sb="4" eb="6">
      <t>カイケイ</t>
    </rPh>
    <rPh sb="6" eb="8">
      <t>キジュン</t>
    </rPh>
    <rPh sb="9" eb="10">
      <t>モト</t>
    </rPh>
    <rPh sb="12" eb="14">
      <t>ケイサン</t>
    </rPh>
    <rPh sb="14" eb="16">
      <t>ショルイ</t>
    </rPh>
    <rPh sb="16" eb="18">
      <t>イッシキ</t>
    </rPh>
    <phoneticPr fontId="6"/>
  </si>
  <si>
    <t>公認会計士監査報告の写し</t>
    <rPh sb="0" eb="2">
      <t>コウニン</t>
    </rPh>
    <rPh sb="2" eb="4">
      <t>カイケイ</t>
    </rPh>
    <rPh sb="4" eb="5">
      <t>シ</t>
    </rPh>
    <rPh sb="5" eb="7">
      <t>カンサ</t>
    </rPh>
    <rPh sb="7" eb="9">
      <t>ホウコク</t>
    </rPh>
    <rPh sb="10" eb="11">
      <t>ウツ</t>
    </rPh>
    <phoneticPr fontId="6"/>
  </si>
  <si>
    <t>積立金・積立資産明細書（別紙１）</t>
    <rPh sb="0" eb="2">
      <t>ツミタテ</t>
    </rPh>
    <rPh sb="2" eb="3">
      <t>キン</t>
    </rPh>
    <rPh sb="4" eb="11">
      <t>ツミタテシサンメイサイショ</t>
    </rPh>
    <rPh sb="12" eb="14">
      <t>ベッシ</t>
    </rPh>
    <phoneticPr fontId="6"/>
  </si>
  <si>
    <t>資金収支計算書（第1号の１様式）　　　　　　※以下の書類を作成している場合は、</t>
    <rPh sb="0" eb="2">
      <t>シキン</t>
    </rPh>
    <rPh sb="2" eb="4">
      <t>シュウシ</t>
    </rPh>
    <rPh sb="4" eb="7">
      <t>ケイサンショ</t>
    </rPh>
    <rPh sb="8" eb="9">
      <t>ダイ</t>
    </rPh>
    <rPh sb="10" eb="11">
      <t>ゴウ</t>
    </rPh>
    <rPh sb="13" eb="15">
      <t>ヨウシキ</t>
    </rPh>
    <rPh sb="23" eb="25">
      <t>イカ</t>
    </rPh>
    <rPh sb="26" eb="28">
      <t>ショルイ</t>
    </rPh>
    <rPh sb="29" eb="31">
      <t>サクセイ</t>
    </rPh>
    <rPh sb="35" eb="37">
      <t>バアイ</t>
    </rPh>
    <phoneticPr fontId="14"/>
  </si>
  <si>
    <t>資金収支内訳表（第１号の２様式）　　　　　　　 こちらも準備してください。</t>
    <rPh sb="0" eb="2">
      <t>シキン</t>
    </rPh>
    <rPh sb="2" eb="4">
      <t>シュウシ</t>
    </rPh>
    <rPh sb="4" eb="7">
      <t>ウチワケヒョウ</t>
    </rPh>
    <rPh sb="8" eb="9">
      <t>ダイ</t>
    </rPh>
    <rPh sb="10" eb="11">
      <t>ゴウ</t>
    </rPh>
    <rPh sb="13" eb="15">
      <t>ヨウシキ</t>
    </rPh>
    <rPh sb="28" eb="30">
      <t>ジュンビ</t>
    </rPh>
    <phoneticPr fontId="14"/>
  </si>
  <si>
    <t>事業区分資金収支内訳表（第１号の３様式）</t>
    <rPh sb="0" eb="2">
      <t>ジギョウ</t>
    </rPh>
    <rPh sb="2" eb="4">
      <t>クブン</t>
    </rPh>
    <rPh sb="4" eb="6">
      <t>シキン</t>
    </rPh>
    <rPh sb="6" eb="8">
      <t>シュウシ</t>
    </rPh>
    <rPh sb="8" eb="11">
      <t>ウチワケヒョウ</t>
    </rPh>
    <rPh sb="12" eb="13">
      <t>ダイ</t>
    </rPh>
    <rPh sb="14" eb="15">
      <t>ゴウ</t>
    </rPh>
    <rPh sb="17" eb="19">
      <t>ヨウシキ</t>
    </rPh>
    <phoneticPr fontId="14"/>
  </si>
  <si>
    <t>拠点区分資金収支計算書（第１号の４様式）</t>
    <rPh sb="0" eb="2">
      <t>キョテン</t>
    </rPh>
    <rPh sb="2" eb="4">
      <t>クブン</t>
    </rPh>
    <rPh sb="4" eb="6">
      <t>シキン</t>
    </rPh>
    <rPh sb="6" eb="8">
      <t>シュウシ</t>
    </rPh>
    <rPh sb="8" eb="10">
      <t>ケイサン</t>
    </rPh>
    <rPh sb="10" eb="11">
      <t>ショ</t>
    </rPh>
    <rPh sb="12" eb="13">
      <t>ダイ</t>
    </rPh>
    <rPh sb="14" eb="15">
      <t>ゴウ</t>
    </rPh>
    <rPh sb="17" eb="19">
      <t>ヨウシキ</t>
    </rPh>
    <phoneticPr fontId="14"/>
  </si>
  <si>
    <t>事業活動計算書（第１号の１様式）</t>
    <rPh sb="0" eb="2">
      <t>ジギョウ</t>
    </rPh>
    <rPh sb="2" eb="4">
      <t>カツドウ</t>
    </rPh>
    <rPh sb="4" eb="7">
      <t>ケイサンショ</t>
    </rPh>
    <rPh sb="8" eb="9">
      <t>ダイ</t>
    </rPh>
    <rPh sb="10" eb="11">
      <t>ゴウ</t>
    </rPh>
    <rPh sb="13" eb="15">
      <t>ヨウシキ</t>
    </rPh>
    <phoneticPr fontId="14"/>
  </si>
  <si>
    <t>事業活動内訳表（第１号の２様式）</t>
    <rPh sb="0" eb="2">
      <t>ジギョウ</t>
    </rPh>
    <rPh sb="2" eb="4">
      <t>カツドウ</t>
    </rPh>
    <rPh sb="4" eb="7">
      <t>ウチワケヒョウ</t>
    </rPh>
    <rPh sb="8" eb="9">
      <t>ダイ</t>
    </rPh>
    <rPh sb="10" eb="11">
      <t>ゴウ</t>
    </rPh>
    <rPh sb="13" eb="15">
      <t>ヨウシキ</t>
    </rPh>
    <phoneticPr fontId="14"/>
  </si>
  <si>
    <t>事業区分事業活動内訳表（第2号の３様式）</t>
    <rPh sb="0" eb="2">
      <t>ジギョウ</t>
    </rPh>
    <rPh sb="2" eb="4">
      <t>クブン</t>
    </rPh>
    <rPh sb="4" eb="6">
      <t>ジギョウ</t>
    </rPh>
    <rPh sb="6" eb="8">
      <t>カツドウ</t>
    </rPh>
    <rPh sb="8" eb="11">
      <t>ウチワケヒョウ</t>
    </rPh>
    <rPh sb="12" eb="13">
      <t>ダイ</t>
    </rPh>
    <rPh sb="14" eb="15">
      <t>ゴウ</t>
    </rPh>
    <rPh sb="17" eb="19">
      <t>ヨウシキ</t>
    </rPh>
    <phoneticPr fontId="14"/>
  </si>
  <si>
    <t>拠点区分事業活動計算書（第2号の４様式）</t>
    <rPh sb="0" eb="2">
      <t>キョテン</t>
    </rPh>
    <rPh sb="2" eb="4">
      <t>クブン</t>
    </rPh>
    <rPh sb="4" eb="6">
      <t>ジギョウ</t>
    </rPh>
    <rPh sb="6" eb="8">
      <t>カツドウ</t>
    </rPh>
    <rPh sb="8" eb="11">
      <t>ケイサンショ</t>
    </rPh>
    <rPh sb="12" eb="13">
      <t>ダイ</t>
    </rPh>
    <rPh sb="14" eb="15">
      <t>ゴウ</t>
    </rPh>
    <rPh sb="17" eb="19">
      <t>ヨウシキ</t>
    </rPh>
    <phoneticPr fontId="14"/>
  </si>
  <si>
    <t>貸借対照表【計算書類に対する注記（法人全体用）】（第３号の１様式）</t>
    <rPh sb="0" eb="2">
      <t>タイシャク</t>
    </rPh>
    <rPh sb="2" eb="5">
      <t>タイショウヒョウ</t>
    </rPh>
    <rPh sb="6" eb="8">
      <t>ケイサン</t>
    </rPh>
    <rPh sb="8" eb="10">
      <t>ショルイ</t>
    </rPh>
    <rPh sb="11" eb="12">
      <t>タイ</t>
    </rPh>
    <rPh sb="14" eb="16">
      <t>チュウキ</t>
    </rPh>
    <rPh sb="17" eb="19">
      <t>ホウジン</t>
    </rPh>
    <rPh sb="19" eb="21">
      <t>ゼンタイ</t>
    </rPh>
    <rPh sb="21" eb="22">
      <t>ヨウ</t>
    </rPh>
    <rPh sb="25" eb="26">
      <t>ダイ</t>
    </rPh>
    <rPh sb="27" eb="28">
      <t>ゴウ</t>
    </rPh>
    <rPh sb="30" eb="32">
      <t>ヨウシキ</t>
    </rPh>
    <phoneticPr fontId="14"/>
  </si>
  <si>
    <t>貸借対照表内訳表（第３号の２様式）</t>
    <rPh sb="0" eb="2">
      <t>タイシャク</t>
    </rPh>
    <rPh sb="2" eb="5">
      <t>タイショウヒョウ</t>
    </rPh>
    <rPh sb="5" eb="8">
      <t>ウチワケヒョウ</t>
    </rPh>
    <rPh sb="9" eb="10">
      <t>ダイ</t>
    </rPh>
    <rPh sb="11" eb="12">
      <t>ゴウ</t>
    </rPh>
    <rPh sb="14" eb="16">
      <t>ヨウシキ</t>
    </rPh>
    <phoneticPr fontId="14"/>
  </si>
  <si>
    <t>事業区分貸借対照表（第３号の３様式）</t>
    <rPh sb="0" eb="2">
      <t>ジギョウ</t>
    </rPh>
    <rPh sb="2" eb="4">
      <t>クブン</t>
    </rPh>
    <rPh sb="4" eb="6">
      <t>タイシャク</t>
    </rPh>
    <rPh sb="6" eb="9">
      <t>タイショウヒョウ</t>
    </rPh>
    <rPh sb="10" eb="11">
      <t>ダイ</t>
    </rPh>
    <rPh sb="12" eb="13">
      <t>ゴウ</t>
    </rPh>
    <rPh sb="15" eb="17">
      <t>ヨウシキ</t>
    </rPh>
    <phoneticPr fontId="14"/>
  </si>
  <si>
    <t>拠点区分貸借対照表【計算書類に対する注記】（第３号の４様式）</t>
    <rPh sb="0" eb="2">
      <t>キョテン</t>
    </rPh>
    <rPh sb="2" eb="4">
      <t>クブン</t>
    </rPh>
    <rPh sb="4" eb="6">
      <t>タイシャク</t>
    </rPh>
    <rPh sb="6" eb="9">
      <t>タイショウヒョウ</t>
    </rPh>
    <rPh sb="10" eb="12">
      <t>ケイサン</t>
    </rPh>
    <rPh sb="12" eb="14">
      <t>ショルイ</t>
    </rPh>
    <rPh sb="15" eb="16">
      <t>タイ</t>
    </rPh>
    <rPh sb="18" eb="20">
      <t>チュウキ</t>
    </rPh>
    <rPh sb="22" eb="23">
      <t>ダイ</t>
    </rPh>
    <rPh sb="24" eb="25">
      <t>ゴウ</t>
    </rPh>
    <rPh sb="27" eb="29">
      <t>ヨウシキ</t>
    </rPh>
    <phoneticPr fontId="14"/>
  </si>
  <si>
    <t>財産目録（別紙５）</t>
    <rPh sb="0" eb="2">
      <t>ザイサン</t>
    </rPh>
    <rPh sb="2" eb="4">
      <t>モクロク</t>
    </rPh>
    <rPh sb="5" eb="7">
      <t>ベッシ</t>
    </rPh>
    <phoneticPr fontId="14"/>
  </si>
  <si>
    <t>（附属明細書）</t>
    <rPh sb="1" eb="3">
      <t>フゾク</t>
    </rPh>
    <rPh sb="3" eb="6">
      <t>メイサイショ</t>
    </rPh>
    <phoneticPr fontId="14"/>
  </si>
  <si>
    <t>基本財産及びその他固定資産（有形・無形固定資産）の明細書（別紙１）</t>
    <rPh sb="0" eb="2">
      <t>キホン</t>
    </rPh>
    <rPh sb="2" eb="4">
      <t>ザイサン</t>
    </rPh>
    <rPh sb="4" eb="5">
      <t>オヨ</t>
    </rPh>
    <rPh sb="8" eb="9">
      <t>タ</t>
    </rPh>
    <rPh sb="9" eb="13">
      <t>コテイシサン</t>
    </rPh>
    <rPh sb="14" eb="16">
      <t>ユウケイ</t>
    </rPh>
    <rPh sb="17" eb="19">
      <t>ムケイ</t>
    </rPh>
    <rPh sb="19" eb="23">
      <t>コテイシサン</t>
    </rPh>
    <rPh sb="25" eb="28">
      <t>メイサイショ</t>
    </rPh>
    <rPh sb="29" eb="31">
      <t>ベッシ</t>
    </rPh>
    <phoneticPr fontId="14"/>
  </si>
  <si>
    <t>引当金明細書（別紙２）</t>
    <rPh sb="0" eb="3">
      <t>ヒキアテキン</t>
    </rPh>
    <rPh sb="3" eb="6">
      <t>メイサイショ</t>
    </rPh>
    <rPh sb="7" eb="9">
      <t>ベッシ</t>
    </rPh>
    <phoneticPr fontId="14"/>
  </si>
  <si>
    <t>借入金明細書（別紙①）</t>
    <rPh sb="0" eb="3">
      <t>カリイレキン</t>
    </rPh>
    <rPh sb="3" eb="6">
      <t>メイサイショ</t>
    </rPh>
    <rPh sb="7" eb="9">
      <t>ベッシ</t>
    </rPh>
    <phoneticPr fontId="14"/>
  </si>
  <si>
    <t>寄附金収益明細書(別紙②）</t>
    <rPh sb="0" eb="3">
      <t>キフキン</t>
    </rPh>
    <rPh sb="3" eb="5">
      <t>シュウエキ</t>
    </rPh>
    <rPh sb="5" eb="8">
      <t>メイサイショ</t>
    </rPh>
    <rPh sb="9" eb="11">
      <t>ベッシ</t>
    </rPh>
    <phoneticPr fontId="14"/>
  </si>
  <si>
    <t>補助金事業等収益明細書(別紙③）</t>
    <rPh sb="0" eb="3">
      <t>ホジョキン</t>
    </rPh>
    <rPh sb="3" eb="5">
      <t>ジギョウ</t>
    </rPh>
    <rPh sb="5" eb="6">
      <t>トウ</t>
    </rPh>
    <rPh sb="6" eb="8">
      <t>シュウエキ</t>
    </rPh>
    <rPh sb="8" eb="11">
      <t>メイサイショ</t>
    </rPh>
    <rPh sb="12" eb="14">
      <t>ベッシ</t>
    </rPh>
    <phoneticPr fontId="14"/>
  </si>
  <si>
    <t>事業区分間及び拠点区分間繰入金明細書（別紙④）</t>
    <rPh sb="0" eb="2">
      <t>ジギョウ</t>
    </rPh>
    <rPh sb="2" eb="4">
      <t>クブン</t>
    </rPh>
    <rPh sb="4" eb="5">
      <t>カン</t>
    </rPh>
    <rPh sb="5" eb="6">
      <t>オヨ</t>
    </rPh>
    <rPh sb="7" eb="9">
      <t>キョテン</t>
    </rPh>
    <rPh sb="9" eb="12">
      <t>クブンカン</t>
    </rPh>
    <rPh sb="12" eb="15">
      <t>クリイレキン</t>
    </rPh>
    <rPh sb="15" eb="18">
      <t>メイサイショ</t>
    </rPh>
    <rPh sb="19" eb="21">
      <t>ベッシ</t>
    </rPh>
    <phoneticPr fontId="14"/>
  </si>
  <si>
    <t>事業区分間及び拠点区分間貸付金（借入金）残高明細書（別紙⑤）</t>
    <rPh sb="0" eb="2">
      <t>ジギョウ</t>
    </rPh>
    <rPh sb="2" eb="4">
      <t>クブン</t>
    </rPh>
    <rPh sb="4" eb="5">
      <t>カン</t>
    </rPh>
    <rPh sb="5" eb="6">
      <t>オヨ</t>
    </rPh>
    <rPh sb="7" eb="9">
      <t>キョテン</t>
    </rPh>
    <rPh sb="9" eb="12">
      <t>クブンカン</t>
    </rPh>
    <rPh sb="12" eb="15">
      <t>カシツケキン</t>
    </rPh>
    <rPh sb="16" eb="19">
      <t>カリイレキン</t>
    </rPh>
    <rPh sb="20" eb="22">
      <t>ザンダカ</t>
    </rPh>
    <rPh sb="22" eb="25">
      <t>メイサイショ</t>
    </rPh>
    <rPh sb="26" eb="28">
      <t>ベッシ</t>
    </rPh>
    <phoneticPr fontId="14"/>
  </si>
  <si>
    <t>基本金明細書（別紙⑥）</t>
    <rPh sb="0" eb="2">
      <t>キホン</t>
    </rPh>
    <rPh sb="2" eb="3">
      <t>キン</t>
    </rPh>
    <rPh sb="3" eb="6">
      <t>メイサイショ</t>
    </rPh>
    <rPh sb="7" eb="9">
      <t>ベッシ</t>
    </rPh>
    <phoneticPr fontId="14"/>
  </si>
  <si>
    <t>国庫補助金等特別積立金明細書（別紙⑦）</t>
    <rPh sb="0" eb="2">
      <t>コッコ</t>
    </rPh>
    <rPh sb="2" eb="5">
      <t>ホジョキン</t>
    </rPh>
    <rPh sb="5" eb="6">
      <t>トウ</t>
    </rPh>
    <rPh sb="6" eb="8">
      <t>トクベツ</t>
    </rPh>
    <rPh sb="8" eb="11">
      <t>ツミタテキン</t>
    </rPh>
    <rPh sb="11" eb="14">
      <t>メイサイショ</t>
    </rPh>
    <rPh sb="15" eb="17">
      <t>ベッシ</t>
    </rPh>
    <phoneticPr fontId="14"/>
  </si>
  <si>
    <t>積立金・積立資産明細書（別紙⑧）</t>
    <rPh sb="0" eb="3">
      <t>ツミタテキン</t>
    </rPh>
    <rPh sb="4" eb="6">
      <t>ツミタテ</t>
    </rPh>
    <rPh sb="6" eb="8">
      <t>シサン</t>
    </rPh>
    <rPh sb="8" eb="11">
      <t>メイサイショ</t>
    </rPh>
    <rPh sb="12" eb="14">
      <t>ベッシ</t>
    </rPh>
    <phoneticPr fontId="14"/>
  </si>
  <si>
    <t>サービス区分間繰入金明細書（別紙⑨）</t>
    <rPh sb="4" eb="7">
      <t>クブンカン</t>
    </rPh>
    <rPh sb="7" eb="10">
      <t>クリイレキン</t>
    </rPh>
    <rPh sb="10" eb="13">
      <t>メイサイショ</t>
    </rPh>
    <rPh sb="14" eb="16">
      <t>ベッシ</t>
    </rPh>
    <phoneticPr fontId="14"/>
  </si>
  <si>
    <t>サービス区分間貸付金（借入金）残高明細書（別紙⑩）</t>
    <rPh sb="4" eb="7">
      <t>クブンカン</t>
    </rPh>
    <rPh sb="7" eb="10">
      <t>カシツケキン</t>
    </rPh>
    <rPh sb="11" eb="14">
      <t>カリイレキン</t>
    </rPh>
    <rPh sb="15" eb="17">
      <t>ザンダカ</t>
    </rPh>
    <rPh sb="17" eb="20">
      <t>メイサイショ</t>
    </rPh>
    <rPh sb="21" eb="23">
      <t>ベッシ</t>
    </rPh>
    <phoneticPr fontId="14"/>
  </si>
  <si>
    <t>（経理規程に規定する会計帳簿）</t>
    <rPh sb="1" eb="3">
      <t>ケイリ</t>
    </rPh>
    <rPh sb="3" eb="5">
      <t>キテイ</t>
    </rPh>
    <rPh sb="6" eb="8">
      <t>キテイ</t>
    </rPh>
    <rPh sb="10" eb="12">
      <t>カイケイ</t>
    </rPh>
    <rPh sb="12" eb="14">
      <t>チョウボ</t>
    </rPh>
    <phoneticPr fontId="14"/>
  </si>
  <si>
    <t>・主要簿</t>
    <rPh sb="1" eb="4">
      <t>シュヨウボ</t>
    </rPh>
    <phoneticPr fontId="14"/>
  </si>
  <si>
    <t>　　仕訳日記帳</t>
    <rPh sb="2" eb="4">
      <t>シワケ</t>
    </rPh>
    <rPh sb="4" eb="7">
      <t>ニッキチョウ</t>
    </rPh>
    <phoneticPr fontId="14"/>
  </si>
  <si>
    <t>　　総勘定元帳</t>
    <rPh sb="2" eb="5">
      <t>ソウカンジョウ</t>
    </rPh>
    <rPh sb="5" eb="7">
      <t>モトチョウ</t>
    </rPh>
    <phoneticPr fontId="14"/>
  </si>
  <si>
    <t>・補助簿</t>
    <rPh sb="1" eb="4">
      <t>ホジョボ</t>
    </rPh>
    <phoneticPr fontId="14"/>
  </si>
  <si>
    <t>　　現金出納帳</t>
    <rPh sb="2" eb="4">
      <t>ゲンキン</t>
    </rPh>
    <rPh sb="4" eb="7">
      <t>スイトウチョウ</t>
    </rPh>
    <phoneticPr fontId="14"/>
  </si>
  <si>
    <t>　　預金(貯金）出納帳</t>
    <rPh sb="2" eb="4">
      <t>ヨキン</t>
    </rPh>
    <rPh sb="5" eb="7">
      <t>チョキン</t>
    </rPh>
    <rPh sb="8" eb="11">
      <t>スイトウチョウ</t>
    </rPh>
    <phoneticPr fontId="14"/>
  </si>
  <si>
    <t>　　当座預金残高調整表</t>
    <rPh sb="2" eb="4">
      <t>トウザ</t>
    </rPh>
    <rPh sb="4" eb="6">
      <t>ヨキン</t>
    </rPh>
    <rPh sb="6" eb="8">
      <t>ザンダカ</t>
    </rPh>
    <rPh sb="8" eb="10">
      <t>チョウセイ</t>
    </rPh>
    <rPh sb="10" eb="11">
      <t>ヒョウ</t>
    </rPh>
    <phoneticPr fontId="14"/>
  </si>
  <si>
    <t>　　小口現金出納帳</t>
    <rPh sb="2" eb="4">
      <t>コグチ</t>
    </rPh>
    <rPh sb="4" eb="6">
      <t>ゲンキン</t>
    </rPh>
    <rPh sb="6" eb="9">
      <t>スイトウチョウ</t>
    </rPh>
    <phoneticPr fontId="14"/>
  </si>
  <si>
    <t>　　有価証券台帳</t>
    <rPh sb="2" eb="4">
      <t>ユウカ</t>
    </rPh>
    <rPh sb="4" eb="6">
      <t>ショウケン</t>
    </rPh>
    <rPh sb="6" eb="8">
      <t>ダイチョウ</t>
    </rPh>
    <phoneticPr fontId="14"/>
  </si>
  <si>
    <t>　　未収金台帳</t>
    <rPh sb="2" eb="5">
      <t>ミシュウキン</t>
    </rPh>
    <rPh sb="5" eb="7">
      <t>ダイチョウ</t>
    </rPh>
    <phoneticPr fontId="14"/>
  </si>
  <si>
    <t>　　棚卸資産受払台帳</t>
    <rPh sb="2" eb="6">
      <t>タナオロシシサン</t>
    </rPh>
    <rPh sb="6" eb="8">
      <t>ウケハライ</t>
    </rPh>
    <rPh sb="8" eb="10">
      <t>ダイチョウ</t>
    </rPh>
    <phoneticPr fontId="14"/>
  </si>
  <si>
    <t>　　立替金台帳</t>
    <rPh sb="2" eb="5">
      <t>タテカエキン</t>
    </rPh>
    <rPh sb="5" eb="7">
      <t>ダイチョウ</t>
    </rPh>
    <phoneticPr fontId="14"/>
  </si>
  <si>
    <t>　　前払金台帳</t>
    <rPh sb="2" eb="5">
      <t>マエバライキン</t>
    </rPh>
    <rPh sb="5" eb="7">
      <t>ダイチョウ</t>
    </rPh>
    <phoneticPr fontId="14"/>
  </si>
  <si>
    <t>　　貸付金台帳</t>
    <rPh sb="2" eb="5">
      <t>カシツケキン</t>
    </rPh>
    <rPh sb="5" eb="7">
      <t>ダイチョウ</t>
    </rPh>
    <phoneticPr fontId="14"/>
  </si>
  <si>
    <t>　　仮払金台帳</t>
    <rPh sb="2" eb="5">
      <t>カリバライキン</t>
    </rPh>
    <rPh sb="5" eb="7">
      <t>ダイチョウ</t>
    </rPh>
    <phoneticPr fontId="14"/>
  </si>
  <si>
    <t>　　固定資産管理台帳</t>
    <rPh sb="2" eb="6">
      <t>コテイシサン</t>
    </rPh>
    <rPh sb="6" eb="8">
      <t>カンリ</t>
    </rPh>
    <rPh sb="8" eb="10">
      <t>ダイチョウ</t>
    </rPh>
    <phoneticPr fontId="14"/>
  </si>
  <si>
    <t>　　リース資産管理台帳</t>
    <rPh sb="5" eb="7">
      <t>シサン</t>
    </rPh>
    <rPh sb="7" eb="9">
      <t>カンリ</t>
    </rPh>
    <rPh sb="9" eb="11">
      <t>ダイチョウ</t>
    </rPh>
    <phoneticPr fontId="14"/>
  </si>
  <si>
    <t>　　差入保証金台帳</t>
    <rPh sb="2" eb="4">
      <t>サシイレ</t>
    </rPh>
    <rPh sb="4" eb="7">
      <t>ホショウキン</t>
    </rPh>
    <rPh sb="7" eb="9">
      <t>ダイチョウ</t>
    </rPh>
    <phoneticPr fontId="14"/>
  </si>
  <si>
    <t>　　長期前払費用台帳</t>
    <rPh sb="2" eb="4">
      <t>チョウキ</t>
    </rPh>
    <rPh sb="4" eb="6">
      <t>マエバライ</t>
    </rPh>
    <rPh sb="6" eb="8">
      <t>ヒヨウ</t>
    </rPh>
    <rPh sb="8" eb="10">
      <t>ダイチョウ</t>
    </rPh>
    <phoneticPr fontId="14"/>
  </si>
  <si>
    <t>　　未払金台帳</t>
    <rPh sb="2" eb="5">
      <t>ミハライキン</t>
    </rPh>
    <rPh sb="5" eb="7">
      <t>ダイチョウ</t>
    </rPh>
    <phoneticPr fontId="14"/>
  </si>
  <si>
    <t>　　預り金台帳</t>
    <rPh sb="2" eb="3">
      <t>アズカ</t>
    </rPh>
    <rPh sb="4" eb="5">
      <t>キン</t>
    </rPh>
    <rPh sb="5" eb="7">
      <t>ダイチョウ</t>
    </rPh>
    <phoneticPr fontId="14"/>
  </si>
  <si>
    <t>　　前受金台帳</t>
    <rPh sb="2" eb="5">
      <t>マエウケキン</t>
    </rPh>
    <rPh sb="5" eb="7">
      <t>ダイチョウ</t>
    </rPh>
    <phoneticPr fontId="14"/>
  </si>
  <si>
    <t>　　借受金台帳</t>
    <rPh sb="2" eb="5">
      <t>カリウケキン</t>
    </rPh>
    <rPh sb="5" eb="7">
      <t>ダイチョウ</t>
    </rPh>
    <phoneticPr fontId="14"/>
  </si>
  <si>
    <t>　　借入金台帳</t>
    <rPh sb="2" eb="5">
      <t>カリイレキン</t>
    </rPh>
    <rPh sb="5" eb="7">
      <t>ダイチョウ</t>
    </rPh>
    <phoneticPr fontId="14"/>
  </si>
  <si>
    <t>　　退職給付引当金台帳</t>
    <rPh sb="2" eb="4">
      <t>タイショク</t>
    </rPh>
    <rPh sb="4" eb="6">
      <t>キュウフ</t>
    </rPh>
    <rPh sb="6" eb="9">
      <t>ヒキアテキン</t>
    </rPh>
    <rPh sb="9" eb="11">
      <t>ダイチョウ</t>
    </rPh>
    <phoneticPr fontId="14"/>
  </si>
  <si>
    <t>　　基本金台帳</t>
    <rPh sb="2" eb="4">
      <t>キホン</t>
    </rPh>
    <rPh sb="4" eb="5">
      <t>キン</t>
    </rPh>
    <rPh sb="5" eb="7">
      <t>ダイチョウ</t>
    </rPh>
    <phoneticPr fontId="14"/>
  </si>
  <si>
    <t>　　  事業区分間、拠点区分間及びサービス区分間長期貸付金（長期借入金）管理台帳</t>
    <rPh sb="4" eb="6">
      <t>ジギョウ</t>
    </rPh>
    <rPh sb="6" eb="9">
      <t>クブンカン</t>
    </rPh>
    <rPh sb="10" eb="12">
      <t>キョテン</t>
    </rPh>
    <rPh sb="12" eb="15">
      <t>クブンカン</t>
    </rPh>
    <rPh sb="15" eb="16">
      <t>オヨ</t>
    </rPh>
    <rPh sb="21" eb="24">
      <t>クブンカン</t>
    </rPh>
    <rPh sb="24" eb="26">
      <t>チョウキ</t>
    </rPh>
    <rPh sb="26" eb="29">
      <t>カシツケキン</t>
    </rPh>
    <rPh sb="30" eb="32">
      <t>チョウキ</t>
    </rPh>
    <rPh sb="32" eb="35">
      <t>カリイレキン</t>
    </rPh>
    <rPh sb="36" eb="38">
      <t>カンリ</t>
    </rPh>
    <rPh sb="38" eb="40">
      <t>ダイチョウ</t>
    </rPh>
    <phoneticPr fontId="14"/>
  </si>
  <si>
    <t>　　  事業区分間、拠点区分間及びサービス区分間短期貸付金（短期借入金）管理台帳</t>
    <rPh sb="4" eb="6">
      <t>ジギョウ</t>
    </rPh>
    <rPh sb="6" eb="9">
      <t>クブンカン</t>
    </rPh>
    <rPh sb="10" eb="12">
      <t>キョテン</t>
    </rPh>
    <rPh sb="12" eb="15">
      <t>クブンカン</t>
    </rPh>
    <rPh sb="15" eb="16">
      <t>オヨ</t>
    </rPh>
    <rPh sb="21" eb="24">
      <t>クブンカン</t>
    </rPh>
    <rPh sb="24" eb="26">
      <t>タンキ</t>
    </rPh>
    <rPh sb="26" eb="29">
      <t>カシツケキン</t>
    </rPh>
    <rPh sb="30" eb="32">
      <t>タンキ</t>
    </rPh>
    <rPh sb="32" eb="35">
      <t>カリイレキン</t>
    </rPh>
    <rPh sb="36" eb="38">
      <t>カンリ</t>
    </rPh>
    <rPh sb="38" eb="40">
      <t>ダイチョウ</t>
    </rPh>
    <phoneticPr fontId="14"/>
  </si>
  <si>
    <t>　　事業収入管理台帳</t>
    <rPh sb="2" eb="4">
      <t>ジギョウ</t>
    </rPh>
    <rPh sb="4" eb="6">
      <t>シュウニュウ</t>
    </rPh>
    <rPh sb="6" eb="8">
      <t>カンリ</t>
    </rPh>
    <rPh sb="8" eb="10">
      <t>ダイチョウ</t>
    </rPh>
    <phoneticPr fontId="14"/>
  </si>
  <si>
    <t>　　寄附金品台帳</t>
    <rPh sb="2" eb="4">
      <t>キフ</t>
    </rPh>
    <rPh sb="4" eb="6">
      <t>キンピン</t>
    </rPh>
    <rPh sb="6" eb="8">
      <t>ダイチョウ</t>
    </rPh>
    <phoneticPr fontId="14"/>
  </si>
  <si>
    <t>　　補助金台帳</t>
    <rPh sb="2" eb="5">
      <t>ホジョキン</t>
    </rPh>
    <rPh sb="5" eb="7">
      <t>ダイチョウ</t>
    </rPh>
    <phoneticPr fontId="14"/>
  </si>
  <si>
    <t>　　事業区分間、拠点区分間及びサービス区分間繰入金管理台帳</t>
    <rPh sb="2" eb="4">
      <t>ジギョウ</t>
    </rPh>
    <rPh sb="4" eb="7">
      <t>クブンカン</t>
    </rPh>
    <rPh sb="8" eb="10">
      <t>キョテン</t>
    </rPh>
    <rPh sb="10" eb="13">
      <t>クブンカン</t>
    </rPh>
    <rPh sb="13" eb="14">
      <t>オヨ</t>
    </rPh>
    <rPh sb="19" eb="22">
      <t>クブンカン</t>
    </rPh>
    <rPh sb="22" eb="25">
      <t>クリイレキン</t>
    </rPh>
    <rPh sb="25" eb="27">
      <t>カンリ</t>
    </rPh>
    <rPh sb="27" eb="29">
      <t>ダイチョウ</t>
    </rPh>
    <phoneticPr fontId="14"/>
  </si>
  <si>
    <t>・その他の帳簿</t>
    <rPh sb="3" eb="4">
      <t>タ</t>
    </rPh>
    <rPh sb="5" eb="7">
      <t>チョウボ</t>
    </rPh>
    <phoneticPr fontId="14"/>
  </si>
  <si>
    <t>　　会計伝票</t>
    <rPh sb="2" eb="4">
      <t>カイケイ</t>
    </rPh>
    <rPh sb="4" eb="6">
      <t>デンピョウ</t>
    </rPh>
    <phoneticPr fontId="14"/>
  </si>
  <si>
    <t>　　月次試算表</t>
    <rPh sb="2" eb="4">
      <t>ゲツジ</t>
    </rPh>
    <rPh sb="4" eb="7">
      <t>シサンヒョウ</t>
    </rPh>
    <phoneticPr fontId="14"/>
  </si>
  <si>
    <t>　　予算管理表</t>
    <rPh sb="2" eb="4">
      <t>ヨサン</t>
    </rPh>
    <rPh sb="4" eb="7">
      <t>カンリヒョウ</t>
    </rPh>
    <phoneticPr fontId="14"/>
  </si>
  <si>
    <t>（その他）</t>
    <rPh sb="3" eb="4">
      <t>タ</t>
    </rPh>
    <phoneticPr fontId="14"/>
  </si>
  <si>
    <t>預金・貸出金残高証明書</t>
    <rPh sb="0" eb="2">
      <t>ヨキン</t>
    </rPh>
    <rPh sb="3" eb="6">
      <t>カシダシキン</t>
    </rPh>
    <rPh sb="6" eb="8">
      <t>ザンダカ</t>
    </rPh>
    <rPh sb="8" eb="11">
      <t>ショウメイショ</t>
    </rPh>
    <phoneticPr fontId="14"/>
  </si>
  <si>
    <t>預金（貯金）通帳・証書</t>
    <rPh sb="0" eb="2">
      <t>ヨキン</t>
    </rPh>
    <rPh sb="3" eb="5">
      <t>チョキン</t>
    </rPh>
    <rPh sb="6" eb="8">
      <t>ツウチョウ</t>
    </rPh>
    <rPh sb="9" eb="11">
      <t>ショウショ</t>
    </rPh>
    <phoneticPr fontId="14"/>
  </si>
  <si>
    <t>会計責任者(出納職員）任命簿</t>
    <rPh sb="0" eb="2">
      <t>カイケイ</t>
    </rPh>
    <rPh sb="2" eb="5">
      <t>セキニンシャ</t>
    </rPh>
    <rPh sb="6" eb="8">
      <t>スイトウ</t>
    </rPh>
    <rPh sb="8" eb="10">
      <t>ショクイン</t>
    </rPh>
    <rPh sb="11" eb="13">
      <t>ニンメイ</t>
    </rPh>
    <rPh sb="13" eb="14">
      <t>ボ</t>
    </rPh>
    <phoneticPr fontId="14"/>
  </si>
  <si>
    <t>固定資産管理責任者任命簿</t>
    <rPh sb="0" eb="4">
      <t>コテイシサン</t>
    </rPh>
    <rPh sb="4" eb="6">
      <t>カンリ</t>
    </rPh>
    <rPh sb="6" eb="9">
      <t>セキニンシャ</t>
    </rPh>
    <rPh sb="9" eb="11">
      <t>ニンメイ</t>
    </rPh>
    <rPh sb="11" eb="12">
      <t>ボ</t>
    </rPh>
    <phoneticPr fontId="14"/>
  </si>
  <si>
    <t>領収書(控え）綴り</t>
    <rPh sb="0" eb="3">
      <t>リョウシュウショ</t>
    </rPh>
    <rPh sb="4" eb="5">
      <t>ヒカ</t>
    </rPh>
    <rPh sb="7" eb="8">
      <t>ツヅ</t>
    </rPh>
    <phoneticPr fontId="14"/>
  </si>
  <si>
    <t>契約書等綴り</t>
    <rPh sb="0" eb="3">
      <t>ケイヤクショ</t>
    </rPh>
    <rPh sb="3" eb="4">
      <t>トウ</t>
    </rPh>
    <rPh sb="4" eb="5">
      <t>ツヅ</t>
    </rPh>
    <phoneticPr fontId="14"/>
  </si>
  <si>
    <t>寄附関係書類綴り</t>
    <rPh sb="0" eb="2">
      <t>キフ</t>
    </rPh>
    <rPh sb="2" eb="4">
      <t>カンケイ</t>
    </rPh>
    <rPh sb="4" eb="6">
      <t>ショルイ</t>
    </rPh>
    <rPh sb="6" eb="7">
      <t>ツヅ</t>
    </rPh>
    <phoneticPr fontId="14"/>
  </si>
  <si>
    <t>不動産賃貸借契約書</t>
    <rPh sb="0" eb="3">
      <t>フドウサン</t>
    </rPh>
    <rPh sb="3" eb="6">
      <t>チンタイシャク</t>
    </rPh>
    <rPh sb="6" eb="9">
      <t>ケイヤクショ</t>
    </rPh>
    <phoneticPr fontId="14"/>
  </si>
  <si>
    <t>　なお、各システムにより、パソコン上（データ）で管理している帳簿等については、当日、画面上で確認を行う</t>
    <rPh sb="4" eb="5">
      <t>カク</t>
    </rPh>
    <rPh sb="17" eb="18">
      <t>ジョウ</t>
    </rPh>
    <rPh sb="24" eb="26">
      <t>カンリ</t>
    </rPh>
    <rPh sb="30" eb="32">
      <t>チョウボ</t>
    </rPh>
    <rPh sb="32" eb="33">
      <t>トウ</t>
    </rPh>
    <rPh sb="39" eb="41">
      <t>トウジツ</t>
    </rPh>
    <rPh sb="42" eb="44">
      <t>ガメン</t>
    </rPh>
    <rPh sb="44" eb="45">
      <t>ジョウ</t>
    </rPh>
    <rPh sb="46" eb="48">
      <t>カクニン</t>
    </rPh>
    <rPh sb="49" eb="50">
      <t>オコナ</t>
    </rPh>
    <phoneticPr fontId="6"/>
  </si>
  <si>
    <t>ため、監査対応のための印刷は不要です。</t>
    <phoneticPr fontId="6"/>
  </si>
  <si>
    <t>※</t>
    <phoneticPr fontId="14"/>
  </si>
  <si>
    <t>　備考欄　※　監査資料添付書類</t>
    <rPh sb="1" eb="4">
      <t>ビコウラン</t>
    </rPh>
    <rPh sb="7" eb="9">
      <t>カンサ</t>
    </rPh>
    <rPh sb="9" eb="11">
      <t>シリョウ</t>
    </rPh>
    <rPh sb="11" eb="13">
      <t>テンプ</t>
    </rPh>
    <rPh sb="13" eb="15">
      <t>ショルイ</t>
    </rPh>
    <phoneticPr fontId="14"/>
  </si>
  <si>
    <t>納入業者衛生管理点検表</t>
    <rPh sb="0" eb="2">
      <t>ノウニュウ</t>
    </rPh>
    <rPh sb="2" eb="4">
      <t>ギョウシャ</t>
    </rPh>
    <rPh sb="4" eb="6">
      <t>エイセイ</t>
    </rPh>
    <rPh sb="6" eb="8">
      <t>カンリ</t>
    </rPh>
    <rPh sb="8" eb="11">
      <t>テンケンヒョウ</t>
    </rPh>
    <phoneticPr fontId="14"/>
  </si>
  <si>
    <t>努力義務</t>
    <rPh sb="0" eb="2">
      <t>ドリョク</t>
    </rPh>
    <rPh sb="2" eb="4">
      <t>ギム</t>
    </rPh>
    <phoneticPr fontId="6"/>
  </si>
  <si>
    <t>　　クレジットカード管理簿</t>
    <rPh sb="10" eb="13">
      <t>カンリボ</t>
    </rPh>
    <phoneticPr fontId="6"/>
  </si>
  <si>
    <t>規程・帳簿の
有無 確認欄</t>
    <rPh sb="0" eb="2">
      <t>キテイ</t>
    </rPh>
    <rPh sb="3" eb="5">
      <t>チョウボ</t>
    </rPh>
    <rPh sb="7" eb="9">
      <t>ウム</t>
    </rPh>
    <rPh sb="10" eb="12">
      <t>カクニン</t>
    </rPh>
    <rPh sb="12" eb="13">
      <t>ラン</t>
    </rPh>
    <phoneticPr fontId="14"/>
  </si>
  <si>
    <t>0.6
（週所定労働時間40Hの場合）</t>
    <rPh sb="5" eb="6">
      <t>シュウ</t>
    </rPh>
    <rPh sb="6" eb="8">
      <t>ショテイ</t>
    </rPh>
    <rPh sb="8" eb="12">
      <t>ロウドウジカン</t>
    </rPh>
    <rPh sb="16" eb="18">
      <t>バアイ</t>
    </rPh>
    <phoneticPr fontId="6"/>
  </si>
  <si>
    <t xml:space="preserve">
〇〇　〇〇</t>
    <phoneticPr fontId="6"/>
  </si>
  <si>
    <t>保育教諭</t>
    <rPh sb="0" eb="2">
      <t>ホイク</t>
    </rPh>
    <rPh sb="2" eb="4">
      <t>キョウユ</t>
    </rPh>
    <phoneticPr fontId="6"/>
  </si>
  <si>
    <t>保育教諭の休暇等の代替
　３日/週、８時間（9：00～17：00）/日勤務</t>
    <rPh sb="0" eb="2">
      <t>ホイク</t>
    </rPh>
    <rPh sb="2" eb="4">
      <t>キョウユ</t>
    </rPh>
    <rPh sb="5" eb="8">
      <t>キュウカトウ</t>
    </rPh>
    <rPh sb="9" eb="11">
      <t>ダイタイ</t>
    </rPh>
    <rPh sb="14" eb="15">
      <t>ヒ</t>
    </rPh>
    <rPh sb="16" eb="17">
      <t>シュウ</t>
    </rPh>
    <rPh sb="19" eb="21">
      <t>ジカン</t>
    </rPh>
    <rPh sb="34" eb="35">
      <t>ヒ</t>
    </rPh>
    <rPh sb="35" eb="37">
      <t>キンム</t>
    </rPh>
    <phoneticPr fontId="6"/>
  </si>
  <si>
    <t xml:space="preserve">H28.4.1
</t>
    <phoneticPr fontId="6"/>
  </si>
  <si>
    <t>保育士
幼稚園教諭</t>
    <rPh sb="0" eb="3">
      <t>ホイクシ</t>
    </rPh>
    <rPh sb="4" eb="9">
      <t>ヨウチエンキョウユ</t>
    </rPh>
    <phoneticPr fontId="6"/>
  </si>
  <si>
    <t>　 （注）１　上記には、正職員のほか、中途採用・中途退職者・非常勤・パート職員を含む全ての職員を記入すること。</t>
    <rPh sb="3" eb="4">
      <t>チュウ</t>
    </rPh>
    <rPh sb="7" eb="9">
      <t>ジョウキ</t>
    </rPh>
    <rPh sb="12" eb="15">
      <t>セイショクイン</t>
    </rPh>
    <rPh sb="24" eb="25">
      <t>ナカ</t>
    </rPh>
    <rPh sb="41" eb="42">
      <t>スベ</t>
    </rPh>
    <rPh sb="44" eb="46">
      <t>ショクイン</t>
    </rPh>
    <rPh sb="47" eb="49">
      <t>キニュウ</t>
    </rPh>
    <phoneticPr fontId="6"/>
  </si>
  <si>
    <t xml:space="preserve">年度の状況                                             令和　年　月　日現在（監査資料提出時） </t>
    <rPh sb="0" eb="2">
      <t>ネンド</t>
    </rPh>
    <rPh sb="3" eb="5">
      <t>ジョウキョウ</t>
    </rPh>
    <phoneticPr fontId="6"/>
  </si>
  <si>
    <t>（注）１　記入する職員は、正職員のほか、当該年度４月１日から監査資料提出日現在まで中途採用・中途退職者・非常勤・パート職員を含む全ての職員を記入   
        すること。</t>
    <rPh sb="1" eb="2">
      <t>チュウ</t>
    </rPh>
    <rPh sb="5" eb="7">
      <t>キニュウ</t>
    </rPh>
    <rPh sb="13" eb="16">
      <t>セイショクイン</t>
    </rPh>
    <rPh sb="41" eb="43">
      <t>チュウト</t>
    </rPh>
    <rPh sb="64" eb="65">
      <t>スベ</t>
    </rPh>
    <rPh sb="67" eb="69">
      <t>ショクイン</t>
    </rPh>
    <rPh sb="70" eb="72">
      <t>キニュウ</t>
    </rPh>
    <phoneticPr fontId="6"/>
  </si>
  <si>
    <t>　　　２　「雇用形態」欄には、職員ごとに「常勤」か「非常勤」を〇で囲むこと。</t>
    <rPh sb="6" eb="10">
      <t>コヨウケイタイ</t>
    </rPh>
    <rPh sb="11" eb="12">
      <t>ラン</t>
    </rPh>
    <rPh sb="15" eb="17">
      <t>ショクイン</t>
    </rPh>
    <rPh sb="21" eb="23">
      <t>ジョウキン</t>
    </rPh>
    <rPh sb="26" eb="29">
      <t>ヒジョウキン</t>
    </rPh>
    <rPh sb="33" eb="34">
      <t>カコ</t>
    </rPh>
    <phoneticPr fontId="6"/>
  </si>
  <si>
    <t>　　　６　育児休暇や病気休暇取得中の職員については、備考欄に開始年月(例：育休R〇年〇月～）を記入すること。</t>
    <rPh sb="5" eb="7">
      <t>イクジ</t>
    </rPh>
    <rPh sb="7" eb="9">
      <t>キュウカ</t>
    </rPh>
    <rPh sb="10" eb="14">
      <t>ビョウキキュウカ</t>
    </rPh>
    <rPh sb="14" eb="16">
      <t>シュトク</t>
    </rPh>
    <rPh sb="16" eb="17">
      <t>チュウ</t>
    </rPh>
    <rPh sb="18" eb="20">
      <t>ショクイン</t>
    </rPh>
    <rPh sb="26" eb="29">
      <t>ビコウラン</t>
    </rPh>
    <rPh sb="30" eb="32">
      <t>カイシ</t>
    </rPh>
    <rPh sb="32" eb="33">
      <t>ネン</t>
    </rPh>
    <rPh sb="33" eb="34">
      <t>ツキ</t>
    </rPh>
    <rPh sb="35" eb="36">
      <t>レイ</t>
    </rPh>
    <rPh sb="37" eb="39">
      <t>イクキュウ</t>
    </rPh>
    <rPh sb="41" eb="42">
      <t>ネン</t>
    </rPh>
    <rPh sb="43" eb="44">
      <t>ガツ</t>
    </rPh>
    <rPh sb="47" eb="49">
      <t>キニュウ</t>
    </rPh>
    <phoneticPr fontId="6"/>
  </si>
  <si>
    <t>（注）１　記入する職員は、正職員のほか、当該年度４月１日から監査資料提出日現在まで中途採用・中途退職者・非常勤・パート職員
　　　　　を含む全ての職員を記入すること。</t>
    <rPh sb="1" eb="2">
      <t>チュウ</t>
    </rPh>
    <rPh sb="5" eb="7">
      <t>キニュウ</t>
    </rPh>
    <rPh sb="13" eb="16">
      <t>セイショクイン</t>
    </rPh>
    <rPh sb="41" eb="43">
      <t>チュウト</t>
    </rPh>
    <rPh sb="70" eb="71">
      <t>スベ</t>
    </rPh>
    <rPh sb="73" eb="75">
      <t>ショクイン</t>
    </rPh>
    <rPh sb="76" eb="78">
      <t>キニュウ</t>
    </rPh>
    <phoneticPr fontId="6"/>
  </si>
  <si>
    <r>
      <t>（５）</t>
    </r>
    <r>
      <rPr>
        <sz val="10"/>
        <rFont val="ＭＳ Ｐ明朝"/>
        <family val="1"/>
        <charset val="128"/>
      </rPr>
      <t>消防用設備等点検結果報告書の消防署への届出年月日</t>
    </r>
    <phoneticPr fontId="14"/>
  </si>
  <si>
    <t>配置保育教諭数</t>
    <rPh sb="0" eb="2">
      <t>ハイチ</t>
    </rPh>
    <rPh sb="2" eb="3">
      <t>タモツ</t>
    </rPh>
    <rPh sb="3" eb="4">
      <t>イク</t>
    </rPh>
    <rPh sb="4" eb="6">
      <t>キョウユ</t>
    </rPh>
    <rPh sb="6" eb="7">
      <t>スウ</t>
    </rPh>
    <phoneticPr fontId="14"/>
  </si>
  <si>
    <t>（６）室内・遊具等の安全点検状況</t>
    <rPh sb="3" eb="5">
      <t>シツナイ</t>
    </rPh>
    <rPh sb="14" eb="16">
      <t>ジョウキョウ</t>
    </rPh>
    <phoneticPr fontId="14"/>
  </si>
  <si>
    <t>　室内　月　　　　回</t>
    <rPh sb="1" eb="3">
      <t>シツナイ</t>
    </rPh>
    <rPh sb="4" eb="5">
      <t>ツキ</t>
    </rPh>
    <rPh sb="9" eb="10">
      <t>カイ</t>
    </rPh>
    <phoneticPr fontId="6"/>
  </si>
  <si>
    <t>遊具　月　　　　回</t>
    <rPh sb="0" eb="2">
      <t>ユウグ</t>
    </rPh>
    <rPh sb="3" eb="4">
      <t>ツキ</t>
    </rPh>
    <rPh sb="8" eb="9">
      <t>カイ</t>
    </rPh>
    <phoneticPr fontId="6"/>
  </si>
  <si>
    <t>（８）避難訓練の実施状況</t>
    <phoneticPr fontId="6"/>
  </si>
  <si>
    <t>（９）調理担当者等の検便実施状況　　</t>
    <phoneticPr fontId="6"/>
  </si>
  <si>
    <t>（10）新入所児の健康診断の有無</t>
    <phoneticPr fontId="14"/>
  </si>
  <si>
    <t>（11）児童の健康診断の実施状況</t>
    <phoneticPr fontId="6"/>
  </si>
  <si>
    <t>（12）職員の採用時の健康診断の有無</t>
    <phoneticPr fontId="14"/>
  </si>
  <si>
    <t>（13）職員の健康診断の実施状況【直近分】</t>
    <rPh sb="17" eb="19">
      <t>チョッキン</t>
    </rPh>
    <rPh sb="19" eb="20">
      <t>ブン</t>
    </rPh>
    <phoneticPr fontId="14"/>
  </si>
  <si>
    <t>（15）浄化槽の定期検査（法第１１条検査）【直近分】</t>
    <rPh sb="13" eb="14">
      <t>ホウ</t>
    </rPh>
    <rPh sb="14" eb="15">
      <t>ダイ</t>
    </rPh>
    <rPh sb="17" eb="18">
      <t>ジョウ</t>
    </rPh>
    <rPh sb="18" eb="20">
      <t>ケンサ</t>
    </rPh>
    <rPh sb="22" eb="24">
      <t>チョッキン</t>
    </rPh>
    <rPh sb="24" eb="25">
      <t>ブン</t>
    </rPh>
    <phoneticPr fontId="14"/>
  </si>
  <si>
    <t>　　　　浄化槽の設置　（　　有　　・　無　　）　　有の場合、　　検査実施年月日　　　　　年　　　　月　　　　日</t>
    <rPh sb="4" eb="7">
      <t>ジョウカソウ</t>
    </rPh>
    <rPh sb="8" eb="10">
      <t>セッチ</t>
    </rPh>
    <rPh sb="14" eb="15">
      <t>ユウ</t>
    </rPh>
    <rPh sb="19" eb="20">
      <t>ム</t>
    </rPh>
    <rPh sb="25" eb="26">
      <t>ユウ</t>
    </rPh>
    <rPh sb="27" eb="29">
      <t>バアイ</t>
    </rPh>
    <rPh sb="32" eb="34">
      <t>ケンサ</t>
    </rPh>
    <rPh sb="34" eb="36">
      <t>ジッシ</t>
    </rPh>
    <rPh sb="36" eb="39">
      <t>ネンガッピ</t>
    </rPh>
    <rPh sb="44" eb="45">
      <t>ネン</t>
    </rPh>
    <rPh sb="49" eb="50">
      <t>ツキ</t>
    </rPh>
    <rPh sb="54" eb="55">
      <t>ヒ</t>
    </rPh>
    <phoneticPr fontId="6"/>
  </si>
  <si>
    <t>（16）保存食の保存期間</t>
    <phoneticPr fontId="14"/>
  </si>
  <si>
    <r>
      <t>（14）自家用水</t>
    </r>
    <r>
      <rPr>
        <sz val="9"/>
        <rFont val="ＭＳ Ｐ明朝"/>
        <family val="1"/>
        <charset val="128"/>
      </rPr>
      <t>（調理用に限らずプール等飲用に供する可能性のあるものすべてを含む。）</t>
    </r>
    <r>
      <rPr>
        <sz val="10.5"/>
        <rFont val="ＭＳ Ｐ明朝"/>
        <family val="1"/>
        <charset val="128"/>
      </rPr>
      <t>の水質検査【直近４回分】</t>
    </r>
    <rPh sb="48" eb="50">
      <t>チョッキン</t>
    </rPh>
    <rPh sb="51" eb="53">
      <t>カイブン</t>
    </rPh>
    <phoneticPr fontId="14"/>
  </si>
  <si>
    <t xml:space="preserve">  内
  訳
月
別</t>
    <rPh sb="2" eb="3">
      <t>ウチ</t>
    </rPh>
    <rPh sb="6" eb="7">
      <t>ヤク</t>
    </rPh>
    <rPh sb="10" eb="11">
      <t>ツキ</t>
    </rPh>
    <rPh sb="12" eb="13">
      <t>ベツ</t>
    </rPh>
    <phoneticPr fontId="14"/>
  </si>
  <si>
    <t>非常勤
保育教諭
の数　</t>
    <rPh sb="0" eb="3">
      <t>ヒジョウキン</t>
    </rPh>
    <rPh sb="4" eb="6">
      <t>ホイク</t>
    </rPh>
    <rPh sb="6" eb="7">
      <t>キョウ</t>
    </rPh>
    <rPh sb="7" eb="8">
      <t>サトシ</t>
    </rPh>
    <rPh sb="10" eb="11">
      <t>カズ</t>
    </rPh>
    <phoneticPr fontId="14"/>
  </si>
  <si>
    <t>（注）１　「職員現員数」欄には、正規、臨時含めた常勤職員のみ記入。「保育教諭等」欄には、保育教諭・保健師・看護師・小学校教諭等・知事の認める職員のみ記入すること。</t>
    <rPh sb="16" eb="18">
      <t>セイキ</t>
    </rPh>
    <rPh sb="19" eb="21">
      <t>リンジ</t>
    </rPh>
    <rPh sb="21" eb="22">
      <t>フク</t>
    </rPh>
    <rPh sb="36" eb="38">
      <t>キョウユ</t>
    </rPh>
    <rPh sb="46" eb="48">
      <t>キョウユ</t>
    </rPh>
    <rPh sb="53" eb="56">
      <t>カンゴシ</t>
    </rPh>
    <phoneticPr fontId="14"/>
  </si>
  <si>
    <t>　　「調理員等」欄には、栄養士・調理員・事務職員等の職員を記入すること。</t>
    <rPh sb="3" eb="6">
      <t>チョウリイン</t>
    </rPh>
    <rPh sb="6" eb="7">
      <t>トウ</t>
    </rPh>
    <rPh sb="8" eb="9">
      <t>ラン</t>
    </rPh>
    <rPh sb="12" eb="15">
      <t>エイヨウシ</t>
    </rPh>
    <rPh sb="16" eb="19">
      <t>チョウリイン</t>
    </rPh>
    <rPh sb="20" eb="24">
      <t>ジムショクイン</t>
    </rPh>
    <rPh sb="24" eb="25">
      <t>トウ</t>
    </rPh>
    <rPh sb="26" eb="28">
      <t>ショクイン</t>
    </rPh>
    <rPh sb="29" eb="31">
      <t>キニュウ</t>
    </rPh>
    <phoneticPr fontId="6"/>
  </si>
  <si>
    <t>　　　３　「非常勤保育士」とは、１の（３）に掲げる非常勤職員のうち保育士をいう。</t>
    <rPh sb="6" eb="9">
      <t>ヒジョウキン</t>
    </rPh>
    <rPh sb="9" eb="12">
      <t>ホイクシ</t>
    </rPh>
    <rPh sb="22" eb="23">
      <t>カカ</t>
    </rPh>
    <rPh sb="25" eb="28">
      <t>ヒジョウキン</t>
    </rPh>
    <rPh sb="28" eb="30">
      <t>ショクイン</t>
    </rPh>
    <rPh sb="33" eb="36">
      <t>ホイクシ</t>
    </rPh>
    <phoneticPr fontId="14"/>
  </si>
  <si>
    <t>　「調理員等」欄には、栄養士・調理員・事務職員等の職員を記入すること。</t>
    <rPh sb="2" eb="5">
      <t>チョウリイン</t>
    </rPh>
    <rPh sb="5" eb="6">
      <t>トウ</t>
    </rPh>
    <rPh sb="7" eb="8">
      <t>ラン</t>
    </rPh>
    <rPh sb="11" eb="14">
      <t>エイヨウシ</t>
    </rPh>
    <rPh sb="15" eb="18">
      <t>チョウリイン</t>
    </rPh>
    <rPh sb="19" eb="23">
      <t>ジムショクイン</t>
    </rPh>
    <rPh sb="23" eb="24">
      <t>トウ</t>
    </rPh>
    <rPh sb="25" eb="27">
      <t>ショクイン</t>
    </rPh>
    <rPh sb="28" eb="30">
      <t>キニュウ</t>
    </rPh>
    <phoneticPr fontId="6"/>
  </si>
  <si>
    <r>
      <t xml:space="preserve">  「児童福祉施設における食事の提供に関する援助及び指導について」 (</t>
    </r>
    <r>
      <rPr>
        <sz val="11"/>
        <rFont val="ＭＳ Ｐゴシック"/>
        <family val="3"/>
        <charset val="128"/>
        <scheme val="minor"/>
      </rPr>
      <t>令和２年３月31日子発0331第１号・障発0331第８号厚生労働省子ども家庭局長・社会・援護局障害保健福祉部長連名通知</t>
    </r>
    <r>
      <rPr>
        <sz val="11"/>
        <rFont val="ＭＳ 明朝"/>
        <family val="1"/>
        <charset val="128"/>
      </rPr>
      <t>)及び「児童福祉施設における食事摂取基準を活用した食事計画について」 (</t>
    </r>
    <r>
      <rPr>
        <sz val="11"/>
        <rFont val="ＭＳ Ｐゴシック"/>
        <family val="3"/>
        <charset val="128"/>
        <scheme val="minor"/>
      </rPr>
      <t>令和２年３月31日付け子発第0331第1号厚生労働省子ども家庭局母子保健課長通知</t>
    </r>
    <r>
      <rPr>
        <sz val="11"/>
        <rFont val="ＭＳ 明朝"/>
        <family val="1"/>
        <charset val="128"/>
      </rPr>
      <t>) に基づき作成すること。</t>
    </r>
    <rPh sb="141" eb="142">
      <t>コ</t>
    </rPh>
    <phoneticPr fontId="35"/>
  </si>
  <si>
    <r>
      <t>安全（危機）管理各種マニュアル</t>
    </r>
    <r>
      <rPr>
        <b/>
        <u/>
        <sz val="11"/>
        <rFont val="ＭＳ Ｐ明朝"/>
        <family val="1"/>
        <charset val="128"/>
      </rPr>
      <t>（出欠確認・園外保育・不審者・プール等）</t>
    </r>
    <rPh sb="0" eb="2">
      <t>アンゼン</t>
    </rPh>
    <rPh sb="3" eb="5">
      <t>キキ</t>
    </rPh>
    <rPh sb="6" eb="8">
      <t>カンリ</t>
    </rPh>
    <rPh sb="8" eb="10">
      <t>カクシュ</t>
    </rPh>
    <rPh sb="16" eb="20">
      <t>シュッケツカクニン</t>
    </rPh>
    <rPh sb="21" eb="25">
      <t>エンガイホイク</t>
    </rPh>
    <rPh sb="26" eb="29">
      <t>フシンシャ</t>
    </rPh>
    <rPh sb="33" eb="34">
      <t>トウ</t>
    </rPh>
    <phoneticPr fontId="6"/>
  </si>
  <si>
    <t>室内・遊具等の安全点検記録</t>
    <rPh sb="0" eb="2">
      <t>シツナイ</t>
    </rPh>
    <rPh sb="3" eb="5">
      <t>ユウグ</t>
    </rPh>
    <rPh sb="5" eb="6">
      <t>トウ</t>
    </rPh>
    <rPh sb="7" eb="9">
      <t>アンゼン</t>
    </rPh>
    <rPh sb="9" eb="11">
      <t>テンケン</t>
    </rPh>
    <rPh sb="11" eb="13">
      <t>キロク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</si>
</sst>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76" formatCode="#,###"/>
    <numFmt numFmtId="177" formatCode="#,##0;&quot;△&quot;#,##0"/>
    <numFmt numFmtId="178" formatCode="0_ "/>
    <numFmt numFmtId="179" formatCode="#,##0_ ;[Red]\-#,##0\ "/>
    <numFmt numFmtId="180" formatCode="#,##0.0_ "/>
    <numFmt numFmtId="181" formatCode="#,##0&quot;年&quot;&quot;度&quot;&quot;の&quot;"/>
    <numFmt numFmtId="182" formatCode="#,##0&quot;年&quot;&quot;度&quot;&quot;総&quot;&quot;額&quot;"/>
    <numFmt numFmtId="183" formatCode="&quot;平&quot;&quot;成&quot;#,##0&quot;年度&quot;"/>
    <numFmt numFmtId="184" formatCode="\(#,##0\)"/>
    <numFmt numFmtId="185" formatCode="&quot;（　平&quot;&quot;成&quot;#,##0&quot;年&quot;&quot;度　）&quot;"/>
    <numFmt numFmtId="186" formatCode="#,##0.0"/>
    <numFmt numFmtId="187" formatCode="0.0_ "/>
    <numFmt numFmtId="188" formatCode="&quot;（　令&quot;&quot;和&quot;#,##0&quot;年&quot;&quot;度&quot;&quot;分&quot;&quot;～&quot;"/>
    <numFmt numFmtId="189" formatCode="&quot;令&quot;&quot;和&quot;#,##0&quot;年&quot;\4&quot;月分　）&quot;_ "/>
    <numFmt numFmtId="190" formatCode="&quot;令&quot;&quot;和&quot;#,##0&quot;年&quot;&quot;度&quot;"/>
    <numFmt numFmtId="191" formatCode="&quot;（&quot;&quot;R&quot;#,##0&quot;年&quot;&quot;度&quot;\)"/>
    <numFmt numFmtId="192" formatCode="&quot;（&quot;&quot;R&quot;#,##0&quot;年&quot;&quot;４月&quot;\)"/>
    <numFmt numFmtId="193" formatCode="&quot;（&quot;&quot;R&quot;#,##0&quot;年&quot;&quot;度月額&quot;\)"/>
    <numFmt numFmtId="194" formatCode="\(&quot;令&quot;&quot;和&quot;#,##0&quot;年&quot;&quot;度&quot;&quot;採&quot;&quot;用&quot;&quot;者&quot;\)"/>
    <numFmt numFmtId="195" formatCode="&quot;令&quot;&quot;和&quot;#,##0&quot;年度&quot;"/>
    <numFmt numFmtId="196" formatCode="&quot;（令&quot;&quot;和&quot;#,##0&quot;年度&quot;&quot;及&quot;&quot;び&quot;"/>
    <numFmt numFmtId="197" formatCode="&quot;令&quot;&quot;和&quot;#,##0&quot;年度分）&quot;"/>
    <numFmt numFmtId="198" formatCode="&quot;令&quot;&quot;和&quot;#,##0&quot;年&quot;&quot;度分&quot;"/>
    <numFmt numFmtId="199" formatCode="&quot;（　令&quot;&quot;和&quot;#,##0&quot;年&quot;&quot;度分　）&quot;"/>
    <numFmt numFmtId="200" formatCode="0.0"/>
    <numFmt numFmtId="201" formatCode="0_);[Red]\(0\)"/>
    <numFmt numFmtId="202" formatCode="&quot;【&quot;&quot;令&quot;&quot;和&quot;#,##0&quot;年&quot;&quot;度&quot;&quot;分&quot;&quot;】&quot;"/>
    <numFmt numFmtId="203" formatCode="[&lt;=999]000;[&lt;=99999]000\-00;000\-0000"/>
    <numFmt numFmtId="204" formatCode="#,##0;&quot;▲ &quot;#,##0"/>
  </numFmts>
  <fonts count="62" x14ac:knownFonts="1">
    <font>
      <sz val="9"/>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明朝"/>
      <family val="1"/>
      <charset val="128"/>
    </font>
    <font>
      <sz val="12"/>
      <color indexed="8"/>
      <name val="ＭＳ 明朝"/>
      <family val="1"/>
      <charset val="128"/>
    </font>
    <font>
      <b/>
      <sz val="20"/>
      <color indexed="8"/>
      <name val="ＭＳ 明朝"/>
      <family val="1"/>
      <charset val="128"/>
    </font>
    <font>
      <sz val="12"/>
      <name val="ＭＳ 明朝"/>
      <family val="1"/>
      <charset val="128"/>
    </font>
    <font>
      <sz val="10.5"/>
      <name val="ＭＳ 明朝"/>
      <family val="1"/>
      <charset val="128"/>
    </font>
    <font>
      <sz val="9"/>
      <name val="ＭＳ 明朝"/>
      <family val="1"/>
      <charset val="128"/>
    </font>
    <font>
      <sz val="7"/>
      <name val="ＭＳ 明朝"/>
      <family val="1"/>
      <charset val="128"/>
    </font>
    <font>
      <sz val="11"/>
      <name val="ＭＳ 明朝"/>
      <family val="1"/>
      <charset val="128"/>
    </font>
    <font>
      <sz val="6"/>
      <name val="ＭＳ Ｐゴシック"/>
      <family val="3"/>
      <charset val="128"/>
    </font>
    <font>
      <sz val="8"/>
      <name val="ＭＳ 明朝"/>
      <family val="1"/>
      <charset val="128"/>
    </font>
    <font>
      <sz val="11"/>
      <name val="ＭＳ Ｐ明朝"/>
      <family val="1"/>
      <charset val="128"/>
    </font>
    <font>
      <sz val="12"/>
      <name val="ＭＳ Ｐ明朝"/>
      <family val="1"/>
      <charset val="128"/>
    </font>
    <font>
      <b/>
      <sz val="18"/>
      <color indexed="8"/>
      <name val="ＭＳ 明朝"/>
      <family val="1"/>
      <charset val="128"/>
    </font>
    <font>
      <sz val="12"/>
      <color indexed="10"/>
      <name val="ＭＳ 明朝"/>
      <family val="1"/>
      <charset val="128"/>
    </font>
    <font>
      <sz val="20"/>
      <name val="ＭＳ 明朝"/>
      <family val="1"/>
      <charset val="128"/>
    </font>
    <font>
      <b/>
      <sz val="12"/>
      <color indexed="8"/>
      <name val="ＭＳ 明朝"/>
      <family val="1"/>
      <charset val="128"/>
    </font>
    <font>
      <sz val="10"/>
      <name val="ＭＳ 明朝"/>
      <family val="1"/>
      <charset val="128"/>
    </font>
    <font>
      <b/>
      <sz val="10.5"/>
      <name val="ＭＳ ゴシック"/>
      <family val="3"/>
      <charset val="128"/>
    </font>
    <font>
      <sz val="10.5"/>
      <name val="ＭＳ Ｐ明朝"/>
      <family val="1"/>
      <charset val="128"/>
    </font>
    <font>
      <sz val="9"/>
      <name val="ＭＳ Ｐ明朝"/>
      <family val="1"/>
      <charset val="128"/>
    </font>
    <font>
      <b/>
      <sz val="9"/>
      <name val="ＭＳ 明朝"/>
      <family val="1"/>
      <charset val="128"/>
    </font>
    <font>
      <b/>
      <sz val="12"/>
      <name val="ＭＳ 明朝"/>
      <family val="1"/>
      <charset val="128"/>
    </font>
    <font>
      <sz val="12"/>
      <color theme="1"/>
      <name val="ＭＳ 明朝"/>
      <family val="1"/>
      <charset val="128"/>
    </font>
    <font>
      <b/>
      <sz val="12"/>
      <color theme="1"/>
      <name val="ＭＳ 明朝"/>
      <family val="1"/>
      <charset val="128"/>
    </font>
    <font>
      <sz val="11"/>
      <color theme="1"/>
      <name val="ＭＳ 明朝"/>
      <family val="1"/>
      <charset val="128"/>
    </font>
    <font>
      <sz val="12"/>
      <color rgb="FFFF0000"/>
      <name val="ＭＳ 明朝"/>
      <family val="1"/>
      <charset val="128"/>
    </font>
    <font>
      <b/>
      <sz val="11"/>
      <name val="ＭＳ ゴシック"/>
      <family val="3"/>
      <charset val="128"/>
    </font>
    <font>
      <b/>
      <sz val="12"/>
      <name val="ＭＳ Ｐゴシック"/>
      <family val="3"/>
      <charset val="128"/>
    </font>
    <font>
      <b/>
      <sz val="16"/>
      <name val="ＭＳ 明朝"/>
      <family val="1"/>
      <charset val="128"/>
    </font>
    <font>
      <sz val="6"/>
      <name val="ＭＳ Ｐゴシック"/>
      <family val="2"/>
      <charset val="128"/>
      <scheme val="minor"/>
    </font>
    <font>
      <sz val="11"/>
      <name val="ＭＳ Ｐゴシック"/>
      <family val="2"/>
      <charset val="128"/>
      <scheme val="minor"/>
    </font>
    <font>
      <b/>
      <sz val="11"/>
      <name val="ＭＳ Ｐゴシック"/>
      <family val="3"/>
      <charset val="128"/>
      <scheme val="minor"/>
    </font>
    <font>
      <sz val="10"/>
      <name val="ＭＳ Ｐゴシック"/>
      <family val="3"/>
      <charset val="128"/>
      <scheme val="minor"/>
    </font>
    <font>
      <sz val="24"/>
      <color rgb="FF0000FF"/>
      <name val="ＭＳ 明朝"/>
      <family val="1"/>
      <charset val="128"/>
    </font>
    <font>
      <b/>
      <sz val="12"/>
      <color rgb="FF0000FF"/>
      <name val="ＭＳ 明朝"/>
      <family val="1"/>
      <charset val="128"/>
    </font>
    <font>
      <b/>
      <sz val="11"/>
      <color rgb="FF0000FF"/>
      <name val="ＭＳ 明朝"/>
      <family val="1"/>
      <charset val="128"/>
    </font>
    <font>
      <b/>
      <u/>
      <sz val="12"/>
      <color rgb="FFFF0000"/>
      <name val="ＭＳ 明朝"/>
      <family val="1"/>
      <charset val="128"/>
    </font>
    <font>
      <b/>
      <sz val="12"/>
      <color rgb="FFFF0000"/>
      <name val="ＭＳ 明朝"/>
      <family val="1"/>
      <charset val="128"/>
    </font>
    <font>
      <sz val="10"/>
      <name val="ＭＳ Ｐゴシック"/>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b/>
      <u/>
      <sz val="11"/>
      <color rgb="FFFF0000"/>
      <name val="ＭＳ Ｐゴシック"/>
      <family val="3"/>
      <charset val="128"/>
    </font>
    <font>
      <b/>
      <sz val="11"/>
      <name val="ＭＳ Ｐ明朝"/>
      <family val="1"/>
      <charset val="128"/>
    </font>
    <font>
      <b/>
      <sz val="13"/>
      <name val="ＭＳ ゴシック"/>
      <family val="3"/>
      <charset val="128"/>
    </font>
    <font>
      <b/>
      <sz val="13"/>
      <color rgb="FFFF0000"/>
      <name val="ＭＳ ゴシック"/>
      <family val="3"/>
      <charset val="128"/>
    </font>
    <font>
      <b/>
      <sz val="13"/>
      <color rgb="FF0000FF"/>
      <name val="ＭＳ 明朝"/>
      <family val="1"/>
      <charset val="128"/>
    </font>
    <font>
      <sz val="11"/>
      <color theme="1"/>
      <name val="ＭＳ Ｐゴシック"/>
      <family val="3"/>
      <charset val="128"/>
      <scheme val="minor"/>
    </font>
    <font>
      <b/>
      <sz val="10.5"/>
      <name val="ＭＳ 明朝"/>
      <family val="1"/>
      <charset val="128"/>
    </font>
    <font>
      <b/>
      <sz val="11"/>
      <name val="ＭＳ Ｐゴシック"/>
      <family val="3"/>
      <charset val="128"/>
    </font>
    <font>
      <b/>
      <sz val="10.5"/>
      <name val="ＭＳ Ｐゴシック"/>
      <family val="3"/>
      <charset val="128"/>
    </font>
    <font>
      <u/>
      <sz val="11"/>
      <name val="ＭＳ Ｐ明朝"/>
      <family val="1"/>
      <charset val="128"/>
    </font>
    <font>
      <sz val="10"/>
      <name val="ＭＳ Ｐ明朝"/>
      <family val="1"/>
      <charset val="128"/>
    </font>
    <font>
      <b/>
      <sz val="10.5"/>
      <name val="ＭＳ Ｐ明朝"/>
      <family val="1"/>
      <charset val="128"/>
    </font>
    <font>
      <b/>
      <u/>
      <sz val="11"/>
      <name val="ＭＳ Ｐ明朝"/>
      <family val="1"/>
      <charset val="128"/>
    </font>
    <font>
      <sz val="12"/>
      <name val="ＭＳ Ｐゴシック"/>
      <family val="3"/>
      <charset val="128"/>
    </font>
  </fonts>
  <fills count="8">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
      <patternFill patternType="solid">
        <fgColor theme="9" tint="0.79998168889431442"/>
        <bgColor indexed="64"/>
      </patternFill>
    </fill>
  </fills>
  <borders count="5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diagonalDown="1">
      <left style="thin">
        <color auto="1"/>
      </left>
      <right style="thin">
        <color auto="1"/>
      </right>
      <top style="medium">
        <color indexed="64"/>
      </top>
      <bottom style="medium">
        <color indexed="64"/>
      </bottom>
      <diagonal style="hair">
        <color auto="1"/>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hair">
        <color auto="1"/>
      </bottom>
      <diagonal/>
    </border>
    <border>
      <left style="thin">
        <color auto="1"/>
      </left>
      <right style="thin">
        <color auto="1"/>
      </right>
      <top style="medium">
        <color indexed="64"/>
      </top>
      <bottom/>
      <diagonal/>
    </border>
    <border>
      <left style="thin">
        <color auto="1"/>
      </left>
      <right style="thin">
        <color auto="1"/>
      </right>
      <top style="medium">
        <color indexed="64"/>
      </top>
      <bottom style="hair">
        <color auto="1"/>
      </bottom>
      <diagonal/>
    </border>
    <border>
      <left style="thin">
        <color auto="1"/>
      </left>
      <right style="medium">
        <color indexed="64"/>
      </right>
      <top style="medium">
        <color indexed="64"/>
      </top>
      <bottom/>
      <diagonal/>
    </border>
    <border>
      <left style="medium">
        <color indexed="64"/>
      </left>
      <right style="thin">
        <color auto="1"/>
      </right>
      <top style="hair">
        <color auto="1"/>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style="hair">
        <color indexed="64"/>
      </bottom>
      <diagonal/>
    </border>
    <border>
      <left style="dotted">
        <color indexed="64"/>
      </left>
      <right style="dotted">
        <color indexed="64"/>
      </right>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dotted">
        <color indexed="64"/>
      </left>
      <right style="dotted">
        <color indexed="64"/>
      </right>
      <top style="hair">
        <color indexed="64"/>
      </top>
      <bottom style="thin">
        <color indexed="64"/>
      </bottom>
      <diagonal/>
    </border>
  </borders>
  <cellStyleXfs count="16">
    <xf numFmtId="0" fontId="0" fillId="0" borderId="0">
      <alignment vertical="center"/>
    </xf>
    <xf numFmtId="0" fontId="5" fillId="0" borderId="0">
      <alignment vertical="center"/>
    </xf>
    <xf numFmtId="0" fontId="10" fillId="0" borderId="0">
      <alignment vertical="center"/>
    </xf>
    <xf numFmtId="0" fontId="10" fillId="0" borderId="0">
      <alignment vertical="center"/>
    </xf>
    <xf numFmtId="0" fontId="10"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0" fillId="0" borderId="0">
      <alignment vertical="center"/>
    </xf>
    <xf numFmtId="0" fontId="53" fillId="0" borderId="0">
      <alignment vertical="center"/>
    </xf>
    <xf numFmtId="0" fontId="13" fillId="0" borderId="0">
      <alignment vertical="center"/>
    </xf>
  </cellStyleXfs>
  <cellXfs count="605">
    <xf numFmtId="0" fontId="0" fillId="0" borderId="0" xfId="0">
      <alignment vertical="center"/>
    </xf>
    <xf numFmtId="0" fontId="7" fillId="0" borderId="0" xfId="0" applyFont="1">
      <alignment vertical="center"/>
    </xf>
    <xf numFmtId="0" fontId="8" fillId="0" borderId="0" xfId="0" applyFont="1" applyAlignment="1">
      <alignment horizontal="left" vertical="center"/>
    </xf>
    <xf numFmtId="0" fontId="9" fillId="0" borderId="0" xfId="0" applyFont="1">
      <alignment vertical="center"/>
    </xf>
    <xf numFmtId="0" fontId="11" fillId="0" borderId="0" xfId="3" applyFont="1">
      <alignment vertical="center"/>
    </xf>
    <xf numFmtId="0" fontId="10" fillId="0" borderId="0" xfId="0" applyFont="1">
      <alignment vertical="center"/>
    </xf>
    <xf numFmtId="0" fontId="10" fillId="0" borderId="0" xfId="0" applyFont="1" applyAlignment="1">
      <alignment horizontal="left" vertical="top" textRotation="180"/>
    </xf>
    <xf numFmtId="3" fontId="15" fillId="0" borderId="0" xfId="0" applyNumberFormat="1" applyFont="1">
      <alignment vertical="center"/>
    </xf>
    <xf numFmtId="0" fontId="18" fillId="0" borderId="0" xfId="0" applyFont="1" applyAlignment="1">
      <alignment horizontal="left" vertical="center"/>
    </xf>
    <xf numFmtId="0" fontId="13" fillId="0" borderId="0" xfId="0" applyFont="1">
      <alignment vertical="center"/>
    </xf>
    <xf numFmtId="0" fontId="0" fillId="0" borderId="0" xfId="2" applyFont="1">
      <alignment vertical="center"/>
    </xf>
    <xf numFmtId="0" fontId="28" fillId="0" borderId="0" xfId="0" applyFont="1">
      <alignment vertical="center"/>
    </xf>
    <xf numFmtId="0" fontId="22" fillId="0" borderId="0" xfId="0" applyFont="1">
      <alignment vertical="center"/>
    </xf>
    <xf numFmtId="0" fontId="21" fillId="0" borderId="0" xfId="0" applyFont="1">
      <alignment vertical="center"/>
    </xf>
    <xf numFmtId="0" fontId="29" fillId="0" borderId="0" xfId="0" applyFont="1">
      <alignment vertical="center"/>
    </xf>
    <xf numFmtId="0" fontId="23" fillId="0" borderId="0" xfId="2" applyFont="1">
      <alignment vertical="center"/>
    </xf>
    <xf numFmtId="0" fontId="15" fillId="0" borderId="0" xfId="0" applyFont="1">
      <alignment vertical="center"/>
    </xf>
    <xf numFmtId="0" fontId="16" fillId="0" borderId="0" xfId="1" applyFont="1">
      <alignment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16" fillId="0" borderId="13" xfId="1" applyFont="1" applyBorder="1" applyAlignment="1">
      <alignment horizontal="center" vertical="center"/>
    </xf>
    <xf numFmtId="0" fontId="16" fillId="0" borderId="10" xfId="1" applyFont="1" applyBorder="1" applyAlignment="1">
      <alignment horizontal="center" vertical="center"/>
    </xf>
    <xf numFmtId="0" fontId="16" fillId="0" borderId="10" xfId="1" applyFont="1" applyBorder="1">
      <alignment vertical="center"/>
    </xf>
    <xf numFmtId="0" fontId="16" fillId="0" borderId="8" xfId="1" applyFont="1" applyBorder="1" applyAlignment="1">
      <alignment horizontal="center" vertical="center"/>
    </xf>
    <xf numFmtId="0" fontId="16" fillId="0" borderId="12" xfId="1" applyFont="1" applyBorder="1">
      <alignment vertical="center"/>
    </xf>
    <xf numFmtId="0" fontId="16" fillId="0" borderId="13" xfId="1" applyFont="1" applyBorder="1">
      <alignment vertical="center"/>
    </xf>
    <xf numFmtId="0" fontId="24" fillId="0" borderId="8" xfId="1" applyFont="1" applyBorder="1" applyAlignment="1">
      <alignment horizontal="center" vertical="center" wrapText="1"/>
    </xf>
    <xf numFmtId="0" fontId="17" fillId="0" borderId="8" xfId="1" applyFont="1" applyBorder="1" applyAlignment="1">
      <alignment horizontal="center" vertical="center" wrapText="1"/>
    </xf>
    <xf numFmtId="0" fontId="16" fillId="0" borderId="14" xfId="1" applyFont="1" applyBorder="1" applyAlignment="1">
      <alignment horizontal="center" vertical="center"/>
    </xf>
    <xf numFmtId="0" fontId="16" fillId="0" borderId="4" xfId="1" applyFont="1" applyBorder="1" applyAlignment="1">
      <alignment horizontal="center" vertical="center"/>
    </xf>
    <xf numFmtId="0" fontId="16" fillId="0" borderId="9" xfId="1" applyFont="1" applyBorder="1" applyAlignment="1">
      <alignment horizontal="center" vertical="center"/>
    </xf>
    <xf numFmtId="0" fontId="16" fillId="0" borderId="2" xfId="1" applyFont="1" applyBorder="1" applyAlignment="1">
      <alignment horizontal="center" vertical="center"/>
    </xf>
    <xf numFmtId="0" fontId="16" fillId="0" borderId="1" xfId="1" applyFont="1" applyBorder="1" applyAlignment="1">
      <alignment horizontal="center" vertical="center"/>
    </xf>
    <xf numFmtId="0" fontId="16" fillId="0" borderId="14" xfId="1" applyFont="1" applyBorder="1">
      <alignment vertical="center"/>
    </xf>
    <xf numFmtId="0" fontId="16" fillId="0" borderId="11" xfId="1" applyFont="1" applyBorder="1">
      <alignment vertical="center"/>
    </xf>
    <xf numFmtId="0" fontId="16" fillId="0" borderId="7" xfId="1" applyFont="1" applyBorder="1">
      <alignment vertical="center"/>
    </xf>
    <xf numFmtId="0" fontId="16" fillId="0" borderId="6" xfId="1" applyFont="1" applyBorder="1">
      <alignment vertical="center"/>
    </xf>
    <xf numFmtId="0" fontId="16" fillId="0" borderId="6" xfId="1" applyFont="1" applyBorder="1" applyAlignment="1">
      <alignment horizontal="center" vertical="center"/>
    </xf>
    <xf numFmtId="0" fontId="16" fillId="0" borderId="13" xfId="1" applyFont="1" applyBorder="1" applyAlignment="1">
      <alignment horizontal="right" vertical="center"/>
    </xf>
    <xf numFmtId="0" fontId="15" fillId="0" borderId="8" xfId="0" applyFont="1" applyBorder="1" applyAlignment="1">
      <alignment horizontal="center" vertical="center" textRotation="255" wrapText="1"/>
    </xf>
    <xf numFmtId="0" fontId="15" fillId="0" borderId="8" xfId="0" applyFont="1" applyBorder="1" applyAlignment="1">
      <alignment horizontal="center" vertical="center" textRotation="255"/>
    </xf>
    <xf numFmtId="0" fontId="26" fillId="0" borderId="0" xfId="0" applyFont="1" applyAlignment="1">
      <alignment horizontal="center" vertical="center"/>
    </xf>
    <xf numFmtId="0" fontId="27" fillId="3" borderId="0" xfId="0" applyFont="1" applyFill="1" applyAlignment="1">
      <alignment horizontal="center" vertical="center"/>
    </xf>
    <xf numFmtId="0" fontId="10" fillId="0" borderId="0" xfId="4">
      <alignment vertical="center"/>
    </xf>
    <xf numFmtId="0" fontId="10" fillId="0" borderId="8" xfId="4" applyBorder="1" applyAlignment="1">
      <alignment horizontal="center" vertical="center"/>
    </xf>
    <xf numFmtId="57" fontId="10" fillId="0" borderId="8" xfId="4" applyNumberFormat="1" applyBorder="1" applyAlignment="1">
      <alignment horizontal="center" vertical="center"/>
    </xf>
    <xf numFmtId="0" fontId="10" fillId="0" borderId="8" xfId="4" applyBorder="1">
      <alignment vertical="center"/>
    </xf>
    <xf numFmtId="0" fontId="13" fillId="0" borderId="0" xfId="0" applyFont="1" applyAlignment="1">
      <alignment horizontal="center" vertical="center" shrinkToFit="1"/>
    </xf>
    <xf numFmtId="0" fontId="31" fillId="0" borderId="0" xfId="2" applyFont="1">
      <alignment vertical="center"/>
    </xf>
    <xf numFmtId="0" fontId="13" fillId="0" borderId="0" xfId="2" applyFont="1" applyAlignment="1">
      <alignment horizontal="right" vertical="center"/>
    </xf>
    <xf numFmtId="0" fontId="13" fillId="0" borderId="0" xfId="2" applyFont="1">
      <alignment vertical="center"/>
    </xf>
    <xf numFmtId="0" fontId="9" fillId="0" borderId="0" xfId="0" applyFont="1" applyAlignment="1">
      <alignment horizontal="left" vertical="center"/>
    </xf>
    <xf numFmtId="183" fontId="25" fillId="0" borderId="8" xfId="1" applyNumberFormat="1" applyFont="1" applyBorder="1" applyAlignment="1">
      <alignment horizontal="center" vertical="center"/>
    </xf>
    <xf numFmtId="0" fontId="25" fillId="0" borderId="4" xfId="1" applyFont="1" applyBorder="1" applyAlignment="1">
      <alignment horizontal="center" vertical="center"/>
    </xf>
    <xf numFmtId="0" fontId="32" fillId="0" borderId="0" xfId="0" applyFont="1">
      <alignment vertical="center"/>
    </xf>
    <xf numFmtId="0" fontId="20" fillId="0" borderId="0" xfId="0" applyFont="1">
      <alignment vertical="center"/>
    </xf>
    <xf numFmtId="0" fontId="9" fillId="0" borderId="0" xfId="0" applyFont="1" applyAlignment="1">
      <alignment vertical="center" textRotation="180"/>
    </xf>
    <xf numFmtId="0" fontId="9" fillId="0" borderId="0" xfId="0" applyFont="1" applyAlignment="1">
      <alignment horizontal="center" vertical="center" textRotation="180"/>
    </xf>
    <xf numFmtId="0" fontId="8" fillId="0" borderId="0" xfId="0" applyFont="1" applyAlignment="1">
      <alignment horizontal="right" vertical="center"/>
    </xf>
    <xf numFmtId="0" fontId="40" fillId="0" borderId="0" xfId="0" applyFont="1" applyAlignment="1">
      <alignment horizontal="center" vertical="center"/>
    </xf>
    <xf numFmtId="185" fontId="33" fillId="6" borderId="0" xfId="5" applyNumberFormat="1" applyFont="1" applyFill="1">
      <alignment vertical="center"/>
    </xf>
    <xf numFmtId="185" fontId="44" fillId="6" borderId="0" xfId="5" applyNumberFormat="1" applyFont="1" applyFill="1" applyAlignment="1"/>
    <xf numFmtId="185" fontId="33" fillId="6" borderId="0" xfId="5" applyNumberFormat="1" applyFont="1" applyFill="1" applyAlignment="1"/>
    <xf numFmtId="0" fontId="45" fillId="6" borderId="0" xfId="11" applyFont="1" applyFill="1" applyAlignment="1"/>
    <xf numFmtId="0" fontId="38" fillId="6" borderId="0" xfId="11" applyFont="1" applyFill="1" applyAlignment="1"/>
    <xf numFmtId="0" fontId="45" fillId="6" borderId="0" xfId="11" applyFont="1" applyFill="1">
      <alignment vertical="center"/>
    </xf>
    <xf numFmtId="0" fontId="38" fillId="6" borderId="11" xfId="11" applyFont="1" applyFill="1" applyBorder="1">
      <alignment vertical="center"/>
    </xf>
    <xf numFmtId="0" fontId="45" fillId="6" borderId="8" xfId="11" applyFont="1" applyFill="1" applyBorder="1" applyAlignment="1">
      <alignment vertical="center" textRotation="255"/>
    </xf>
    <xf numFmtId="178" fontId="45" fillId="6" borderId="8" xfId="11" applyNumberFormat="1" applyFont="1" applyFill="1" applyBorder="1" applyAlignment="1">
      <alignment horizontal="center" vertical="top" wrapText="1"/>
    </xf>
    <xf numFmtId="0" fontId="45" fillId="6" borderId="8" xfId="11" applyFont="1" applyFill="1" applyBorder="1" applyAlignment="1">
      <alignment horizontal="center" vertical="top"/>
    </xf>
    <xf numFmtId="0" fontId="45" fillId="6" borderId="1" xfId="11" applyFont="1" applyFill="1" applyBorder="1" applyAlignment="1">
      <alignment horizontal="center" vertical="center"/>
    </xf>
    <xf numFmtId="0" fontId="45" fillId="6" borderId="22" xfId="11" applyFont="1" applyFill="1" applyBorder="1" applyAlignment="1">
      <alignment horizontal="left" vertical="center" wrapText="1"/>
    </xf>
    <xf numFmtId="0" fontId="45" fillId="6" borderId="23" xfId="11" applyFont="1" applyFill="1" applyBorder="1">
      <alignment vertical="center"/>
    </xf>
    <xf numFmtId="0" fontId="45" fillId="6" borderId="24" xfId="11" applyFont="1" applyFill="1" applyBorder="1">
      <alignment vertical="center"/>
    </xf>
    <xf numFmtId="0" fontId="45" fillId="6" borderId="25" xfId="11" applyFont="1" applyFill="1" applyBorder="1">
      <alignment vertical="center"/>
    </xf>
    <xf numFmtId="0" fontId="45" fillId="6" borderId="4" xfId="11" applyFont="1" applyFill="1" applyBorder="1">
      <alignment vertical="center"/>
    </xf>
    <xf numFmtId="0" fontId="45" fillId="6" borderId="8" xfId="11" applyFont="1" applyFill="1" applyBorder="1">
      <alignment vertical="center"/>
    </xf>
    <xf numFmtId="0" fontId="45" fillId="6" borderId="1" xfId="11" applyFont="1" applyFill="1" applyBorder="1">
      <alignment vertical="center"/>
    </xf>
    <xf numFmtId="0" fontId="45" fillId="6" borderId="4" xfId="11" applyFont="1" applyFill="1" applyBorder="1" applyAlignment="1">
      <alignment horizontal="left" vertical="center" wrapText="1"/>
    </xf>
    <xf numFmtId="0" fontId="45" fillId="6" borderId="26" xfId="11" applyFont="1" applyFill="1" applyBorder="1" applyAlignment="1">
      <alignment horizontal="left" vertical="center" wrapText="1"/>
    </xf>
    <xf numFmtId="200" fontId="45" fillId="6" borderId="28" xfId="11" applyNumberFormat="1" applyFont="1" applyFill="1" applyBorder="1" applyAlignment="1">
      <alignment horizontal="right" vertical="center"/>
    </xf>
    <xf numFmtId="0" fontId="47" fillId="6" borderId="30" xfId="11" applyFont="1" applyFill="1" applyBorder="1" applyAlignment="1">
      <alignment horizontal="left" vertical="center" wrapText="1"/>
    </xf>
    <xf numFmtId="9" fontId="45" fillId="6" borderId="32" xfId="12" applyFont="1" applyFill="1" applyBorder="1" applyAlignment="1">
      <alignment horizontal="right" vertical="center"/>
    </xf>
    <xf numFmtId="0" fontId="45" fillId="6" borderId="13" xfId="11" applyFont="1" applyFill="1" applyBorder="1">
      <alignment vertical="center"/>
    </xf>
    <xf numFmtId="0" fontId="45" fillId="6" borderId="9" xfId="11" applyFont="1" applyFill="1" applyBorder="1">
      <alignment vertical="center"/>
    </xf>
    <xf numFmtId="0" fontId="45" fillId="6" borderId="23" xfId="11" applyFont="1" applyFill="1" applyBorder="1" applyAlignment="1">
      <alignment vertical="center" shrinkToFit="1"/>
    </xf>
    <xf numFmtId="0" fontId="45" fillId="6" borderId="25" xfId="11" applyFont="1" applyFill="1" applyBorder="1" applyAlignment="1">
      <alignment vertical="center" shrinkToFit="1"/>
    </xf>
    <xf numFmtId="9" fontId="45" fillId="6" borderId="34" xfId="12" applyFont="1" applyFill="1" applyBorder="1" applyAlignment="1">
      <alignment horizontal="center" vertical="center"/>
    </xf>
    <xf numFmtId="201" fontId="45" fillId="6" borderId="36" xfId="11" applyNumberFormat="1" applyFont="1" applyFill="1" applyBorder="1" applyAlignment="1">
      <alignment horizontal="right" vertical="center"/>
    </xf>
    <xf numFmtId="200" fontId="45" fillId="6" borderId="37" xfId="11" applyNumberFormat="1" applyFont="1" applyFill="1" applyBorder="1" applyAlignment="1">
      <alignment horizontal="left" vertical="center"/>
    </xf>
    <xf numFmtId="0" fontId="45" fillId="6" borderId="0" xfId="11" applyFont="1" applyFill="1" applyAlignment="1">
      <alignment vertical="top"/>
    </xf>
    <xf numFmtId="0" fontId="48" fillId="0" borderId="0" xfId="0" applyFont="1">
      <alignment vertical="center"/>
    </xf>
    <xf numFmtId="0" fontId="49" fillId="0" borderId="0" xfId="1" applyFont="1">
      <alignment vertical="center"/>
    </xf>
    <xf numFmtId="0" fontId="10" fillId="0" borderId="0" xfId="13">
      <alignment vertical="center"/>
    </xf>
    <xf numFmtId="0" fontId="10" fillId="0" borderId="6" xfId="13" applyBorder="1">
      <alignment vertical="center"/>
    </xf>
    <xf numFmtId="0" fontId="16" fillId="0" borderId="47" xfId="15" applyFont="1" applyBorder="1" applyAlignment="1">
      <alignment vertical="center" shrinkToFit="1"/>
    </xf>
    <xf numFmtId="0" fontId="16" fillId="0" borderId="47" xfId="14" applyFont="1" applyBorder="1" applyAlignment="1">
      <alignment vertical="center" shrinkToFit="1"/>
    </xf>
    <xf numFmtId="0" fontId="28" fillId="0" borderId="0" xfId="0" applyFont="1" applyAlignment="1">
      <alignment horizontal="left" vertical="center"/>
    </xf>
    <xf numFmtId="0" fontId="42" fillId="0" borderId="0" xfId="0" applyFont="1" applyAlignment="1">
      <alignment horizontal="left" vertical="center" wrapText="1" indent="1"/>
    </xf>
    <xf numFmtId="0" fontId="43" fillId="0" borderId="0" xfId="0" applyFont="1" applyAlignment="1">
      <alignment horizontal="left" vertical="center" wrapText="1" indent="1"/>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10"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0" xfId="0" applyFont="1" applyAlignment="1">
      <alignment horizontal="center" vertical="center" shrinkToFit="1"/>
    </xf>
    <xf numFmtId="0" fontId="30" fillId="0" borderId="10" xfId="0" applyFont="1" applyBorder="1" applyAlignment="1">
      <alignment horizontal="center" vertical="center"/>
    </xf>
    <xf numFmtId="0" fontId="30" fillId="0" borderId="1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15" xfId="0" applyFont="1" applyBorder="1" applyAlignment="1">
      <alignment horizontal="center" vertical="center"/>
    </xf>
    <xf numFmtId="0" fontId="13" fillId="0" borderId="14" xfId="0" applyFont="1" applyBorder="1" applyAlignment="1">
      <alignment horizontal="center" vertical="center"/>
    </xf>
    <xf numFmtId="0" fontId="13" fillId="0" borderId="13" xfId="0" applyFont="1" applyBorder="1" applyAlignment="1">
      <alignment horizontal="center" vertical="center" shrinkToFit="1"/>
    </xf>
    <xf numFmtId="0" fontId="39" fillId="0" borderId="0" xfId="0" applyFont="1" applyAlignment="1">
      <alignment horizontal="center" vertical="center"/>
    </xf>
    <xf numFmtId="0" fontId="30" fillId="0" borderId="13" xfId="0" applyFont="1" applyBorder="1" applyAlignment="1">
      <alignment horizontal="center" vertical="center"/>
    </xf>
    <xf numFmtId="0" fontId="8" fillId="0" borderId="0" xfId="0" applyFont="1" applyAlignment="1">
      <alignment horizontal="left" vertical="center"/>
    </xf>
    <xf numFmtId="0" fontId="34" fillId="0" borderId="11" xfId="0" applyFont="1" applyBorder="1" applyAlignment="1">
      <alignment horizontal="left" vertical="center"/>
    </xf>
    <xf numFmtId="0" fontId="13" fillId="0" borderId="12"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8"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0" xfId="0" applyFont="1" applyBorder="1" applyAlignment="1">
      <alignment horizontal="left" vertical="center"/>
    </xf>
    <xf numFmtId="0" fontId="13" fillId="0" borderId="13" xfId="0" applyFont="1" applyBorder="1" applyAlignment="1">
      <alignment horizontal="left" vertical="center"/>
    </xf>
    <xf numFmtId="0" fontId="13" fillId="0" borderId="12" xfId="0" applyFont="1" applyBorder="1" applyAlignment="1">
      <alignment horizontal="left" vertical="center"/>
    </xf>
    <xf numFmtId="0" fontId="0" fillId="0" borderId="0" xfId="2" applyFont="1" applyAlignment="1">
      <alignment horizontal="left" vertical="center" wrapText="1"/>
    </xf>
    <xf numFmtId="0" fontId="0" fillId="0" borderId="6" xfId="2" applyFont="1" applyBorder="1" applyAlignment="1">
      <alignment horizontal="left" vertical="center" wrapText="1"/>
    </xf>
    <xf numFmtId="0" fontId="54" fillId="0" borderId="9" xfId="2" applyFont="1" applyBorder="1" applyAlignment="1">
      <alignment horizontal="center" vertical="center" wrapText="1"/>
    </xf>
    <xf numFmtId="0" fontId="9" fillId="0" borderId="0" xfId="0" applyFont="1" applyAlignment="1">
      <alignment horizontal="left" vertical="center" textRotation="180"/>
    </xf>
    <xf numFmtId="3" fontId="12" fillId="0" borderId="2" xfId="0" applyNumberFormat="1" applyFont="1" applyBorder="1" applyAlignment="1">
      <alignment horizontal="center" vertical="center" wrapText="1"/>
    </xf>
    <xf numFmtId="3" fontId="12" fillId="0" borderId="4" xfId="0" applyNumberFormat="1" applyFont="1" applyBorder="1" applyAlignment="1">
      <alignment horizontal="center" vertical="center" wrapText="1"/>
    </xf>
    <xf numFmtId="0" fontId="9" fillId="0" borderId="0" xfId="0" applyFont="1" applyAlignment="1">
      <alignment horizontal="center" vertical="center" textRotation="180"/>
    </xf>
    <xf numFmtId="0" fontId="10" fillId="0" borderId="11" xfId="0" applyFont="1" applyBorder="1" applyAlignment="1">
      <alignment horizontal="center" vertical="center" shrinkToFit="1"/>
    </xf>
    <xf numFmtId="0" fontId="16" fillId="0" borderId="13" xfId="1" applyFont="1" applyBorder="1" applyAlignment="1">
      <alignment horizontal="center" vertical="center"/>
    </xf>
    <xf numFmtId="49" fontId="16" fillId="0" borderId="10" xfId="1" applyNumberFormat="1" applyFont="1" applyBorder="1" applyAlignment="1">
      <alignment horizontal="distributed" vertical="center" shrinkToFit="1"/>
    </xf>
    <xf numFmtId="49" fontId="16" fillId="0" borderId="13" xfId="1" applyNumberFormat="1" applyFont="1" applyBorder="1" applyAlignment="1">
      <alignment horizontal="distributed" vertical="center" shrinkToFit="1"/>
    </xf>
    <xf numFmtId="49" fontId="16" fillId="0" borderId="12" xfId="1" applyNumberFormat="1" applyFont="1" applyBorder="1" applyAlignment="1">
      <alignment horizontal="distributed" vertical="center" shrinkToFit="1"/>
    </xf>
    <xf numFmtId="0" fontId="16" fillId="0" borderId="10" xfId="1" applyFont="1" applyBorder="1" applyAlignment="1">
      <alignment horizontal="center"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16" fillId="0" borderId="8" xfId="1" applyFont="1" applyBorder="1" applyAlignment="1">
      <alignment horizontal="center" vertical="center"/>
    </xf>
    <xf numFmtId="0" fontId="16" fillId="0" borderId="8" xfId="1" applyFont="1" applyBorder="1">
      <alignment vertical="center"/>
    </xf>
    <xf numFmtId="0" fontId="16" fillId="0" borderId="1" xfId="1" applyFont="1" applyBorder="1" applyAlignment="1">
      <alignment horizontal="center" vertical="center" wrapText="1" shrinkToFit="1"/>
    </xf>
    <xf numFmtId="0" fontId="16" fillId="0" borderId="4" xfId="1" applyFont="1" applyBorder="1" applyAlignment="1">
      <alignment horizontal="center" vertical="center" wrapText="1" shrinkToFit="1"/>
    </xf>
    <xf numFmtId="0" fontId="15" fillId="0" borderId="1" xfId="0" applyFont="1" applyBorder="1" applyAlignment="1">
      <alignment horizontal="center" vertical="center" textRotation="255" wrapText="1"/>
    </xf>
    <xf numFmtId="0" fontId="15" fillId="0" borderId="4" xfId="0" applyFont="1" applyBorder="1" applyAlignment="1">
      <alignment horizontal="center" vertical="center" textRotation="255" wrapText="1"/>
    </xf>
    <xf numFmtId="0" fontId="10" fillId="0" borderId="11" xfId="0" quotePrefix="1" applyFont="1" applyBorder="1" applyAlignment="1">
      <alignment horizontal="center" vertical="center"/>
    </xf>
    <xf numFmtId="0" fontId="15" fillId="0" borderId="1" xfId="0" applyFont="1" applyBorder="1" applyAlignment="1">
      <alignment horizontal="center" vertical="center"/>
    </xf>
    <xf numFmtId="0" fontId="15" fillId="0" borderId="4" xfId="0" applyFont="1" applyBorder="1" applyAlignment="1">
      <alignment horizontal="center" vertical="center"/>
    </xf>
    <xf numFmtId="0" fontId="15" fillId="0" borderId="1" xfId="0" applyFont="1" applyBorder="1" applyAlignment="1">
      <alignment horizontal="center" vertical="center" textRotation="255"/>
    </xf>
    <xf numFmtId="0" fontId="15" fillId="0" borderId="4" xfId="0" applyFont="1" applyBorder="1" applyAlignment="1">
      <alignment horizontal="center" vertical="center" textRotation="255"/>
    </xf>
    <xf numFmtId="0" fontId="13" fillId="0" borderId="0" xfId="0" applyFont="1" applyAlignment="1">
      <alignment horizontal="left" vertical="center" textRotation="180"/>
    </xf>
    <xf numFmtId="0" fontId="13" fillId="0" borderId="0" xfId="0" applyFont="1">
      <alignment vertical="center"/>
    </xf>
    <xf numFmtId="0" fontId="10" fillId="0" borderId="0" xfId="0" quotePrefix="1" applyFont="1" applyAlignment="1">
      <alignment horizontal="center" vertical="center"/>
    </xf>
    <xf numFmtId="0" fontId="26" fillId="0" borderId="11" xfId="0" applyFont="1" applyBorder="1" applyAlignment="1">
      <alignment horizontal="right" vertical="center"/>
    </xf>
    <xf numFmtId="0" fontId="10" fillId="0" borderId="8" xfId="4" applyBorder="1" applyAlignment="1">
      <alignment horizontal="left" vertical="center"/>
    </xf>
    <xf numFmtId="0" fontId="23" fillId="0" borderId="0" xfId="4" applyFont="1" applyAlignment="1">
      <alignment horizontal="center" vertical="center"/>
    </xf>
    <xf numFmtId="199" fontId="41" fillId="0" borderId="0" xfId="4" applyNumberFormat="1" applyFont="1" applyAlignment="1">
      <alignment horizontal="left" vertical="center"/>
    </xf>
    <xf numFmtId="0" fontId="10" fillId="0" borderId="8" xfId="4" applyBorder="1" applyAlignment="1">
      <alignment horizontal="center" vertical="center" wrapText="1"/>
    </xf>
    <xf numFmtId="0" fontId="45" fillId="6" borderId="1" xfId="11" applyFont="1" applyFill="1" applyBorder="1" applyAlignment="1">
      <alignment vertical="top" textRotation="255" indent="1"/>
    </xf>
    <xf numFmtId="0" fontId="45" fillId="6" borderId="4" xfId="11" applyFont="1" applyFill="1" applyBorder="1" applyAlignment="1">
      <alignment vertical="top" textRotation="255" indent="1"/>
    </xf>
    <xf numFmtId="0" fontId="37" fillId="6" borderId="0" xfId="11" applyFont="1" applyFill="1" applyAlignment="1">
      <alignment horizontal="center" vertical="center"/>
    </xf>
    <xf numFmtId="0" fontId="45" fillId="6" borderId="8" xfId="11" applyFont="1" applyFill="1" applyBorder="1" applyAlignment="1">
      <alignment horizontal="center" vertical="center"/>
    </xf>
    <xf numFmtId="0" fontId="45" fillId="6" borderId="1" xfId="11" applyFont="1" applyFill="1" applyBorder="1" applyAlignment="1">
      <alignment horizontal="center" vertical="center"/>
    </xf>
    <xf numFmtId="0" fontId="45" fillId="6" borderId="8" xfId="11" applyFont="1" applyFill="1" applyBorder="1" applyAlignment="1">
      <alignment vertical="top" textRotation="255" indent="1"/>
    </xf>
    <xf numFmtId="0" fontId="45" fillId="6" borderId="5" xfId="11" applyFont="1" applyFill="1" applyBorder="1" applyAlignment="1">
      <alignment horizontal="center" vertical="center" textRotation="255"/>
    </xf>
    <xf numFmtId="0" fontId="45" fillId="6" borderId="2" xfId="11" applyFont="1" applyFill="1" applyBorder="1" applyAlignment="1">
      <alignment horizontal="center" vertical="center" textRotation="255"/>
    </xf>
    <xf numFmtId="0" fontId="45" fillId="6" borderId="3" xfId="11" applyFont="1" applyFill="1" applyBorder="1" applyAlignment="1">
      <alignment horizontal="center" vertical="center" textRotation="255"/>
    </xf>
    <xf numFmtId="1" fontId="45" fillId="6" borderId="27" xfId="11" applyNumberFormat="1" applyFont="1" applyFill="1" applyBorder="1" applyAlignment="1">
      <alignment horizontal="right" vertical="center"/>
    </xf>
    <xf numFmtId="1" fontId="45" fillId="6" borderId="31" xfId="11" applyNumberFormat="1" applyFont="1" applyFill="1" applyBorder="1" applyAlignment="1">
      <alignment horizontal="right" vertical="center"/>
    </xf>
    <xf numFmtId="200" fontId="45" fillId="6" borderId="27" xfId="11" applyNumberFormat="1" applyFont="1" applyFill="1" applyBorder="1" applyAlignment="1">
      <alignment horizontal="right" vertical="center"/>
    </xf>
    <xf numFmtId="200" fontId="45" fillId="6" borderId="31" xfId="11" applyNumberFormat="1" applyFont="1" applyFill="1" applyBorder="1" applyAlignment="1">
      <alignment horizontal="right" vertical="center"/>
    </xf>
    <xf numFmtId="200" fontId="45" fillId="6" borderId="29" xfId="11" applyNumberFormat="1" applyFont="1" applyFill="1" applyBorder="1" applyAlignment="1">
      <alignment horizontal="right" vertical="center"/>
    </xf>
    <xf numFmtId="200" fontId="45" fillId="6" borderId="33" xfId="11" applyNumberFormat="1" applyFont="1" applyFill="1" applyBorder="1" applyAlignment="1">
      <alignment horizontal="right" vertical="center"/>
    </xf>
    <xf numFmtId="0" fontId="45" fillId="6" borderId="10" xfId="11" applyFont="1" applyFill="1" applyBorder="1" applyAlignment="1">
      <alignment horizontal="center" vertical="top" textRotation="255" indent="1"/>
    </xf>
    <xf numFmtId="0" fontId="45" fillId="6" borderId="13" xfId="11" applyFont="1" applyFill="1" applyBorder="1" applyAlignment="1">
      <alignment horizontal="center" vertical="top" textRotation="255" indent="1"/>
    </xf>
    <xf numFmtId="0" fontId="45" fillId="6" borderId="12" xfId="11" applyFont="1" applyFill="1" applyBorder="1" applyAlignment="1">
      <alignment horizontal="center" vertical="top" textRotation="255" indent="1"/>
    </xf>
    <xf numFmtId="0" fontId="45" fillId="6" borderId="1" xfId="11" applyFont="1" applyFill="1" applyBorder="1" applyAlignment="1">
      <alignment horizontal="center" vertical="top" textRotation="255" indent="1"/>
    </xf>
    <xf numFmtId="0" fontId="45" fillId="6" borderId="4" xfId="11" applyFont="1" applyFill="1" applyBorder="1" applyAlignment="1">
      <alignment horizontal="center" vertical="top" textRotation="255" indent="1"/>
    </xf>
    <xf numFmtId="2" fontId="45" fillId="6" borderId="27" xfId="11" applyNumberFormat="1" applyFont="1" applyFill="1" applyBorder="1" applyAlignment="1">
      <alignment horizontal="right" vertical="center"/>
    </xf>
    <xf numFmtId="2" fontId="45" fillId="6" borderId="31" xfId="11" applyNumberFormat="1" applyFont="1" applyFill="1" applyBorder="1" applyAlignment="1">
      <alignment horizontal="right" vertical="center"/>
    </xf>
    <xf numFmtId="0" fontId="36" fillId="6" borderId="5" xfId="11" applyFont="1" applyFill="1" applyBorder="1" applyAlignment="1">
      <alignment horizontal="center" vertical="center" textRotation="255"/>
    </xf>
    <xf numFmtId="0" fontId="36" fillId="6" borderId="3" xfId="11" applyFont="1" applyFill="1" applyBorder="1" applyAlignment="1">
      <alignment horizontal="center" vertical="center" textRotation="255"/>
    </xf>
    <xf numFmtId="0" fontId="36" fillId="6" borderId="15" xfId="11" applyFont="1" applyFill="1" applyBorder="1" applyAlignment="1">
      <alignment horizontal="center" vertical="center" textRotation="255"/>
    </xf>
    <xf numFmtId="0" fontId="36" fillId="6" borderId="0" xfId="11" applyFont="1" applyFill="1" applyAlignment="1">
      <alignment horizontal="left" vertical="top" wrapText="1"/>
    </xf>
    <xf numFmtId="0" fontId="45" fillId="6" borderId="0" xfId="11" applyFont="1" applyFill="1" applyAlignment="1">
      <alignment horizontal="left" vertical="top" wrapText="1"/>
    </xf>
    <xf numFmtId="0" fontId="45" fillId="6" borderId="15" xfId="11" applyFont="1" applyFill="1" applyBorder="1" applyAlignment="1">
      <alignment horizontal="center" vertical="center"/>
    </xf>
    <xf numFmtId="0" fontId="45" fillId="6" borderId="11" xfId="11" applyFont="1" applyFill="1" applyBorder="1" applyAlignment="1">
      <alignment horizontal="center" vertical="center"/>
    </xf>
    <xf numFmtId="9" fontId="45" fillId="6" borderId="35" xfId="12" applyFont="1" applyFill="1" applyBorder="1" applyAlignment="1">
      <alignment horizontal="center" vertical="center"/>
    </xf>
    <xf numFmtId="0" fontId="50" fillId="0" borderId="0" xfId="13" applyFont="1" applyAlignment="1">
      <alignment horizontal="left" vertical="center"/>
    </xf>
    <xf numFmtId="202" fontId="52" fillId="0" borderId="0" xfId="13" applyNumberFormat="1" applyFont="1" applyAlignment="1">
      <alignment horizontal="left" vertical="center"/>
    </xf>
    <xf numFmtId="0" fontId="10" fillId="0" borderId="1" xfId="13" applyBorder="1" applyAlignment="1">
      <alignment horizontal="center" vertical="center"/>
    </xf>
    <xf numFmtId="0" fontId="10" fillId="0" borderId="2" xfId="13" applyBorder="1" applyAlignment="1">
      <alignment horizontal="center" vertical="center"/>
    </xf>
    <xf numFmtId="0" fontId="10" fillId="0" borderId="4" xfId="13" applyBorder="1" applyAlignment="1">
      <alignment horizontal="center" vertical="center"/>
    </xf>
    <xf numFmtId="0" fontId="10" fillId="0" borderId="2" xfId="13" applyBorder="1">
      <alignment vertical="center"/>
    </xf>
    <xf numFmtId="0" fontId="10" fillId="0" borderId="4" xfId="13" applyBorder="1">
      <alignment vertical="center"/>
    </xf>
    <xf numFmtId="203" fontId="10" fillId="0" borderId="1" xfId="13" applyNumberFormat="1" applyBorder="1" applyAlignment="1">
      <alignment horizontal="center" vertical="center" textRotation="255"/>
    </xf>
    <xf numFmtId="203" fontId="10" fillId="0" borderId="2" xfId="13" applyNumberFormat="1" applyBorder="1" applyAlignment="1">
      <alignment horizontal="center" vertical="center" textRotation="255"/>
    </xf>
    <xf numFmtId="203" fontId="10" fillId="0" borderId="4" xfId="13" applyNumberFormat="1" applyBorder="1" applyAlignment="1">
      <alignment horizontal="center" vertical="center" textRotation="255"/>
    </xf>
    <xf numFmtId="176" fontId="10" fillId="0" borderId="2" xfId="13" applyNumberFormat="1" applyBorder="1">
      <alignment vertical="center"/>
    </xf>
    <xf numFmtId="204" fontId="10" fillId="0" borderId="2" xfId="13" applyNumberFormat="1" applyBorder="1">
      <alignment vertical="center"/>
    </xf>
    <xf numFmtId="204" fontId="10" fillId="0" borderId="4" xfId="13" applyNumberFormat="1" applyBorder="1">
      <alignment vertical="center"/>
    </xf>
    <xf numFmtId="3" fontId="10" fillId="0" borderId="2" xfId="13" applyNumberFormat="1" applyBorder="1">
      <alignment vertical="center"/>
    </xf>
    <xf numFmtId="0" fontId="10" fillId="0" borderId="38" xfId="13" applyBorder="1">
      <alignment vertical="center"/>
    </xf>
    <xf numFmtId="176" fontId="10" fillId="0" borderId="1" xfId="13" applyNumberFormat="1" applyBorder="1" applyAlignment="1">
      <alignment horizontal="center" vertical="center"/>
    </xf>
    <xf numFmtId="0" fontId="10" fillId="0" borderId="38" xfId="13" applyBorder="1" applyAlignment="1">
      <alignment horizontal="center" vertical="center"/>
    </xf>
    <xf numFmtId="204" fontId="10" fillId="0" borderId="1" xfId="13" applyNumberFormat="1" applyBorder="1">
      <alignment vertical="center"/>
    </xf>
    <xf numFmtId="204" fontId="10" fillId="0" borderId="38" xfId="13" applyNumberFormat="1" applyBorder="1">
      <alignment vertical="center"/>
    </xf>
    <xf numFmtId="203" fontId="10" fillId="0" borderId="2" xfId="13" applyNumberFormat="1" applyBorder="1" applyAlignment="1">
      <alignment vertical="center" textRotation="255"/>
    </xf>
    <xf numFmtId="14" fontId="55" fillId="0" borderId="0" xfId="0" applyNumberFormat="1" applyFont="1" applyAlignment="1">
      <alignment horizontal="right" vertical="center"/>
    </xf>
    <xf numFmtId="14" fontId="13" fillId="0" borderId="0" xfId="0" applyNumberFormat="1" applyFont="1" applyAlignment="1">
      <alignment horizontal="right" vertical="center"/>
    </xf>
    <xf numFmtId="0" fontId="10" fillId="0" borderId="0" xfId="2" applyFont="1">
      <alignment vertical="center"/>
    </xf>
    <xf numFmtId="0" fontId="10" fillId="0" borderId="8" xfId="2" applyFont="1" applyBorder="1" applyAlignment="1">
      <alignment horizontal="center" vertical="center"/>
    </xf>
    <xf numFmtId="0" fontId="10" fillId="0" borderId="5" xfId="2" applyFont="1" applyBorder="1" applyAlignment="1">
      <alignment horizontal="center" vertical="center"/>
    </xf>
    <xf numFmtId="0" fontId="10" fillId="0" borderId="7" xfId="2" applyFont="1" applyBorder="1" applyAlignment="1">
      <alignment horizontal="center" vertical="center"/>
    </xf>
    <xf numFmtId="0" fontId="10" fillId="0" borderId="8" xfId="2" applyFont="1" applyBorder="1" applyAlignment="1">
      <alignment horizontal="left" vertical="center" wrapText="1"/>
    </xf>
    <xf numFmtId="0" fontId="10" fillId="0" borderId="8" xfId="2" applyFont="1" applyBorder="1" applyAlignment="1">
      <alignment horizontal="center" vertical="center" wrapText="1"/>
    </xf>
    <xf numFmtId="0" fontId="10" fillId="0" borderId="15" xfId="2" applyFont="1" applyBorder="1" applyAlignment="1">
      <alignment horizontal="center" vertical="center"/>
    </xf>
    <xf numFmtId="0" fontId="10" fillId="0" borderId="14" xfId="2" applyFont="1" applyBorder="1" applyAlignment="1">
      <alignment horizontal="center" vertical="center"/>
    </xf>
    <xf numFmtId="0" fontId="10" fillId="0" borderId="8" xfId="2" applyFont="1" applyBorder="1" applyAlignment="1">
      <alignment horizontal="center" vertical="center"/>
    </xf>
    <xf numFmtId="0" fontId="10" fillId="0" borderId="10" xfId="2" applyFont="1" applyBorder="1" applyAlignment="1">
      <alignment horizontal="center" vertical="center"/>
    </xf>
    <xf numFmtId="0" fontId="10" fillId="0" borderId="12" xfId="2" applyFont="1" applyBorder="1" applyAlignment="1">
      <alignment horizontal="center" vertical="center"/>
    </xf>
    <xf numFmtId="0" fontId="10" fillId="0" borderId="8" xfId="2" applyFont="1" applyBorder="1" applyAlignment="1">
      <alignment horizontal="left" vertical="center" wrapText="1"/>
    </xf>
    <xf numFmtId="0" fontId="10" fillId="0" borderId="8" xfId="2" applyFont="1" applyBorder="1">
      <alignment vertical="center"/>
    </xf>
    <xf numFmtId="57" fontId="10" fillId="0" borderId="8" xfId="2" applyNumberFormat="1" applyFont="1" applyBorder="1" applyAlignment="1">
      <alignment horizontal="center" vertical="center"/>
    </xf>
    <xf numFmtId="0" fontId="11" fillId="0" borderId="0" xfId="2" applyFont="1">
      <alignment vertical="center"/>
    </xf>
    <xf numFmtId="0" fontId="10" fillId="0" borderId="0" xfId="3" applyFont="1">
      <alignment vertical="center"/>
    </xf>
    <xf numFmtId="0" fontId="10" fillId="0" borderId="0" xfId="2" applyFont="1" applyAlignment="1">
      <alignment horizontal="left" vertical="center"/>
    </xf>
    <xf numFmtId="0" fontId="9" fillId="0" borderId="0" xfId="2" applyFont="1" applyAlignment="1">
      <alignment horizontal="center" vertical="center"/>
    </xf>
    <xf numFmtId="0" fontId="13" fillId="0" borderId="11" xfId="2" applyFont="1" applyBorder="1" applyAlignment="1">
      <alignment horizontal="left" vertical="center"/>
    </xf>
    <xf numFmtId="0" fontId="10" fillId="0" borderId="1" xfId="2" applyFont="1" applyBorder="1" applyAlignment="1">
      <alignment horizontal="center" vertical="center"/>
    </xf>
    <xf numFmtId="0" fontId="10" fillId="0" borderId="4" xfId="2" applyFont="1" applyBorder="1" applyAlignment="1">
      <alignment horizontal="center" vertical="center"/>
    </xf>
    <xf numFmtId="0" fontId="10" fillId="0" borderId="8" xfId="2" applyFont="1" applyBorder="1" applyAlignment="1">
      <alignment horizontal="left" vertical="center"/>
    </xf>
    <xf numFmtId="0" fontId="10" fillId="7" borderId="8" xfId="2" applyFont="1" applyFill="1" applyBorder="1" applyAlignment="1">
      <alignment horizontal="center" vertical="center" wrapText="1"/>
    </xf>
    <xf numFmtId="0" fontId="10" fillId="7" borderId="8" xfId="2" applyFont="1" applyFill="1" applyBorder="1">
      <alignment vertical="center"/>
    </xf>
    <xf numFmtId="0" fontId="10" fillId="7" borderId="8" xfId="2" applyFont="1" applyFill="1" applyBorder="1" applyAlignment="1">
      <alignment horizontal="center" vertical="center"/>
    </xf>
    <xf numFmtId="57" fontId="10" fillId="7" borderId="8" xfId="2" applyNumberFormat="1" applyFont="1" applyFill="1" applyBorder="1" applyAlignment="1">
      <alignment horizontal="center" vertical="center"/>
    </xf>
    <xf numFmtId="0" fontId="10" fillId="7" borderId="8" xfId="2" applyFont="1" applyFill="1" applyBorder="1" applyAlignment="1">
      <alignment horizontal="left" vertical="center" wrapText="1"/>
    </xf>
    <xf numFmtId="57" fontId="10" fillId="7" borderId="8" xfId="2" applyNumberFormat="1" applyFont="1" applyFill="1" applyBorder="1" applyAlignment="1">
      <alignment wrapText="1"/>
    </xf>
    <xf numFmtId="0" fontId="10" fillId="7" borderId="8" xfId="2" applyFont="1" applyFill="1" applyBorder="1" applyAlignment="1">
      <alignment vertical="center" wrapText="1"/>
    </xf>
    <xf numFmtId="0" fontId="10" fillId="6" borderId="8" xfId="2" applyFont="1" applyFill="1" applyBorder="1" applyAlignment="1">
      <alignment horizontal="center" vertical="center"/>
    </xf>
    <xf numFmtId="0" fontId="10" fillId="6" borderId="8" xfId="2" applyFont="1" applyFill="1" applyBorder="1">
      <alignment vertical="center"/>
    </xf>
    <xf numFmtId="57" fontId="10" fillId="6" borderId="8" xfId="2" applyNumberFormat="1" applyFont="1" applyFill="1" applyBorder="1" applyAlignment="1">
      <alignment horizontal="center" vertical="center"/>
    </xf>
    <xf numFmtId="0" fontId="10" fillId="6" borderId="8" xfId="2" applyFont="1" applyFill="1" applyBorder="1" applyAlignment="1">
      <alignment horizontal="left" vertical="center" wrapText="1"/>
    </xf>
    <xf numFmtId="57" fontId="10" fillId="6" borderId="8" xfId="2" applyNumberFormat="1" applyFont="1" applyFill="1" applyBorder="1" applyAlignment="1">
      <alignment horizontal="left" vertical="center"/>
    </xf>
    <xf numFmtId="0" fontId="11" fillId="0" borderId="6" xfId="2" applyFont="1" applyBorder="1" applyAlignment="1">
      <alignment horizontal="left" vertical="center" wrapText="1"/>
    </xf>
    <xf numFmtId="0" fontId="11" fillId="0" borderId="0" xfId="2" applyFont="1" applyAlignment="1">
      <alignment horizontal="left" vertical="center" wrapText="1"/>
    </xf>
    <xf numFmtId="0" fontId="11" fillId="0" borderId="0" xfId="3" applyFont="1" applyAlignment="1">
      <alignment horizontal="left" vertical="center" wrapText="1"/>
    </xf>
    <xf numFmtId="0" fontId="11" fillId="0" borderId="0" xfId="3" applyFont="1" applyAlignment="1">
      <alignment horizontal="left" vertical="center"/>
    </xf>
    <xf numFmtId="0" fontId="10" fillId="7" borderId="10" xfId="2" applyFont="1" applyFill="1" applyBorder="1" applyAlignment="1">
      <alignment horizontal="center" vertical="center"/>
    </xf>
    <xf numFmtId="0" fontId="10" fillId="0" borderId="10" xfId="2" applyFont="1" applyBorder="1" applyAlignment="1">
      <alignment horizontal="center" vertical="center"/>
    </xf>
    <xf numFmtId="0" fontId="10" fillId="0" borderId="11" xfId="2" applyFont="1" applyBorder="1" applyAlignment="1">
      <alignment horizontal="center" vertical="center"/>
    </xf>
    <xf numFmtId="0" fontId="10" fillId="0" borderId="6" xfId="2" applyFont="1" applyBorder="1" applyAlignment="1">
      <alignment horizontal="center" vertical="center"/>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14" xfId="2" applyFont="1" applyBorder="1" applyAlignment="1">
      <alignment horizontal="center" vertical="center" wrapText="1"/>
    </xf>
    <xf numFmtId="0" fontId="54" fillId="7" borderId="5" xfId="2" applyFont="1" applyFill="1" applyBorder="1" applyAlignment="1">
      <alignment horizontal="center" vertical="top" wrapText="1"/>
    </xf>
    <xf numFmtId="0" fontId="54" fillId="7" borderId="7" xfId="2" applyFont="1" applyFill="1" applyBorder="1" applyAlignment="1">
      <alignment horizontal="center" vertical="top" wrapText="1"/>
    </xf>
    <xf numFmtId="0" fontId="10" fillId="7" borderId="1" xfId="2" applyFont="1" applyFill="1" applyBorder="1" applyAlignment="1">
      <alignment horizontal="center" vertical="center"/>
    </xf>
    <xf numFmtId="0" fontId="10" fillId="7" borderId="5" xfId="2" applyFont="1" applyFill="1" applyBorder="1" applyAlignment="1">
      <alignment horizontal="center" vertical="center" wrapText="1"/>
    </xf>
    <xf numFmtId="0" fontId="10" fillId="7" borderId="6" xfId="2" applyFont="1" applyFill="1" applyBorder="1" applyAlignment="1">
      <alignment horizontal="center" vertical="center"/>
    </xf>
    <xf numFmtId="0" fontId="10" fillId="7" borderId="7" xfId="2" applyFont="1" applyFill="1" applyBorder="1" applyAlignment="1">
      <alignment horizontal="center" vertical="center"/>
    </xf>
    <xf numFmtId="0" fontId="10" fillId="7" borderId="7" xfId="2" applyFont="1" applyFill="1" applyBorder="1" applyAlignment="1">
      <alignment horizontal="center" vertical="center" wrapText="1"/>
    </xf>
    <xf numFmtId="0" fontId="10" fillId="0" borderId="0" xfId="2" applyFont="1" applyAlignment="1">
      <alignment horizontal="center" vertical="center"/>
    </xf>
    <xf numFmtId="0" fontId="10" fillId="7" borderId="3" xfId="2" applyFont="1" applyFill="1" applyBorder="1" applyAlignment="1">
      <alignment horizontal="center" wrapText="1"/>
    </xf>
    <xf numFmtId="0" fontId="10" fillId="7" borderId="9" xfId="2" applyFont="1" applyFill="1" applyBorder="1" applyAlignment="1">
      <alignment horizontal="center" wrapText="1"/>
    </xf>
    <xf numFmtId="0" fontId="10" fillId="7" borderId="4" xfId="2" applyFont="1" applyFill="1" applyBorder="1" applyAlignment="1">
      <alignment horizontal="center" vertical="center"/>
    </xf>
    <xf numFmtId="0" fontId="10" fillId="7" borderId="15" xfId="2" applyFont="1" applyFill="1" applyBorder="1" applyAlignment="1">
      <alignment horizontal="center" vertical="center"/>
    </xf>
    <xf numFmtId="0" fontId="10" fillId="7" borderId="11" xfId="2" applyFont="1" applyFill="1" applyBorder="1" applyAlignment="1">
      <alignment horizontal="center" vertical="center"/>
    </xf>
    <xf numFmtId="0" fontId="10" fillId="7" borderId="14" xfId="2" applyFont="1" applyFill="1" applyBorder="1" applyAlignment="1">
      <alignment horizontal="center" vertical="center"/>
    </xf>
    <xf numFmtId="0" fontId="10" fillId="7" borderId="15" xfId="2" applyFont="1" applyFill="1" applyBorder="1" applyAlignment="1">
      <alignment horizontal="center" vertical="center" wrapText="1"/>
    </xf>
    <xf numFmtId="0" fontId="10" fillId="7" borderId="14" xfId="2" applyFont="1" applyFill="1" applyBorder="1" applyAlignment="1">
      <alignment horizontal="center" vertical="center" wrapText="1"/>
    </xf>
    <xf numFmtId="0" fontId="10" fillId="0" borderId="5" xfId="2" applyFont="1" applyBorder="1" applyAlignment="1">
      <alignment horizontal="left" vertical="center"/>
    </xf>
    <xf numFmtId="0" fontId="10" fillId="0" borderId="7" xfId="2" applyFont="1" applyBorder="1" applyAlignment="1">
      <alignment horizontal="left" vertical="center"/>
    </xf>
    <xf numFmtId="0" fontId="10" fillId="0" borderId="1" xfId="2" applyFont="1" applyBorder="1" applyAlignment="1">
      <alignment horizontal="center" vertical="center" wrapText="1"/>
    </xf>
    <xf numFmtId="0" fontId="10" fillId="0" borderId="15" xfId="2" applyFont="1" applyBorder="1" applyAlignment="1">
      <alignment horizontal="left" vertical="center"/>
    </xf>
    <xf numFmtId="0" fontId="10" fillId="0" borderId="14" xfId="2" applyFont="1" applyBorder="1" applyAlignment="1">
      <alignment horizontal="left" vertical="center"/>
    </xf>
    <xf numFmtId="0" fontId="0" fillId="0" borderId="0" xfId="0" applyFont="1">
      <alignment vertical="center"/>
    </xf>
    <xf numFmtId="188" fontId="9" fillId="0" borderId="11" xfId="0" applyNumberFormat="1" applyFont="1" applyBorder="1" applyAlignment="1">
      <alignment horizontal="left" vertical="center"/>
    </xf>
    <xf numFmtId="189" fontId="9" fillId="0" borderId="11" xfId="0" applyNumberFormat="1" applyFont="1" applyBorder="1" applyAlignment="1">
      <alignment horizontal="left" vertical="center"/>
    </xf>
    <xf numFmtId="0" fontId="0" fillId="0" borderId="0" xfId="0" applyFont="1" applyAlignment="1">
      <alignment horizontal="center" vertical="center"/>
    </xf>
    <xf numFmtId="0" fontId="0" fillId="0" borderId="1" xfId="0" applyFont="1" applyBorder="1" applyAlignment="1">
      <alignment horizontal="center" vertical="center"/>
    </xf>
    <xf numFmtId="0" fontId="0" fillId="0" borderId="7" xfId="0" applyFont="1" applyBorder="1" applyAlignment="1">
      <alignment horizontal="left"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lignment vertical="center"/>
    </xf>
    <xf numFmtId="0" fontId="0" fillId="0" borderId="12" xfId="0" applyFont="1" applyBorder="1">
      <alignment vertical="center"/>
    </xf>
    <xf numFmtId="190" fontId="0" fillId="0" borderId="10" xfId="0" applyNumberFormat="1" applyFont="1" applyBorder="1" applyAlignment="1">
      <alignment horizontal="center" vertical="center" wrapText="1"/>
    </xf>
    <xf numFmtId="190" fontId="0" fillId="0" borderId="12" xfId="0" applyNumberFormat="1" applyFont="1" applyBorder="1" applyAlignment="1">
      <alignment horizontal="center" vertical="center" wrapText="1"/>
    </xf>
    <xf numFmtId="0" fontId="0" fillId="0" borderId="2" xfId="0" applyFont="1" applyBorder="1">
      <alignment vertical="center"/>
    </xf>
    <xf numFmtId="0" fontId="0" fillId="0" borderId="9" xfId="0" applyFont="1" applyBorder="1" applyAlignment="1">
      <alignment horizontal="left" vertical="center"/>
    </xf>
    <xf numFmtId="0" fontId="0" fillId="0" borderId="1" xfId="0" applyFont="1" applyBorder="1" applyAlignment="1">
      <alignment horizontal="center"/>
    </xf>
    <xf numFmtId="181" fontId="0" fillId="0" borderId="1" xfId="0" applyNumberFormat="1" applyFont="1" applyBorder="1" applyAlignment="1">
      <alignment horizontal="center" wrapText="1"/>
    </xf>
    <xf numFmtId="0" fontId="0" fillId="0" borderId="16" xfId="0" applyFont="1" applyBorder="1" applyAlignment="1">
      <alignment vertical="center" wrapText="1"/>
    </xf>
    <xf numFmtId="0" fontId="0" fillId="0" borderId="5" xfId="0" applyFont="1" applyBorder="1" applyAlignment="1">
      <alignment horizontal="center" vertical="center"/>
    </xf>
    <xf numFmtId="0" fontId="0" fillId="0" borderId="6" xfId="0" applyFont="1" applyBorder="1">
      <alignment vertical="center"/>
    </xf>
    <xf numFmtId="0" fontId="0" fillId="0" borderId="7" xfId="0" applyFont="1" applyBorder="1">
      <alignment vertical="center"/>
    </xf>
    <xf numFmtId="0" fontId="0" fillId="0" borderId="5" xfId="0" applyFont="1" applyBorder="1" applyAlignment="1">
      <alignment horizontal="center" vertical="center" wrapText="1"/>
    </xf>
    <xf numFmtId="0" fontId="0" fillId="0" borderId="5" xfId="0" applyFont="1" applyBorder="1" applyAlignment="1">
      <alignment horizontal="center" vertical="center" shrinkToFit="1"/>
    </xf>
    <xf numFmtId="0" fontId="0" fillId="0" borderId="6" xfId="0" applyFont="1" applyBorder="1" applyAlignment="1">
      <alignment vertical="center" shrinkToFit="1"/>
    </xf>
    <xf numFmtId="0" fontId="0" fillId="0" borderId="7" xfId="0" applyFont="1" applyBorder="1" applyAlignment="1">
      <alignment vertical="center" shrinkToFit="1"/>
    </xf>
    <xf numFmtId="0" fontId="0" fillId="0" borderId="5" xfId="0" applyFont="1" applyBorder="1">
      <alignment vertical="center"/>
    </xf>
    <xf numFmtId="0" fontId="0" fillId="0" borderId="2" xfId="0" applyFont="1" applyBorder="1" applyAlignment="1">
      <alignment vertical="center" wrapText="1"/>
    </xf>
    <xf numFmtId="3" fontId="0" fillId="0" borderId="2" xfId="0" applyNumberFormat="1" applyFont="1" applyBorder="1" applyAlignment="1">
      <alignment horizontal="right" vertical="center"/>
    </xf>
    <xf numFmtId="0" fontId="0" fillId="0" borderId="2" xfId="0" applyFont="1" applyBorder="1" applyAlignment="1">
      <alignment horizontal="center" vertical="center"/>
    </xf>
    <xf numFmtId="181" fontId="0" fillId="0" borderId="2" xfId="0" applyNumberFormat="1" applyFont="1" applyBorder="1" applyAlignment="1">
      <alignment horizontal="center" wrapText="1"/>
    </xf>
    <xf numFmtId="0" fontId="0" fillId="0" borderId="17" xfId="0" applyFont="1" applyBorder="1">
      <alignment vertical="center"/>
    </xf>
    <xf numFmtId="0" fontId="0" fillId="0" borderId="3" xfId="0" applyFont="1" applyBorder="1">
      <alignment vertical="center"/>
    </xf>
    <xf numFmtId="0" fontId="0" fillId="0" borderId="0" xfId="0" applyFont="1">
      <alignment vertical="center"/>
    </xf>
    <xf numFmtId="0" fontId="0" fillId="0" borderId="9" xfId="0" applyFont="1" applyBorder="1">
      <alignment vertical="center"/>
    </xf>
    <xf numFmtId="0" fontId="0" fillId="0" borderId="3" xfId="0" applyFont="1" applyBorder="1" applyAlignment="1">
      <alignment vertical="center" shrinkToFit="1"/>
    </xf>
    <xf numFmtId="0" fontId="0" fillId="0" borderId="0" xfId="0" applyFont="1" applyAlignment="1">
      <alignment vertical="center" shrinkToFit="1"/>
    </xf>
    <xf numFmtId="0" fontId="0" fillId="0" borderId="9" xfId="0" applyFont="1" applyBorder="1" applyAlignment="1">
      <alignment vertical="center" shrinkToFit="1"/>
    </xf>
    <xf numFmtId="0" fontId="0" fillId="0" borderId="3" xfId="0" applyFont="1" applyBorder="1" applyAlignment="1">
      <alignment horizontal="center" vertical="center"/>
    </xf>
    <xf numFmtId="0" fontId="0" fillId="0" borderId="0" xfId="0" applyFont="1" applyAlignment="1">
      <alignment horizontal="center" vertical="center"/>
    </xf>
    <xf numFmtId="0" fontId="0" fillId="0" borderId="9" xfId="0" applyFont="1" applyBorder="1" applyAlignment="1">
      <alignment horizontal="center" vertical="center"/>
    </xf>
    <xf numFmtId="0" fontId="0" fillId="0" borderId="2" xfId="0" applyFont="1" applyBorder="1" applyAlignment="1">
      <alignment horizontal="center" vertical="center" wrapText="1"/>
    </xf>
    <xf numFmtId="191" fontId="0" fillId="0" borderId="2" xfId="0" applyNumberFormat="1" applyFont="1" applyBorder="1" applyAlignment="1">
      <alignment horizontal="center" vertical="center"/>
    </xf>
    <xf numFmtId="192" fontId="0" fillId="0" borderId="2" xfId="0" applyNumberFormat="1" applyFont="1" applyBorder="1" applyAlignment="1">
      <alignment horizontal="center" vertical="center"/>
    </xf>
    <xf numFmtId="3" fontId="0" fillId="0" borderId="2" xfId="0" applyNumberFormat="1" applyFont="1" applyBorder="1" applyAlignment="1">
      <alignment horizontal="center" vertical="center"/>
    </xf>
    <xf numFmtId="0" fontId="0" fillId="0" borderId="4" xfId="0" applyFont="1" applyBorder="1">
      <alignment vertical="center"/>
    </xf>
    <xf numFmtId="0" fontId="0" fillId="0" borderId="14" xfId="0" applyFont="1" applyBorder="1" applyAlignment="1">
      <alignment horizontal="left" vertical="center"/>
    </xf>
    <xf numFmtId="3" fontId="0" fillId="0" borderId="4" xfId="0" applyNumberFormat="1" applyFont="1" applyBorder="1" applyAlignment="1">
      <alignment horizontal="center" vertical="center" wrapText="1"/>
    </xf>
    <xf numFmtId="3" fontId="0" fillId="0" borderId="4" xfId="0" applyNumberFormat="1" applyFont="1" applyBorder="1" applyAlignment="1">
      <alignment horizontal="right" vertical="center"/>
    </xf>
    <xf numFmtId="0" fontId="0" fillId="0" borderId="18" xfId="0" applyFont="1" applyBorder="1">
      <alignment vertical="center"/>
    </xf>
    <xf numFmtId="0" fontId="0" fillId="0" borderId="15" xfId="0" applyFont="1" applyBorder="1">
      <alignment vertical="center"/>
    </xf>
    <xf numFmtId="0" fontId="0" fillId="0" borderId="11" xfId="0" applyFont="1" applyBorder="1">
      <alignment vertical="center"/>
    </xf>
    <xf numFmtId="0" fontId="0" fillId="0" borderId="14" xfId="0" applyFont="1" applyBorder="1">
      <alignment vertical="center"/>
    </xf>
    <xf numFmtId="0" fontId="0" fillId="0" borderId="15" xfId="0" applyFont="1" applyBorder="1" applyAlignment="1">
      <alignment vertical="center" shrinkToFit="1"/>
    </xf>
    <xf numFmtId="0" fontId="0" fillId="0" borderId="11" xfId="0" applyFont="1" applyBorder="1" applyAlignment="1">
      <alignment vertical="center" shrinkToFit="1"/>
    </xf>
    <xf numFmtId="0" fontId="0" fillId="0" borderId="14" xfId="0" applyFont="1" applyBorder="1" applyAlignment="1">
      <alignment vertical="center" shrinkToFit="1"/>
    </xf>
    <xf numFmtId="0" fontId="0" fillId="0" borderId="15" xfId="0" applyFont="1" applyBorder="1" applyAlignment="1">
      <alignment horizontal="right" vertical="center"/>
    </xf>
    <xf numFmtId="0" fontId="0" fillId="0" borderId="4" xfId="0" applyFont="1" applyBorder="1" applyAlignment="1">
      <alignment horizontal="right" vertical="center" wrapText="1"/>
    </xf>
    <xf numFmtId="0" fontId="0" fillId="0" borderId="4" xfId="0" applyFont="1" applyBorder="1" applyAlignment="1">
      <alignment horizontal="right" vertical="center"/>
    </xf>
    <xf numFmtId="3" fontId="0" fillId="4" borderId="1" xfId="0" applyNumberFormat="1" applyFont="1" applyFill="1" applyBorder="1" applyAlignment="1">
      <alignment vertical="top"/>
    </xf>
    <xf numFmtId="3" fontId="0" fillId="4" borderId="7" xfId="0" applyNumberFormat="1" applyFont="1" applyFill="1" applyBorder="1" applyAlignment="1">
      <alignment vertical="top"/>
    </xf>
    <xf numFmtId="49" fontId="0" fillId="4" borderId="1" xfId="0" applyNumberFormat="1" applyFont="1" applyFill="1" applyBorder="1" applyAlignment="1">
      <alignment horizontal="left"/>
    </xf>
    <xf numFmtId="180" fontId="0" fillId="4" borderId="1" xfId="0" applyNumberFormat="1" applyFont="1" applyFill="1" applyBorder="1" applyAlignment="1"/>
    <xf numFmtId="3" fontId="0" fillId="4" borderId="1" xfId="0" applyNumberFormat="1" applyFont="1" applyFill="1" applyBorder="1" applyAlignment="1"/>
    <xf numFmtId="193" fontId="0" fillId="4" borderId="1" xfId="0" applyNumberFormat="1" applyFont="1" applyFill="1" applyBorder="1" applyAlignment="1">
      <alignment horizontal="center" vertical="center"/>
    </xf>
    <xf numFmtId="3" fontId="0" fillId="4" borderId="5" xfId="0" applyNumberFormat="1" applyFont="1" applyFill="1" applyBorder="1" applyAlignment="1">
      <alignment horizontal="left" vertical="center"/>
    </xf>
    <xf numFmtId="3" fontId="0" fillId="4" borderId="6" xfId="0" applyNumberFormat="1" applyFont="1" applyFill="1" applyBorder="1" applyAlignment="1">
      <alignment horizontal="right" vertical="center"/>
    </xf>
    <xf numFmtId="49" fontId="0" fillId="4" borderId="7" xfId="0" applyNumberFormat="1" applyFont="1" applyFill="1" applyBorder="1" applyAlignment="1">
      <alignment horizontal="right" vertical="center"/>
    </xf>
    <xf numFmtId="176" fontId="0" fillId="4" borderId="6" xfId="0" applyNumberFormat="1" applyFont="1" applyFill="1" applyBorder="1" applyAlignment="1">
      <alignment horizontal="right" vertical="center"/>
    </xf>
    <xf numFmtId="179" fontId="0" fillId="4" borderId="1" xfId="0" applyNumberFormat="1" applyFont="1" applyFill="1" applyBorder="1" applyAlignment="1">
      <alignment horizontal="right"/>
    </xf>
    <xf numFmtId="0" fontId="0" fillId="4" borderId="4" xfId="0" applyFont="1" applyFill="1" applyBorder="1" applyAlignment="1">
      <alignment horizontal="center" vertical="center"/>
    </xf>
    <xf numFmtId="0" fontId="0" fillId="4" borderId="14" xfId="0" applyFont="1" applyFill="1" applyBorder="1" applyAlignment="1">
      <alignment horizontal="center" vertical="center"/>
    </xf>
    <xf numFmtId="3" fontId="22" fillId="4" borderId="4" xfId="0" applyNumberFormat="1" applyFont="1" applyFill="1" applyBorder="1" applyAlignment="1"/>
    <xf numFmtId="180" fontId="0" fillId="4" borderId="4" xfId="0" applyNumberFormat="1" applyFont="1" applyFill="1" applyBorder="1" applyAlignment="1"/>
    <xf numFmtId="3" fontId="0" fillId="4" borderId="4" xfId="0" applyNumberFormat="1" applyFont="1" applyFill="1" applyBorder="1" applyAlignment="1"/>
    <xf numFmtId="182" fontId="0" fillId="4" borderId="4" xfId="0" applyNumberFormat="1" applyFont="1" applyFill="1" applyBorder="1" applyAlignment="1">
      <alignment horizontal="center" vertical="center"/>
    </xf>
    <xf numFmtId="3" fontId="0" fillId="4" borderId="15" xfId="0" applyNumberFormat="1" applyFont="1" applyFill="1" applyBorder="1" applyAlignment="1">
      <alignment horizontal="right"/>
    </xf>
    <xf numFmtId="0" fontId="0" fillId="4" borderId="11" xfId="0" applyFont="1" applyFill="1" applyBorder="1" applyAlignment="1">
      <alignment horizontal="right"/>
    </xf>
    <xf numFmtId="0" fontId="0" fillId="4" borderId="14" xfId="0" applyFont="1" applyFill="1" applyBorder="1" applyAlignment="1">
      <alignment horizontal="right"/>
    </xf>
    <xf numFmtId="176" fontId="0" fillId="4" borderId="15" xfId="0" applyNumberFormat="1" applyFont="1" applyFill="1" applyBorder="1" applyAlignment="1">
      <alignment horizontal="right"/>
    </xf>
    <xf numFmtId="176" fontId="0" fillId="4" borderId="11" xfId="0" applyNumberFormat="1" applyFont="1" applyFill="1" applyBorder="1" applyAlignment="1">
      <alignment horizontal="right"/>
    </xf>
    <xf numFmtId="176" fontId="0" fillId="4" borderId="14" xfId="0" applyNumberFormat="1" applyFont="1" applyFill="1" applyBorder="1" applyAlignment="1">
      <alignment horizontal="right"/>
    </xf>
    <xf numFmtId="179" fontId="0" fillId="4" borderId="4" xfId="0" applyNumberFormat="1" applyFont="1" applyFill="1" applyBorder="1" applyAlignment="1">
      <alignment horizontal="right"/>
    </xf>
    <xf numFmtId="3" fontId="0" fillId="0" borderId="1" xfId="0" applyNumberFormat="1" applyFont="1" applyBorder="1" applyAlignment="1">
      <alignment horizontal="center" vertical="center"/>
    </xf>
    <xf numFmtId="3" fontId="0" fillId="0" borderId="7" xfId="0" applyNumberFormat="1" applyFont="1" applyBorder="1" applyAlignment="1">
      <alignment horizontal="left" vertical="center"/>
    </xf>
    <xf numFmtId="49" fontId="0" fillId="0" borderId="1" xfId="0" applyNumberFormat="1" applyFont="1" applyBorder="1" applyAlignment="1">
      <alignment horizontal="left"/>
    </xf>
    <xf numFmtId="180" fontId="0" fillId="2" borderId="1" xfId="0" applyNumberFormat="1" applyFont="1" applyFill="1" applyBorder="1" applyAlignment="1"/>
    <xf numFmtId="3" fontId="0" fillId="0" borderId="1" xfId="0" applyNumberFormat="1" applyFont="1" applyBorder="1" applyAlignment="1"/>
    <xf numFmtId="193" fontId="0" fillId="0" borderId="1" xfId="0" applyNumberFormat="1" applyFont="1" applyBorder="1" applyAlignment="1">
      <alignment horizontal="center" vertical="center"/>
    </xf>
    <xf numFmtId="3" fontId="0" fillId="0" borderId="5" xfId="0" applyNumberFormat="1" applyFont="1" applyBorder="1" applyAlignment="1">
      <alignment horizontal="left" vertical="center"/>
    </xf>
    <xf numFmtId="3" fontId="0" fillId="0" borderId="6" xfId="0" applyNumberFormat="1" applyFont="1" applyBorder="1" applyAlignment="1">
      <alignment horizontal="right" vertical="center"/>
    </xf>
    <xf numFmtId="49" fontId="0" fillId="0" borderId="7" xfId="0" applyNumberFormat="1" applyFont="1" applyBorder="1" applyAlignment="1">
      <alignment horizontal="right" vertical="center"/>
    </xf>
    <xf numFmtId="3" fontId="0" fillId="2" borderId="5" xfId="0" applyNumberFormat="1" applyFont="1" applyFill="1" applyBorder="1" applyAlignment="1">
      <alignment horizontal="left" vertical="center"/>
    </xf>
    <xf numFmtId="176" fontId="0" fillId="2" borderId="6" xfId="0" applyNumberFormat="1" applyFont="1" applyFill="1" applyBorder="1" applyAlignment="1">
      <alignment horizontal="right" vertical="center"/>
    </xf>
    <xf numFmtId="49" fontId="0" fillId="2" borderId="7" xfId="0" applyNumberFormat="1" applyFont="1" applyFill="1" applyBorder="1" applyAlignment="1">
      <alignment horizontal="right" vertical="center"/>
    </xf>
    <xf numFmtId="179" fontId="0" fillId="0" borderId="1" xfId="0" applyNumberFormat="1" applyFont="1" applyBorder="1" applyAlignment="1">
      <alignment horizontal="right"/>
    </xf>
    <xf numFmtId="3" fontId="0" fillId="0" borderId="4" xfId="0" applyNumberFormat="1" applyFont="1" applyBorder="1" applyAlignment="1">
      <alignment horizontal="center" vertical="center"/>
    </xf>
    <xf numFmtId="0" fontId="0" fillId="0" borderId="4" xfId="0" applyFont="1" applyBorder="1" applyAlignment="1">
      <alignment horizontal="left" vertical="center"/>
    </xf>
    <xf numFmtId="3" fontId="22" fillId="0" borderId="4" xfId="0" applyNumberFormat="1" applyFont="1" applyBorder="1" applyAlignment="1"/>
    <xf numFmtId="180" fontId="0" fillId="2" borderId="4" xfId="0" applyNumberFormat="1" applyFont="1" applyFill="1" applyBorder="1" applyAlignment="1"/>
    <xf numFmtId="3" fontId="0" fillId="0" borderId="4" xfId="0" applyNumberFormat="1" applyFont="1" applyBorder="1" applyAlignment="1"/>
    <xf numFmtId="182" fontId="0" fillId="0" borderId="4" xfId="0" applyNumberFormat="1" applyFont="1" applyBorder="1" applyAlignment="1">
      <alignment horizontal="center" vertical="center"/>
    </xf>
    <xf numFmtId="3" fontId="0" fillId="0" borderId="15" xfId="0" applyNumberFormat="1" applyFont="1" applyBorder="1" applyAlignment="1">
      <alignment horizontal="right"/>
    </xf>
    <xf numFmtId="0" fontId="0" fillId="0" borderId="11" xfId="0" applyFont="1" applyBorder="1" applyAlignment="1">
      <alignment horizontal="right"/>
    </xf>
    <xf numFmtId="0" fontId="0" fillId="0" borderId="14" xfId="0" applyFont="1" applyBorder="1" applyAlignment="1">
      <alignment horizontal="right"/>
    </xf>
    <xf numFmtId="176" fontId="0" fillId="2" borderId="15" xfId="0" applyNumberFormat="1" applyFont="1" applyFill="1" applyBorder="1" applyAlignment="1">
      <alignment horizontal="right"/>
    </xf>
    <xf numFmtId="176" fontId="0" fillId="2" borderId="11" xfId="0" applyNumberFormat="1" applyFont="1" applyFill="1" applyBorder="1" applyAlignment="1">
      <alignment horizontal="right"/>
    </xf>
    <xf numFmtId="176" fontId="0" fillId="2" borderId="14" xfId="0" applyNumberFormat="1" applyFont="1" applyFill="1" applyBorder="1" applyAlignment="1">
      <alignment horizontal="right"/>
    </xf>
    <xf numFmtId="179" fontId="0" fillId="0" borderId="4" xfId="0" applyNumberFormat="1" applyFont="1" applyBorder="1" applyAlignment="1">
      <alignment horizontal="right"/>
    </xf>
    <xf numFmtId="3" fontId="0" fillId="0" borderId="1" xfId="0" applyNumberFormat="1" applyFont="1" applyBorder="1" applyAlignment="1">
      <alignment horizontal="left" vertical="center"/>
    </xf>
    <xf numFmtId="3" fontId="0" fillId="0" borderId="5" xfId="0" applyNumberFormat="1"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176" fontId="0" fillId="2" borderId="1" xfId="0" applyNumberFormat="1" applyFont="1" applyFill="1" applyBorder="1" applyAlignment="1"/>
    <xf numFmtId="3" fontId="0" fillId="0" borderId="1" xfId="0" applyNumberFormat="1" applyFont="1" applyBorder="1" applyAlignment="1">
      <alignment horizontal="center" vertical="center"/>
    </xf>
    <xf numFmtId="179" fontId="0" fillId="2" borderId="1" xfId="0" applyNumberFormat="1" applyFont="1" applyFill="1" applyBorder="1" applyAlignment="1">
      <alignment horizontal="right"/>
    </xf>
    <xf numFmtId="0" fontId="0" fillId="0" borderId="15" xfId="0" applyFont="1" applyBorder="1" applyAlignment="1">
      <alignment horizontal="center" vertical="center"/>
    </xf>
    <xf numFmtId="0" fontId="0" fillId="0" borderId="11" xfId="0" applyFont="1" applyBorder="1" applyAlignment="1">
      <alignment horizontal="center" vertical="center"/>
    </xf>
    <xf numFmtId="0" fontId="0" fillId="0" borderId="14" xfId="0" applyFont="1" applyBorder="1" applyAlignment="1">
      <alignment horizontal="center" vertical="center"/>
    </xf>
    <xf numFmtId="176" fontId="0" fillId="2" borderId="4" xfId="0" applyNumberFormat="1" applyFont="1" applyFill="1" applyBorder="1" applyAlignment="1"/>
    <xf numFmtId="3" fontId="0" fillId="0" borderId="4" xfId="0" applyNumberFormat="1" applyFont="1" applyBorder="1" applyAlignment="1">
      <alignment horizontal="center" vertical="center"/>
    </xf>
    <xf numFmtId="179" fontId="0" fillId="2" borderId="4" xfId="0" applyNumberFormat="1" applyFont="1" applyFill="1" applyBorder="1" applyAlignment="1">
      <alignment horizontal="right"/>
    </xf>
    <xf numFmtId="0" fontId="0" fillId="0" borderId="0" xfId="3" applyFont="1" applyAlignment="1">
      <alignment horizontal="left" vertical="center" wrapText="1"/>
    </xf>
    <xf numFmtId="0" fontId="0" fillId="0" borderId="0" xfId="3" applyFont="1" applyAlignment="1">
      <alignment horizontal="left" vertical="center"/>
    </xf>
    <xf numFmtId="0" fontId="0" fillId="0" borderId="0" xfId="0" applyFont="1" applyAlignment="1">
      <alignment horizontal="left" vertical="center"/>
    </xf>
    <xf numFmtId="194" fontId="10" fillId="0" borderId="11" xfId="0" applyNumberFormat="1" applyFont="1" applyBorder="1" applyAlignment="1">
      <alignment horizontal="left" vertical="center"/>
    </xf>
    <xf numFmtId="0" fontId="0" fillId="0" borderId="7" xfId="0" applyFont="1" applyBorder="1" applyAlignment="1">
      <alignment vertical="center" wrapText="1"/>
    </xf>
    <xf numFmtId="0" fontId="0" fillId="0" borderId="1" xfId="0" applyFont="1" applyBorder="1" applyAlignment="1">
      <alignment horizontal="center" vertical="center" wrapText="1"/>
    </xf>
    <xf numFmtId="0" fontId="0" fillId="0" borderId="9" xfId="0" applyFont="1" applyBorder="1" applyAlignment="1">
      <alignment horizontal="center" wrapText="1"/>
    </xf>
    <xf numFmtId="0" fontId="0" fillId="0" borderId="1" xfId="0" applyFont="1" applyBorder="1" applyAlignment="1">
      <alignment horizontal="center" vertical="center" shrinkToFit="1"/>
    </xf>
    <xf numFmtId="0" fontId="0" fillId="0" borderId="2" xfId="0" applyFont="1" applyBorder="1" applyAlignment="1">
      <alignment horizontal="center" vertical="center" wrapText="1"/>
    </xf>
    <xf numFmtId="0" fontId="0" fillId="0" borderId="9" xfId="0" applyFont="1" applyBorder="1" applyAlignment="1">
      <alignment horizontal="right" vertical="center" wrapText="1"/>
    </xf>
    <xf numFmtId="0" fontId="0" fillId="0" borderId="2" xfId="0" applyFont="1" applyBorder="1" applyAlignment="1">
      <alignment vertical="center" shrinkToFit="1"/>
    </xf>
    <xf numFmtId="0" fontId="0" fillId="0" borderId="14" xfId="0" applyFont="1" applyBorder="1" applyAlignment="1">
      <alignment horizontal="center" vertical="top" wrapText="1"/>
    </xf>
    <xf numFmtId="0" fontId="0" fillId="0" borderId="4" xfId="0" applyFont="1" applyBorder="1" applyAlignment="1">
      <alignment vertical="center" shrinkToFit="1"/>
    </xf>
    <xf numFmtId="0" fontId="0" fillId="0" borderId="4" xfId="0" applyFont="1" applyBorder="1" applyAlignment="1">
      <alignment horizontal="center" vertical="center" wrapText="1"/>
    </xf>
    <xf numFmtId="3" fontId="0" fillId="4" borderId="5" xfId="0" applyNumberFormat="1" applyFont="1" applyFill="1" applyBorder="1" applyAlignment="1"/>
    <xf numFmtId="3" fontId="0" fillId="4" borderId="1" xfId="0" applyNumberFormat="1" applyFont="1" applyFill="1" applyBorder="1" applyAlignment="1"/>
    <xf numFmtId="3" fontId="0" fillId="4" borderId="1" xfId="0" applyNumberFormat="1" applyFont="1" applyFill="1" applyBorder="1">
      <alignment vertical="center"/>
    </xf>
    <xf numFmtId="176" fontId="0" fillId="4" borderId="1" xfId="0" applyNumberFormat="1" applyFont="1" applyFill="1" applyBorder="1" applyAlignment="1">
      <alignment horizontal="center" vertical="center"/>
    </xf>
    <xf numFmtId="0" fontId="0" fillId="4" borderId="4" xfId="0" applyFont="1" applyFill="1" applyBorder="1">
      <alignment vertical="center"/>
    </xf>
    <xf numFmtId="3" fontId="0" fillId="4" borderId="4" xfId="0" applyNumberFormat="1" applyFont="1" applyFill="1" applyBorder="1">
      <alignment vertical="center"/>
    </xf>
    <xf numFmtId="176" fontId="0" fillId="4" borderId="4" xfId="0" applyNumberFormat="1" applyFont="1" applyFill="1" applyBorder="1" applyAlignment="1">
      <alignment horizontal="center" vertical="center"/>
    </xf>
    <xf numFmtId="3" fontId="0" fillId="0" borderId="1" xfId="0" applyNumberFormat="1" applyFont="1" applyBorder="1">
      <alignment vertical="center"/>
    </xf>
    <xf numFmtId="176" fontId="0" fillId="0" borderId="1" xfId="0" applyNumberFormat="1" applyFont="1" applyBorder="1" applyAlignment="1">
      <alignment horizontal="center" vertical="center"/>
    </xf>
    <xf numFmtId="3" fontId="0" fillId="0" borderId="4" xfId="0" applyNumberFormat="1" applyFont="1" applyBorder="1">
      <alignment vertical="center"/>
    </xf>
    <xf numFmtId="176" fontId="0" fillId="0" borderId="4" xfId="0" applyNumberFormat="1" applyFont="1" applyBorder="1" applyAlignment="1">
      <alignment horizontal="center" vertical="center"/>
    </xf>
    <xf numFmtId="0" fontId="0" fillId="0" borderId="4" xfId="0" applyFont="1" applyBorder="1" applyAlignment="1">
      <alignment horizontal="center" vertical="center"/>
    </xf>
    <xf numFmtId="3" fontId="0" fillId="0" borderId="0" xfId="0" applyNumberFormat="1" applyFont="1">
      <alignment vertical="center"/>
    </xf>
    <xf numFmtId="0" fontId="0" fillId="4" borderId="15" xfId="0" applyFont="1" applyFill="1" applyBorder="1" applyAlignment="1">
      <alignment horizontal="center" vertical="center"/>
    </xf>
    <xf numFmtId="0" fontId="0" fillId="4" borderId="1"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56" fillId="0" borderId="0" xfId="1" applyFont="1">
      <alignment vertical="center"/>
    </xf>
    <xf numFmtId="0" fontId="5" fillId="0" borderId="0" xfId="1" applyFont="1">
      <alignment vertical="center"/>
    </xf>
    <xf numFmtId="0" fontId="24" fillId="0" borderId="0" xfId="1" applyFont="1">
      <alignment vertical="center"/>
    </xf>
    <xf numFmtId="0" fontId="24" fillId="0" borderId="10" xfId="1" applyFont="1" applyBorder="1" applyAlignment="1">
      <alignment horizontal="distributed" vertical="center"/>
    </xf>
    <xf numFmtId="0" fontId="24" fillId="0" borderId="13" xfId="1" applyFont="1" applyBorder="1" applyAlignment="1">
      <alignment horizontal="distributed" vertical="center"/>
    </xf>
    <xf numFmtId="0" fontId="24" fillId="0" borderId="12" xfId="1" applyFont="1" applyBorder="1" applyAlignment="1">
      <alignment horizontal="distributed" vertical="center"/>
    </xf>
    <xf numFmtId="0" fontId="24" fillId="0" borderId="13" xfId="1" applyFont="1" applyBorder="1" applyAlignment="1">
      <alignment horizontal="center" vertical="center"/>
    </xf>
    <xf numFmtId="0" fontId="59" fillId="0" borderId="0" xfId="1" applyFont="1">
      <alignment vertical="center"/>
    </xf>
    <xf numFmtId="0" fontId="24" fillId="0" borderId="0" xfId="1" applyFont="1" applyAlignment="1">
      <alignment horizontal="left" vertical="center"/>
    </xf>
    <xf numFmtId="195" fontId="25" fillId="0" borderId="8" xfId="1" applyNumberFormat="1" applyFont="1" applyBorder="1" applyAlignment="1">
      <alignment horizontal="center" vertical="center"/>
    </xf>
    <xf numFmtId="195" fontId="25" fillId="0" borderId="4" xfId="1" applyNumberFormat="1" applyFont="1" applyBorder="1" applyAlignment="1">
      <alignment horizontal="center" vertical="center"/>
    </xf>
    <xf numFmtId="0" fontId="24" fillId="0" borderId="0" xfId="1" applyFont="1" applyAlignment="1">
      <alignment horizontal="center" vertical="center"/>
    </xf>
    <xf numFmtId="0" fontId="24" fillId="0" borderId="0" xfId="1" applyFont="1" applyAlignment="1">
      <alignment horizontal="left" vertical="center"/>
    </xf>
    <xf numFmtId="0" fontId="16" fillId="0" borderId="0" xfId="1" applyFont="1" applyAlignment="1">
      <alignment horizontal="right" vertical="center"/>
    </xf>
    <xf numFmtId="0" fontId="58" fillId="0" borderId="0" xfId="1" applyFont="1">
      <alignment vertical="center"/>
    </xf>
    <xf numFmtId="196" fontId="13" fillId="0" borderId="0" xfId="0" applyNumberFormat="1" applyFont="1">
      <alignment vertical="center"/>
    </xf>
    <xf numFmtId="197" fontId="13" fillId="0" borderId="0" xfId="0" applyNumberFormat="1" applyFont="1" applyAlignment="1">
      <alignment horizontal="left" vertical="center"/>
    </xf>
    <xf numFmtId="198" fontId="13" fillId="0" borderId="11" xfId="0" applyNumberFormat="1" applyFont="1" applyBorder="1" applyAlignment="1">
      <alignment horizontal="left" vertical="center"/>
    </xf>
    <xf numFmtId="0" fontId="0" fillId="0" borderId="16" xfId="0" applyFont="1" applyBorder="1" applyAlignment="1">
      <alignment horizontal="left" vertical="center" wrapText="1"/>
    </xf>
    <xf numFmtId="0" fontId="0" fillId="0" borderId="10"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8" xfId="0" applyFont="1" applyBorder="1" applyAlignment="1">
      <alignment horizontal="center" vertical="center"/>
    </xf>
    <xf numFmtId="0" fontId="0" fillId="0" borderId="10" xfId="0" applyFont="1" applyBorder="1" applyAlignment="1">
      <alignment vertical="center" wrapText="1"/>
    </xf>
    <xf numFmtId="0" fontId="0" fillId="0" borderId="12" xfId="0" applyFont="1" applyBorder="1" applyAlignment="1">
      <alignment vertical="center" wrapText="1"/>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7" xfId="0" applyFont="1" applyBorder="1" applyAlignment="1">
      <alignment horizontal="left" vertical="center" wrapText="1"/>
    </xf>
    <xf numFmtId="0" fontId="0" fillId="0" borderId="8"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8" xfId="0" applyFont="1" applyBorder="1" applyAlignment="1">
      <alignment horizontal="left" vertical="center"/>
    </xf>
    <xf numFmtId="0" fontId="0" fillId="0" borderId="8" xfId="0" applyFont="1" applyBorder="1" applyAlignment="1">
      <alignment horizontal="center" vertical="center" textRotation="255" wrapText="1"/>
    </xf>
    <xf numFmtId="0" fontId="0" fillId="0" borderId="4" xfId="0" applyFont="1" applyBorder="1" applyAlignment="1">
      <alignment horizontal="center" vertical="center" wrapText="1"/>
    </xf>
    <xf numFmtId="0" fontId="0" fillId="0" borderId="1" xfId="0" applyFont="1" applyBorder="1" applyAlignment="1">
      <alignment vertical="center" wrapText="1"/>
    </xf>
    <xf numFmtId="0" fontId="0" fillId="0" borderId="8" xfId="0" applyFont="1" applyBorder="1" applyAlignment="1">
      <alignment vertical="center" wrapText="1"/>
    </xf>
    <xf numFmtId="0" fontId="0" fillId="0" borderId="7" xfId="0" applyFont="1" applyBorder="1" applyAlignment="1">
      <alignment horizontal="center" vertical="center" wrapText="1"/>
    </xf>
    <xf numFmtId="0" fontId="0" fillId="0" borderId="3" xfId="0" applyFont="1" applyBorder="1" applyAlignment="1">
      <alignment horizontal="center" vertical="center"/>
    </xf>
    <xf numFmtId="0" fontId="0" fillId="0" borderId="1" xfId="0" applyFont="1" applyBorder="1" applyAlignment="1">
      <alignment horizontal="right" vertical="center"/>
    </xf>
    <xf numFmtId="0" fontId="0" fillId="5" borderId="1" xfId="0" applyFont="1" applyFill="1" applyBorder="1" applyAlignment="1">
      <alignment horizontal="right" vertical="center"/>
    </xf>
    <xf numFmtId="0" fontId="0" fillId="0" borderId="1" xfId="0" applyFont="1" applyBorder="1" applyAlignment="1">
      <alignment horizontal="right" vertical="top"/>
    </xf>
    <xf numFmtId="49" fontId="0" fillId="0" borderId="2" xfId="0" applyNumberFormat="1" applyFont="1" applyBorder="1" applyAlignment="1">
      <alignment horizontal="center" vertical="center"/>
    </xf>
    <xf numFmtId="184" fontId="0" fillId="0" borderId="2" xfId="0" applyNumberFormat="1" applyFont="1" applyBorder="1" applyAlignment="1">
      <alignment horizontal="right" vertical="center"/>
    </xf>
    <xf numFmtId="184" fontId="0" fillId="5" borderId="2" xfId="0" applyNumberFormat="1" applyFont="1" applyFill="1" applyBorder="1" applyAlignment="1">
      <alignment horizontal="right" vertical="center"/>
    </xf>
    <xf numFmtId="0" fontId="0" fillId="0" borderId="2" xfId="0" applyFont="1" applyBorder="1" applyAlignment="1">
      <alignment horizontal="center" vertical="center"/>
    </xf>
    <xf numFmtId="0" fontId="0" fillId="5" borderId="2" xfId="0" applyFont="1" applyFill="1" applyBorder="1" applyAlignment="1">
      <alignment horizontal="center" vertical="center"/>
    </xf>
    <xf numFmtId="0" fontId="0" fillId="0" borderId="21" xfId="0" applyFont="1" applyBorder="1" applyAlignment="1">
      <alignment vertical="top"/>
    </xf>
    <xf numFmtId="3" fontId="0" fillId="0" borderId="4" xfId="0" applyNumberFormat="1" applyFont="1" applyBorder="1">
      <alignment vertical="center"/>
    </xf>
    <xf numFmtId="3" fontId="0" fillId="5" borderId="4" xfId="0" applyNumberFormat="1" applyFont="1" applyFill="1" applyBorder="1">
      <alignment vertical="center"/>
    </xf>
    <xf numFmtId="177" fontId="0" fillId="0" borderId="4" xfId="0" applyNumberFormat="1" applyFont="1" applyBorder="1">
      <alignment vertical="center"/>
    </xf>
    <xf numFmtId="0" fontId="0" fillId="0" borderId="4" xfId="0" applyFont="1" applyBorder="1">
      <alignment vertical="center"/>
    </xf>
    <xf numFmtId="176" fontId="0" fillId="0" borderId="4" xfId="0" applyNumberFormat="1" applyFont="1" applyBorder="1">
      <alignment vertical="center"/>
    </xf>
    <xf numFmtId="187" fontId="0" fillId="5" borderId="4" xfId="0" applyNumberFormat="1" applyFont="1" applyFill="1" applyBorder="1">
      <alignment vertical="center"/>
    </xf>
    <xf numFmtId="0" fontId="0" fillId="0" borderId="20" xfId="0" applyFont="1" applyBorder="1" applyAlignment="1">
      <alignment vertical="top"/>
    </xf>
    <xf numFmtId="49" fontId="0" fillId="0" borderId="1" xfId="0" applyNumberFormat="1" applyFont="1" applyBorder="1" applyAlignment="1">
      <alignment horizontal="center" vertical="center"/>
    </xf>
    <xf numFmtId="0" fontId="0" fillId="0" borderId="19" xfId="0" applyFont="1" applyBorder="1" applyAlignment="1">
      <alignment vertical="top"/>
    </xf>
    <xf numFmtId="0" fontId="0" fillId="0" borderId="20" xfId="0" applyFont="1" applyBorder="1">
      <alignment vertical="center"/>
    </xf>
    <xf numFmtId="3" fontId="0" fillId="0" borderId="14" xfId="0" applyNumberFormat="1" applyFont="1" applyBorder="1">
      <alignment vertical="center"/>
    </xf>
    <xf numFmtId="3" fontId="0" fillId="5" borderId="14" xfId="0" applyNumberFormat="1" applyFont="1" applyFill="1" applyBorder="1">
      <alignment vertical="center"/>
    </xf>
    <xf numFmtId="0" fontId="0" fillId="5" borderId="1" xfId="0" applyFont="1" applyFill="1" applyBorder="1" applyAlignment="1">
      <alignment horizontal="center" vertical="center"/>
    </xf>
    <xf numFmtId="3" fontId="0" fillId="5" borderId="1" xfId="0" applyNumberFormat="1" applyFont="1" applyFill="1" applyBorder="1" applyAlignment="1">
      <alignment horizontal="center" vertical="center"/>
    </xf>
    <xf numFmtId="3" fontId="0" fillId="5" borderId="1" xfId="0" applyNumberFormat="1" applyFont="1" applyFill="1" applyBorder="1" applyAlignment="1">
      <alignment horizontal="right" vertical="center"/>
    </xf>
    <xf numFmtId="176" fontId="0" fillId="5" borderId="1" xfId="0" applyNumberFormat="1" applyFont="1" applyFill="1" applyBorder="1" applyAlignment="1">
      <alignment horizontal="right" vertical="center"/>
    </xf>
    <xf numFmtId="0" fontId="0" fillId="5" borderId="19" xfId="0" applyFont="1" applyFill="1" applyBorder="1">
      <alignment vertical="center"/>
    </xf>
    <xf numFmtId="0" fontId="0" fillId="5" borderId="1" xfId="0" applyFont="1" applyFill="1" applyBorder="1">
      <alignment vertical="center"/>
    </xf>
    <xf numFmtId="176" fontId="0" fillId="5" borderId="19" xfId="0" applyNumberFormat="1" applyFont="1" applyFill="1" applyBorder="1" applyAlignment="1">
      <alignment horizontal="center" vertical="center"/>
    </xf>
    <xf numFmtId="176" fontId="0" fillId="5" borderId="1" xfId="0" applyNumberFormat="1" applyFont="1" applyFill="1" applyBorder="1" applyAlignment="1">
      <alignment horizontal="center" vertical="center"/>
    </xf>
    <xf numFmtId="0" fontId="0" fillId="5" borderId="2" xfId="0" applyFont="1" applyFill="1" applyBorder="1" applyAlignment="1">
      <alignment horizontal="center" vertical="center"/>
    </xf>
    <xf numFmtId="3" fontId="0" fillId="5" borderId="2" xfId="0" applyNumberFormat="1" applyFont="1" applyFill="1" applyBorder="1" applyAlignment="1">
      <alignment horizontal="center" vertical="center"/>
    </xf>
    <xf numFmtId="3" fontId="0" fillId="5" borderId="0" xfId="0" applyNumberFormat="1" applyFont="1" applyFill="1" applyAlignment="1">
      <alignment horizontal="center" vertical="center"/>
    </xf>
    <xf numFmtId="177" fontId="0" fillId="5" borderId="2" xfId="0" applyNumberFormat="1" applyFont="1" applyFill="1" applyBorder="1" applyAlignment="1">
      <alignment horizontal="center" vertical="center"/>
    </xf>
    <xf numFmtId="0" fontId="0" fillId="5" borderId="21" xfId="0" applyFont="1" applyFill="1" applyBorder="1">
      <alignment vertical="center"/>
    </xf>
    <xf numFmtId="176" fontId="0" fillId="5" borderId="21" xfId="0" applyNumberFormat="1" applyFont="1" applyFill="1" applyBorder="1" applyAlignment="1">
      <alignment horizontal="center" vertical="center"/>
    </xf>
    <xf numFmtId="176" fontId="0" fillId="5" borderId="2" xfId="0" applyNumberFormat="1" applyFont="1" applyFill="1" applyBorder="1" applyAlignment="1">
      <alignment horizontal="center" vertical="center"/>
    </xf>
    <xf numFmtId="0" fontId="0" fillId="5" borderId="4" xfId="0" applyFont="1" applyFill="1" applyBorder="1" applyAlignment="1">
      <alignment horizontal="center" vertical="center"/>
    </xf>
    <xf numFmtId="3" fontId="0" fillId="5" borderId="2" xfId="0" applyNumberFormat="1" applyFont="1" applyFill="1" applyBorder="1">
      <alignment vertical="center"/>
    </xf>
    <xf numFmtId="3" fontId="0" fillId="5" borderId="9" xfId="0" applyNumberFormat="1" applyFont="1" applyFill="1" applyBorder="1">
      <alignment vertical="center"/>
    </xf>
    <xf numFmtId="177" fontId="0" fillId="5" borderId="2" xfId="0" applyNumberFormat="1" applyFont="1" applyFill="1" applyBorder="1">
      <alignment vertical="center"/>
    </xf>
    <xf numFmtId="0" fontId="0" fillId="5" borderId="2" xfId="0" applyFont="1" applyFill="1" applyBorder="1">
      <alignment vertical="center"/>
    </xf>
    <xf numFmtId="0" fontId="0" fillId="5" borderId="20" xfId="0" applyFont="1" applyFill="1" applyBorder="1">
      <alignment vertical="center"/>
    </xf>
    <xf numFmtId="176" fontId="0" fillId="5" borderId="20" xfId="0" applyNumberFormat="1" applyFont="1" applyFill="1" applyBorder="1" applyAlignment="1">
      <alignment horizontal="center" vertical="center"/>
    </xf>
    <xf numFmtId="0" fontId="0" fillId="5" borderId="1" xfId="0" applyFont="1" applyFill="1" applyBorder="1" applyAlignment="1">
      <alignment horizontal="center" vertical="center" wrapText="1"/>
    </xf>
    <xf numFmtId="3" fontId="0" fillId="5" borderId="7" xfId="0" applyNumberFormat="1" applyFont="1" applyFill="1" applyBorder="1" applyAlignment="1">
      <alignment horizontal="center" vertical="center"/>
    </xf>
    <xf numFmtId="177" fontId="0" fillId="5" borderId="1" xfId="0" applyNumberFormat="1" applyFont="1" applyFill="1" applyBorder="1" applyAlignment="1">
      <alignment horizontal="center" vertical="center"/>
    </xf>
    <xf numFmtId="0" fontId="0" fillId="5" borderId="1" xfId="0" applyFont="1" applyFill="1" applyBorder="1" applyAlignment="1">
      <alignment horizontal="center" vertical="center"/>
    </xf>
    <xf numFmtId="176" fontId="0" fillId="5" borderId="19" xfId="0" applyNumberFormat="1" applyFont="1" applyFill="1" applyBorder="1">
      <alignment vertical="center"/>
    </xf>
    <xf numFmtId="0" fontId="0" fillId="5" borderId="2" xfId="0" applyFont="1" applyFill="1" applyBorder="1">
      <alignment vertical="center"/>
    </xf>
    <xf numFmtId="3" fontId="0" fillId="5" borderId="9" xfId="0" applyNumberFormat="1" applyFont="1" applyFill="1" applyBorder="1" applyAlignment="1">
      <alignment horizontal="center" vertical="center"/>
    </xf>
    <xf numFmtId="176" fontId="0" fillId="5" borderId="21" xfId="0" applyNumberFormat="1" applyFont="1" applyFill="1" applyBorder="1">
      <alignment vertical="center"/>
    </xf>
    <xf numFmtId="0" fontId="0" fillId="5" borderId="4" xfId="0" applyFont="1" applyFill="1" applyBorder="1">
      <alignment vertical="center"/>
    </xf>
    <xf numFmtId="177" fontId="0" fillId="5" borderId="4" xfId="0" applyNumberFormat="1" applyFont="1" applyFill="1" applyBorder="1">
      <alignment vertical="center"/>
    </xf>
    <xf numFmtId="186" fontId="0" fillId="5" borderId="4" xfId="0" applyNumberFormat="1" applyFont="1" applyFill="1" applyBorder="1">
      <alignment vertical="center"/>
    </xf>
    <xf numFmtId="0" fontId="0" fillId="6" borderId="0" xfId="0" applyFont="1" applyFill="1">
      <alignment vertical="center"/>
    </xf>
    <xf numFmtId="3" fontId="0" fillId="6" borderId="6" xfId="0" applyNumberFormat="1" applyFont="1" applyFill="1" applyBorder="1">
      <alignment vertical="center"/>
    </xf>
    <xf numFmtId="177" fontId="0" fillId="6" borderId="6" xfId="0" applyNumberFormat="1" applyFont="1" applyFill="1" applyBorder="1">
      <alignment vertical="center"/>
    </xf>
    <xf numFmtId="186" fontId="0" fillId="6" borderId="6" xfId="0" applyNumberFormat="1" applyFont="1" applyFill="1" applyBorder="1">
      <alignment vertical="center"/>
    </xf>
    <xf numFmtId="0" fontId="0" fillId="6" borderId="6" xfId="0" applyFont="1" applyFill="1" applyBorder="1">
      <alignment vertical="center"/>
    </xf>
    <xf numFmtId="176" fontId="0" fillId="6" borderId="6" xfId="0" applyNumberFormat="1" applyFont="1" applyFill="1" applyBorder="1" applyAlignment="1">
      <alignment horizontal="center" vertical="center"/>
    </xf>
    <xf numFmtId="0" fontId="0" fillId="0" borderId="0" xfId="0" applyFont="1" applyAlignment="1">
      <alignment horizontal="left" vertical="center"/>
    </xf>
    <xf numFmtId="0" fontId="15" fillId="0" borderId="1" xfId="0" applyFont="1" applyBorder="1" applyAlignment="1">
      <alignment horizontal="center" vertical="center" textRotation="255" wrapText="1" shrinkToFit="1"/>
    </xf>
    <xf numFmtId="0" fontId="15" fillId="0" borderId="4" xfId="0" applyFont="1" applyBorder="1" applyAlignment="1">
      <alignment horizontal="center" vertical="center" textRotation="255" wrapText="1" shrinkToFit="1"/>
    </xf>
    <xf numFmtId="0" fontId="0" fillId="0" borderId="11" xfId="0" applyFont="1" applyBorder="1" applyAlignment="1">
      <alignment horizontal="center" vertical="center"/>
    </xf>
    <xf numFmtId="3" fontId="0" fillId="6" borderId="0" xfId="0" applyNumberFormat="1" applyFont="1" applyFill="1">
      <alignment vertical="center"/>
    </xf>
    <xf numFmtId="186" fontId="0" fillId="6" borderId="0" xfId="0" applyNumberFormat="1" applyFont="1" applyFill="1">
      <alignment vertical="center"/>
    </xf>
    <xf numFmtId="176" fontId="0" fillId="6" borderId="0" xfId="0" applyNumberFormat="1" applyFont="1" applyFill="1" applyAlignment="1">
      <alignment horizontal="center" vertical="center"/>
    </xf>
    <xf numFmtId="0" fontId="13" fillId="6" borderId="0" xfId="11" applyFont="1" applyFill="1" applyAlignment="1">
      <alignment horizontal="left" vertical="top" wrapText="1"/>
    </xf>
    <xf numFmtId="0" fontId="16" fillId="0" borderId="0" xfId="14" applyFont="1">
      <alignment vertical="center"/>
    </xf>
    <xf numFmtId="0" fontId="61" fillId="0" borderId="0" xfId="14" applyFont="1" applyAlignment="1">
      <alignment horizontal="center" vertical="center" shrinkToFit="1"/>
    </xf>
    <xf numFmtId="0" fontId="45" fillId="0" borderId="0" xfId="14" applyFont="1" applyAlignment="1">
      <alignment horizontal="center" vertical="center" shrinkToFit="1"/>
    </xf>
    <xf numFmtId="0" fontId="16" fillId="0" borderId="0" xfId="14" applyFont="1" applyAlignment="1">
      <alignment vertical="center" shrinkToFit="1"/>
    </xf>
    <xf numFmtId="0" fontId="61" fillId="0" borderId="0" xfId="14" applyFont="1" applyAlignment="1">
      <alignment horizontal="center" vertical="center" shrinkToFit="1"/>
    </xf>
    <xf numFmtId="0" fontId="45" fillId="0" borderId="0" xfId="14" applyFont="1" applyAlignment="1">
      <alignment horizontal="center" vertical="center" shrinkToFit="1"/>
    </xf>
    <xf numFmtId="0" fontId="16" fillId="0" borderId="11" xfId="14" applyFont="1" applyBorder="1" applyAlignment="1">
      <alignment horizontal="center" vertical="center" shrinkToFit="1"/>
    </xf>
    <xf numFmtId="0" fontId="16" fillId="0" borderId="11" xfId="14" applyFont="1" applyBorder="1" applyAlignment="1">
      <alignment horizontal="center" vertical="center" shrinkToFit="1"/>
    </xf>
    <xf numFmtId="0" fontId="45" fillId="0" borderId="11" xfId="14" applyFont="1" applyBorder="1" applyAlignment="1">
      <alignment vertical="center" shrinkToFit="1"/>
    </xf>
    <xf numFmtId="0" fontId="16" fillId="0" borderId="13" xfId="14" applyFont="1" applyBorder="1" applyAlignment="1">
      <alignment horizontal="center" vertical="center" shrinkToFit="1"/>
    </xf>
    <xf numFmtId="0" fontId="16" fillId="0" borderId="13" xfId="14" applyFont="1" applyBorder="1" applyAlignment="1">
      <alignment horizontal="center" vertical="center" shrinkToFit="1"/>
    </xf>
    <xf numFmtId="0" fontId="45" fillId="0" borderId="13" xfId="14" applyFont="1" applyBorder="1" applyAlignment="1">
      <alignment vertical="center" shrinkToFit="1"/>
    </xf>
    <xf numFmtId="0" fontId="16" fillId="0" borderId="0" xfId="14" applyFont="1" applyAlignment="1">
      <alignment horizontal="center" vertical="center" shrinkToFit="1"/>
    </xf>
    <xf numFmtId="0" fontId="16" fillId="0" borderId="0" xfId="14" applyFont="1" applyAlignment="1">
      <alignment vertical="center" wrapText="1"/>
    </xf>
    <xf numFmtId="0" fontId="45" fillId="0" borderId="0" xfId="14" applyFont="1" applyAlignment="1">
      <alignment vertical="center" wrapText="1"/>
    </xf>
    <xf numFmtId="0" fontId="45" fillId="0" borderId="0" xfId="14" applyFont="1">
      <alignment vertical="center"/>
    </xf>
    <xf numFmtId="0" fontId="45" fillId="0" borderId="0" xfId="14" applyFont="1" applyAlignment="1">
      <alignment vertical="center" wrapText="1"/>
    </xf>
    <xf numFmtId="0" fontId="45" fillId="0" borderId="0" xfId="14" applyFont="1" applyAlignment="1">
      <alignment vertical="center" shrinkToFit="1"/>
    </xf>
    <xf numFmtId="0" fontId="16" fillId="0" borderId="0" xfId="14" applyFont="1" applyAlignment="1">
      <alignment vertical="center" shrinkToFit="1"/>
    </xf>
    <xf numFmtId="0" fontId="45" fillId="0" borderId="0" xfId="14" applyFont="1" applyAlignment="1">
      <alignment vertical="center" shrinkToFit="1"/>
    </xf>
    <xf numFmtId="0" fontId="60" fillId="0" borderId="0" xfId="14" applyFont="1" applyAlignment="1">
      <alignment horizontal="left" vertical="center" wrapText="1" shrinkToFit="1"/>
    </xf>
    <xf numFmtId="0" fontId="60" fillId="0" borderId="0" xfId="14" applyFont="1" applyAlignment="1">
      <alignment horizontal="left" vertical="center" shrinkToFit="1"/>
    </xf>
    <xf numFmtId="0" fontId="5" fillId="0" borderId="5" xfId="14" applyFont="1" applyBorder="1" applyAlignment="1">
      <alignment horizontal="center" vertical="center" shrinkToFit="1"/>
    </xf>
    <xf numFmtId="0" fontId="5" fillId="0" borderId="6" xfId="14" applyFont="1" applyBorder="1" applyAlignment="1">
      <alignment horizontal="center" vertical="center" shrinkToFit="1"/>
    </xf>
    <xf numFmtId="0" fontId="44" fillId="0" borderId="39" xfId="14" applyFont="1" applyBorder="1" applyAlignment="1">
      <alignment horizontal="center" vertical="center" wrapText="1"/>
    </xf>
    <xf numFmtId="0" fontId="5" fillId="0" borderId="40" xfId="14" applyFont="1" applyBorder="1" applyAlignment="1">
      <alignment horizontal="center" vertical="center" shrinkToFit="1"/>
    </xf>
    <xf numFmtId="0" fontId="5" fillId="0" borderId="15" xfId="14" applyFont="1" applyBorder="1" applyAlignment="1">
      <alignment horizontal="center" vertical="center" shrinkToFit="1"/>
    </xf>
    <xf numFmtId="0" fontId="5" fillId="0" borderId="11" xfId="14" applyFont="1" applyBorder="1" applyAlignment="1">
      <alignment horizontal="center" vertical="center" shrinkToFit="1"/>
    </xf>
    <xf numFmtId="0" fontId="44" fillId="0" borderId="41" xfId="14" applyFont="1" applyBorder="1" applyAlignment="1">
      <alignment horizontal="center" vertical="center" wrapText="1"/>
    </xf>
    <xf numFmtId="0" fontId="5" fillId="0" borderId="42" xfId="14" applyFont="1" applyBorder="1" applyAlignment="1">
      <alignment horizontal="center" vertical="center" shrinkToFit="1"/>
    </xf>
    <xf numFmtId="0" fontId="55" fillId="0" borderId="43" xfId="14" applyFont="1" applyBorder="1" applyAlignment="1">
      <alignment vertical="center" shrinkToFit="1"/>
    </xf>
    <xf numFmtId="0" fontId="55" fillId="0" borderId="44" xfId="14" applyFont="1" applyBorder="1" applyAlignment="1">
      <alignment vertical="center" shrinkToFit="1"/>
    </xf>
    <xf numFmtId="0" fontId="38" fillId="0" borderId="45" xfId="14" applyFont="1" applyBorder="1" applyAlignment="1">
      <alignment horizontal="center" vertical="center" wrapText="1"/>
    </xf>
    <xf numFmtId="0" fontId="45" fillId="0" borderId="46" xfId="14" applyFont="1" applyBorder="1" applyAlignment="1">
      <alignment horizontal="center" vertical="center" shrinkToFit="1"/>
    </xf>
    <xf numFmtId="0" fontId="16" fillId="6" borderId="43" xfId="14" applyFont="1" applyFill="1" applyBorder="1" applyAlignment="1">
      <alignment horizontal="center" vertical="center" shrinkToFit="1"/>
    </xf>
    <xf numFmtId="0" fontId="16" fillId="6" borderId="47" xfId="14" applyFont="1" applyFill="1" applyBorder="1" applyAlignment="1">
      <alignment vertical="center" shrinkToFit="1"/>
    </xf>
    <xf numFmtId="0" fontId="16" fillId="6" borderId="48" xfId="14" applyFont="1" applyFill="1" applyBorder="1" applyAlignment="1">
      <alignment horizontal="center" vertical="center" shrinkToFit="1"/>
    </xf>
    <xf numFmtId="0" fontId="16" fillId="6" borderId="49" xfId="14" applyFont="1" applyFill="1" applyBorder="1" applyAlignment="1">
      <alignment horizontal="center" vertical="center" shrinkToFit="1"/>
    </xf>
    <xf numFmtId="0" fontId="16" fillId="0" borderId="43" xfId="14" applyFont="1" applyBorder="1" applyAlignment="1">
      <alignment horizontal="center" vertical="center" shrinkToFit="1"/>
    </xf>
    <xf numFmtId="0" fontId="16" fillId="0" borderId="48" xfId="14" applyFont="1" applyBorder="1" applyAlignment="1">
      <alignment horizontal="center" vertical="center" shrinkToFit="1"/>
    </xf>
    <xf numFmtId="0" fontId="16" fillId="0" borderId="49" xfId="14" applyFont="1" applyBorder="1" applyAlignment="1">
      <alignment horizontal="center" vertical="center" shrinkToFit="1"/>
    </xf>
    <xf numFmtId="0" fontId="16" fillId="0" borderId="46" xfId="14" applyFont="1" applyBorder="1" applyAlignment="1">
      <alignment horizontal="center" vertical="center" shrinkToFit="1"/>
    </xf>
    <xf numFmtId="0" fontId="16" fillId="3" borderId="43" xfId="14" applyFont="1" applyFill="1" applyBorder="1" applyAlignment="1">
      <alignment horizontal="center" vertical="center" shrinkToFit="1"/>
    </xf>
    <xf numFmtId="0" fontId="16" fillId="3" borderId="47" xfId="14" applyFont="1" applyFill="1" applyBorder="1" applyAlignment="1">
      <alignment vertical="center" shrinkToFit="1"/>
    </xf>
    <xf numFmtId="0" fontId="16" fillId="3" borderId="48" xfId="14" applyFont="1" applyFill="1" applyBorder="1" applyAlignment="1">
      <alignment horizontal="center" vertical="center" shrinkToFit="1"/>
    </xf>
    <xf numFmtId="0" fontId="16" fillId="3" borderId="49" xfId="14" applyFont="1" applyFill="1" applyBorder="1" applyAlignment="1">
      <alignment horizontal="center" vertical="center" shrinkToFit="1"/>
    </xf>
    <xf numFmtId="0" fontId="16" fillId="0" borderId="44" xfId="14" applyFont="1" applyBorder="1" applyAlignment="1">
      <alignment vertical="center" shrinkToFit="1"/>
    </xf>
    <xf numFmtId="0" fontId="45" fillId="0" borderId="43" xfId="14" applyFont="1" applyBorder="1" applyAlignment="1">
      <alignment horizontal="center" vertical="center" shrinkToFit="1"/>
    </xf>
    <xf numFmtId="0" fontId="45" fillId="0" borderId="44" xfId="14" applyFont="1" applyBorder="1" applyAlignment="1">
      <alignment horizontal="center" vertical="center" shrinkToFit="1"/>
    </xf>
    <xf numFmtId="0" fontId="16" fillId="0" borderId="50" xfId="14" applyFont="1" applyBorder="1" applyAlignment="1">
      <alignment vertical="center" shrinkToFit="1"/>
    </xf>
    <xf numFmtId="0" fontId="55" fillId="0" borderId="50" xfId="14" applyFont="1" applyBorder="1" applyAlignment="1">
      <alignment vertical="center" shrinkToFit="1"/>
    </xf>
    <xf numFmtId="0" fontId="55" fillId="0" borderId="47" xfId="14" applyFont="1" applyBorder="1" applyAlignment="1">
      <alignment vertical="center" shrinkToFit="1"/>
    </xf>
    <xf numFmtId="0" fontId="16" fillId="3" borderId="50" xfId="14" applyFont="1" applyFill="1" applyBorder="1" applyAlignment="1">
      <alignment horizontal="center" vertical="center" shrinkToFit="1"/>
    </xf>
    <xf numFmtId="0" fontId="16" fillId="0" borderId="50" xfId="14" applyFont="1" applyBorder="1" applyAlignment="1">
      <alignment horizontal="center" vertical="center" shrinkToFit="1"/>
    </xf>
    <xf numFmtId="0" fontId="16" fillId="0" borderId="0" xfId="15" applyFont="1">
      <alignment vertical="center"/>
    </xf>
    <xf numFmtId="0" fontId="16" fillId="0" borderId="50" xfId="15" applyFont="1" applyBorder="1" applyAlignment="1">
      <alignment horizontal="center" vertical="center" shrinkToFit="1"/>
    </xf>
    <xf numFmtId="0" fontId="57" fillId="0" borderId="47" xfId="15" applyFont="1" applyBorder="1" applyAlignment="1">
      <alignment vertical="center" shrinkToFit="1"/>
    </xf>
    <xf numFmtId="0" fontId="16" fillId="0" borderId="48" xfId="15" applyFont="1" applyBorder="1" applyAlignment="1">
      <alignment horizontal="center" vertical="center" shrinkToFit="1"/>
    </xf>
    <xf numFmtId="0" fontId="16" fillId="0" borderId="49" xfId="15" applyFont="1" applyBorder="1" applyAlignment="1">
      <alignment horizontal="center" vertical="center" shrinkToFit="1"/>
    </xf>
    <xf numFmtId="0" fontId="16" fillId="0" borderId="0" xfId="15" applyFont="1" applyAlignment="1">
      <alignment vertical="center" shrinkToFit="1"/>
    </xf>
    <xf numFmtId="0" fontId="16" fillId="0" borderId="49" xfId="15" applyFont="1" applyBorder="1" applyAlignment="1">
      <alignment horizontal="left" vertical="center" shrinkToFit="1"/>
    </xf>
    <xf numFmtId="0" fontId="5" fillId="0" borderId="50" xfId="14" applyFont="1" applyBorder="1" applyAlignment="1">
      <alignment vertical="center" shrinkToFit="1"/>
    </xf>
    <xf numFmtId="0" fontId="55" fillId="0" borderId="47" xfId="14" applyFont="1" applyBorder="1" applyAlignment="1">
      <alignment vertical="center" shrinkToFit="1"/>
    </xf>
    <xf numFmtId="0" fontId="16" fillId="3" borderId="50" xfId="14" applyFont="1" applyFill="1" applyBorder="1" applyAlignment="1">
      <alignment vertical="center" shrinkToFit="1"/>
    </xf>
    <xf numFmtId="0" fontId="16" fillId="3" borderId="47" xfId="14" applyFont="1" applyFill="1" applyBorder="1">
      <alignment vertical="center"/>
    </xf>
    <xf numFmtId="0" fontId="16" fillId="0" borderId="51" xfId="14" applyFont="1" applyBorder="1" applyAlignment="1">
      <alignment vertical="center" shrinkToFit="1"/>
    </xf>
    <xf numFmtId="0" fontId="16" fillId="0" borderId="52" xfId="14" applyFont="1" applyBorder="1" applyAlignment="1">
      <alignment vertical="center" shrinkToFit="1"/>
    </xf>
    <xf numFmtId="0" fontId="16" fillId="0" borderId="53" xfId="14" applyFont="1" applyBorder="1" applyAlignment="1">
      <alignment horizontal="center" vertical="center" shrinkToFit="1"/>
    </xf>
    <xf numFmtId="0" fontId="16" fillId="0" borderId="42" xfId="14" applyFont="1" applyBorder="1" applyAlignment="1">
      <alignment horizontal="center" vertical="center" shrinkToFit="1"/>
    </xf>
    <xf numFmtId="0" fontId="16" fillId="3" borderId="0" xfId="14" applyFont="1" applyFill="1" applyAlignment="1">
      <alignment vertical="center" shrinkToFit="1"/>
    </xf>
    <xf numFmtId="0" fontId="45" fillId="3" borderId="0" xfId="14" applyFont="1" applyFill="1" applyAlignment="1">
      <alignment vertical="center" shrinkToFit="1"/>
    </xf>
    <xf numFmtId="0" fontId="49" fillId="0" borderId="47" xfId="14" applyFont="1" applyBorder="1" applyAlignment="1">
      <alignment vertical="center" shrinkToFit="1"/>
    </xf>
  </cellXfs>
  <cellStyles count="16">
    <cellStyle name="パーセント 2" xfId="12" xr:uid="{00000000-0005-0000-0000-000000000000}"/>
    <cellStyle name="標準" xfId="0" builtinId="0"/>
    <cellStyle name="標準 2" xfId="6" xr:uid="{00000000-0005-0000-0000-000002000000}"/>
    <cellStyle name="標準 2 2" xfId="7" xr:uid="{00000000-0005-0000-0000-000003000000}"/>
    <cellStyle name="標準 2 2 2" xfId="8" xr:uid="{00000000-0005-0000-0000-000004000000}"/>
    <cellStyle name="標準 2 2 2 2" xfId="11" xr:uid="{00000000-0005-0000-0000-000005000000}"/>
    <cellStyle name="標準 2 2 3" xfId="10" xr:uid="{00000000-0005-0000-0000-000006000000}"/>
    <cellStyle name="標準 2 3" xfId="9" xr:uid="{00000000-0005-0000-0000-000007000000}"/>
    <cellStyle name="標準 2 4" xfId="14" xr:uid="{5FFFAD09-312F-4FAF-B54F-4B16ED91B4C3}"/>
    <cellStyle name="標準 3" xfId="15" xr:uid="{838D5ED5-F98C-46ED-9F2C-62D6F6336895}"/>
    <cellStyle name="標準_（２） 2" xfId="1" xr:uid="{00000000-0005-0000-0000-000008000000}"/>
    <cellStyle name="標準_02公営保育所指導監査資料（１）（平成１９年度）" xfId="2" xr:uid="{00000000-0005-0000-0000-000009000000}"/>
    <cellStyle name="標準_02私営保育所指導監査資料（１（１）～（３））（平成１９年度）" xfId="3" xr:uid="{00000000-0005-0000-0000-00000A000000}"/>
    <cellStyle name="標準_05公営保育所指導監査資料（５）（平成１９年度）" xfId="4" xr:uid="{00000000-0005-0000-0000-00000B000000}"/>
    <cellStyle name="標準_17私営保育所指導監査資料（13）（平成１９年度）" xfId="13" xr:uid="{0F777FFB-B6C9-4ED5-9E58-BD636557F450}"/>
    <cellStyle name="標準_監査資料(栄養摂取の状況） 2" xfId="5" xr:uid="{00000000-0005-0000-0000-00000C000000}"/>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723900</xdr:colOff>
      <xdr:row>24</xdr:row>
      <xdr:rowOff>95250</xdr:rowOff>
    </xdr:from>
    <xdr:to>
      <xdr:col>7</xdr:col>
      <xdr:colOff>47625</xdr:colOff>
      <xdr:row>24</xdr:row>
      <xdr:rowOff>123825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038225" y="5534025"/>
          <a:ext cx="2057400" cy="285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714375</xdr:colOff>
      <xdr:row>26</xdr:row>
      <xdr:rowOff>123825</xdr:rowOff>
    </xdr:from>
    <xdr:to>
      <xdr:col>7</xdr:col>
      <xdr:colOff>38100</xdr:colOff>
      <xdr:row>26</xdr:row>
      <xdr:rowOff>152400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028700" y="5943600"/>
          <a:ext cx="2057400" cy="285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704850</xdr:colOff>
      <xdr:row>25</xdr:row>
      <xdr:rowOff>85725</xdr:rowOff>
    </xdr:from>
    <xdr:to>
      <xdr:col>7</xdr:col>
      <xdr:colOff>28575</xdr:colOff>
      <xdr:row>25</xdr:row>
      <xdr:rowOff>114300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1019175" y="5715000"/>
          <a:ext cx="2057400" cy="285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4</xdr:row>
      <xdr:rowOff>28575</xdr:rowOff>
    </xdr:from>
    <xdr:to>
      <xdr:col>11</xdr:col>
      <xdr:colOff>447675</xdr:colOff>
      <xdr:row>5</xdr:row>
      <xdr:rowOff>238125</xdr:rowOff>
    </xdr:to>
    <xdr:sp macro="" textlink="">
      <xdr:nvSpPr>
        <xdr:cNvPr id="2" name="大かっこ 1">
          <a:extLst>
            <a:ext uri="{FF2B5EF4-FFF2-40B4-BE49-F238E27FC236}">
              <a16:creationId xmlns:a16="http://schemas.microsoft.com/office/drawing/2014/main" id="{9A3F2DAA-A332-4CBD-9257-38E59AE40CF1}"/>
            </a:ext>
          </a:extLst>
        </xdr:cNvPr>
        <xdr:cNvSpPr/>
      </xdr:nvSpPr>
      <xdr:spPr>
        <a:xfrm>
          <a:off x="323850" y="1171575"/>
          <a:ext cx="6867525"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xdr:col>
      <xdr:colOff>85725</xdr:colOff>
      <xdr:row>4</xdr:row>
      <xdr:rowOff>28575</xdr:rowOff>
    </xdr:from>
    <xdr:to>
      <xdr:col>11</xdr:col>
      <xdr:colOff>447675</xdr:colOff>
      <xdr:row>5</xdr:row>
      <xdr:rowOff>238125</xdr:rowOff>
    </xdr:to>
    <xdr:sp macro="" textlink="">
      <xdr:nvSpPr>
        <xdr:cNvPr id="3" name="大かっこ 2">
          <a:extLst>
            <a:ext uri="{FF2B5EF4-FFF2-40B4-BE49-F238E27FC236}">
              <a16:creationId xmlns:a16="http://schemas.microsoft.com/office/drawing/2014/main" id="{A974D0E3-19FF-4E11-B14A-5F67B70B1796}"/>
            </a:ext>
          </a:extLst>
        </xdr:cNvPr>
        <xdr:cNvSpPr/>
      </xdr:nvSpPr>
      <xdr:spPr>
        <a:xfrm>
          <a:off x="323850" y="1171575"/>
          <a:ext cx="6867525"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16</xdr:row>
      <xdr:rowOff>19050</xdr:rowOff>
    </xdr:from>
    <xdr:to>
      <xdr:col>5</xdr:col>
      <xdr:colOff>0</xdr:colOff>
      <xdr:row>21</xdr:row>
      <xdr:rowOff>161925</xdr:rowOff>
    </xdr:to>
    <xdr:cxnSp macro="">
      <xdr:nvCxnSpPr>
        <xdr:cNvPr id="2" name="直線コネクタ 1">
          <a:extLst>
            <a:ext uri="{FF2B5EF4-FFF2-40B4-BE49-F238E27FC236}">
              <a16:creationId xmlns:a16="http://schemas.microsoft.com/office/drawing/2014/main" id="{520CBB7B-74FD-4D5F-AA70-E6343D3334F7}"/>
            </a:ext>
          </a:extLst>
        </xdr:cNvPr>
        <xdr:cNvCxnSpPr/>
      </xdr:nvCxnSpPr>
      <xdr:spPr>
        <a:xfrm>
          <a:off x="295275" y="2247900"/>
          <a:ext cx="6696075" cy="10477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137</xdr:row>
      <xdr:rowOff>19050</xdr:rowOff>
    </xdr:from>
    <xdr:to>
      <xdr:col>5</xdr:col>
      <xdr:colOff>0</xdr:colOff>
      <xdr:row>153</xdr:row>
      <xdr:rowOff>161925</xdr:rowOff>
    </xdr:to>
    <xdr:cxnSp macro="">
      <xdr:nvCxnSpPr>
        <xdr:cNvPr id="4" name="直線コネクタ 3">
          <a:extLst>
            <a:ext uri="{FF2B5EF4-FFF2-40B4-BE49-F238E27FC236}">
              <a16:creationId xmlns:a16="http://schemas.microsoft.com/office/drawing/2014/main" id="{BD2B3107-E9F8-47B6-BAB4-43390CE95C1D}"/>
            </a:ext>
          </a:extLst>
        </xdr:cNvPr>
        <xdr:cNvCxnSpPr/>
      </xdr:nvCxnSpPr>
      <xdr:spPr>
        <a:xfrm>
          <a:off x="276225" y="24412575"/>
          <a:ext cx="6715125" cy="3190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129</xdr:row>
      <xdr:rowOff>0</xdr:rowOff>
    </xdr:from>
    <xdr:to>
      <xdr:col>4</xdr:col>
      <xdr:colOff>1143000</xdr:colOff>
      <xdr:row>135</xdr:row>
      <xdr:rowOff>142875</xdr:rowOff>
    </xdr:to>
    <xdr:cxnSp macro="">
      <xdr:nvCxnSpPr>
        <xdr:cNvPr id="5" name="直線コネクタ 4">
          <a:extLst>
            <a:ext uri="{FF2B5EF4-FFF2-40B4-BE49-F238E27FC236}">
              <a16:creationId xmlns:a16="http://schemas.microsoft.com/office/drawing/2014/main" id="{43DBE5B8-4515-42E7-A5CC-6BEEA594347A}"/>
            </a:ext>
          </a:extLst>
        </xdr:cNvPr>
        <xdr:cNvCxnSpPr/>
      </xdr:nvCxnSpPr>
      <xdr:spPr>
        <a:xfrm>
          <a:off x="276225" y="21993225"/>
          <a:ext cx="6648450" cy="1285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92</xdr:row>
      <xdr:rowOff>19050</xdr:rowOff>
    </xdr:from>
    <xdr:to>
      <xdr:col>5</xdr:col>
      <xdr:colOff>0</xdr:colOff>
      <xdr:row>118</xdr:row>
      <xdr:rowOff>161925</xdr:rowOff>
    </xdr:to>
    <xdr:cxnSp macro="">
      <xdr:nvCxnSpPr>
        <xdr:cNvPr id="6" name="直線コネクタ 5">
          <a:extLst>
            <a:ext uri="{FF2B5EF4-FFF2-40B4-BE49-F238E27FC236}">
              <a16:creationId xmlns:a16="http://schemas.microsoft.com/office/drawing/2014/main" id="{55093F77-F7E5-4F3D-B5D1-CA8763F90018}"/>
            </a:ext>
          </a:extLst>
        </xdr:cNvPr>
        <xdr:cNvCxnSpPr/>
      </xdr:nvCxnSpPr>
      <xdr:spPr>
        <a:xfrm>
          <a:off x="304800" y="16716375"/>
          <a:ext cx="6686550" cy="4410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S12360_&#20445;&#35703;&#12539;&#30435;&#26619;&#25351;&#23566;&#23460;\R06&#24180;&#24230;\01_&#20849;&#21516;&#20316;&#26989;\13_&#20816;&#31461;&#26045;&#35373;&#30435;&#26619;&#29677;\01&#65306;&#20107;&#21069;&#25552;&#20986;&#36039;&#26009;\01&#65306;&#20445;&#32946;&#25152;&#65295;&#12371;&#12393;&#12418;&#22290;\&#9313;&#31169;&#21942;\R7&#12304;&#31169;&#21942;&#12305;&#24188;&#20445;&#36899;&#25658;&#22411;&#35469;&#23450;&#12371;&#12393;&#12418;&#22290;&#38306;&#20418;&#27096;&#24335;&#65288;&#27861;&#20154;&#65289;\&#31169;&#21942;(&#24188;&#20445;&#36899;&#25658;&#22411;)&#12371;&#12393;&#12418;&#22290;&#30435;&#26619;&#36039;&#26009;&#65288;&#31038;&#20250;&#31119;&#31049;&#27861;&#20154;&#65289;&#26696;.xlsx" TargetMode="External"/><Relationship Id="rId1" Type="http://schemas.openxmlformats.org/officeDocument/2006/relationships/externalLinkPath" Target="/S12360_&#20445;&#35703;&#12539;&#30435;&#26619;&#25351;&#23566;&#23460;/R06&#24180;&#24230;/01_&#20849;&#21516;&#20316;&#26989;/13_&#20816;&#31461;&#26045;&#35373;&#30435;&#26619;&#29677;/01&#65306;&#20107;&#21069;&#25552;&#20986;&#36039;&#26009;/01&#65306;&#20445;&#32946;&#25152;&#65295;&#12371;&#12393;&#12418;&#22290;/&#9313;&#31169;&#21942;/R7&#12304;&#31169;&#21942;&#12305;&#24188;&#20445;&#36899;&#25658;&#22411;&#35469;&#23450;&#12371;&#12393;&#12418;&#22290;&#38306;&#20418;&#27096;&#24335;&#65288;&#27861;&#20154;&#65289;/&#31169;&#21942;(&#24188;&#20445;&#36899;&#25658;&#22411;)&#12371;&#12393;&#12418;&#22290;&#30435;&#26619;&#36039;&#26009;&#65288;&#31038;&#20250;&#31119;&#31049;&#27861;&#20154;&#65289;&#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１（１）"/>
      <sheetName val="１（2)"/>
      <sheetName val="１（３）"/>
      <sheetName val="１（４）"/>
      <sheetName val="１（５）"/>
      <sheetName val="２・３"/>
      <sheetName val="４（１）"/>
      <sheetName val="４（２）"/>
      <sheetName val="５"/>
      <sheetName val="6"/>
      <sheetName val="７"/>
      <sheetName val="一覧表"/>
    </sheetNames>
    <sheetDataSet>
      <sheetData sheetId="0">
        <row r="4">
          <cell r="C4">
            <v>7</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58"/>
  <sheetViews>
    <sheetView view="pageBreakPreview" topLeftCell="A3" zoomScaleNormal="100" zoomScaleSheetLayoutView="100" workbookViewId="0">
      <selection activeCell="I5" sqref="I5"/>
    </sheetView>
  </sheetViews>
  <sheetFormatPr defaultRowHeight="11.25" x14ac:dyDescent="0.15"/>
  <cols>
    <col min="1" max="1" width="5.5" customWidth="1"/>
    <col min="2" max="2" width="14.83203125" customWidth="1"/>
    <col min="3" max="3" width="5" customWidth="1"/>
    <col min="4" max="4" width="2.33203125" customWidth="1"/>
    <col min="5" max="5" width="7" customWidth="1"/>
    <col min="8" max="9" width="9.6640625" customWidth="1"/>
    <col min="10" max="10" width="9.83203125" customWidth="1"/>
    <col min="11" max="11" width="21.33203125" customWidth="1"/>
    <col min="12" max="12" width="9.5" customWidth="1"/>
  </cols>
  <sheetData>
    <row r="1" spans="1:12" ht="22.5" customHeight="1" x14ac:dyDescent="0.15">
      <c r="A1" s="1"/>
      <c r="B1" s="3" t="s">
        <v>322</v>
      </c>
      <c r="K1" s="208" t="s">
        <v>323</v>
      </c>
      <c r="L1" s="208"/>
    </row>
    <row r="2" spans="1:12" ht="30" customHeight="1" x14ac:dyDescent="0.15">
      <c r="A2" s="1"/>
      <c r="J2" s="55"/>
      <c r="K2" s="209">
        <f ca="1">TODAY()</f>
        <v>45741</v>
      </c>
      <c r="L2" s="209"/>
    </row>
    <row r="3" spans="1:12" ht="15.75" customHeight="1" x14ac:dyDescent="0.15">
      <c r="A3" s="1"/>
    </row>
    <row r="4" spans="1:12" ht="28.5" x14ac:dyDescent="0.15">
      <c r="B4" s="58" t="s">
        <v>285</v>
      </c>
      <c r="C4" s="112">
        <v>7</v>
      </c>
      <c r="D4" s="112"/>
      <c r="E4" s="2" t="s">
        <v>71</v>
      </c>
      <c r="G4" s="114" t="s">
        <v>192</v>
      </c>
      <c r="H4" s="114"/>
      <c r="I4" s="114"/>
      <c r="J4" s="114"/>
      <c r="K4" s="114"/>
    </row>
    <row r="5" spans="1:12" ht="18.75" customHeight="1" x14ac:dyDescent="0.15">
      <c r="B5" s="8"/>
      <c r="C5" s="12"/>
      <c r="D5" s="12"/>
    </row>
    <row r="6" spans="1:12" ht="25.5" customHeight="1" x14ac:dyDescent="0.15">
      <c r="B6" s="115" t="s">
        <v>190</v>
      </c>
      <c r="C6" s="115"/>
      <c r="D6" s="115"/>
      <c r="E6" s="115"/>
      <c r="F6" s="115"/>
      <c r="G6" s="115"/>
      <c r="H6" s="115"/>
      <c r="I6" s="115"/>
      <c r="J6" s="115"/>
      <c r="K6" s="91"/>
    </row>
    <row r="7" spans="1:12" ht="15.75" customHeight="1" x14ac:dyDescent="0.15">
      <c r="B7" s="102" t="s">
        <v>156</v>
      </c>
      <c r="C7" s="103"/>
      <c r="D7" s="102"/>
      <c r="E7" s="111"/>
      <c r="F7" s="111"/>
      <c r="G7" s="111"/>
      <c r="H7" s="111"/>
      <c r="I7" s="111"/>
      <c r="J7" s="111"/>
      <c r="K7" s="103"/>
    </row>
    <row r="8" spans="1:12" ht="16.5" customHeight="1" x14ac:dyDescent="0.15">
      <c r="A8" s="1"/>
      <c r="B8" s="102" t="s">
        <v>152</v>
      </c>
      <c r="C8" s="103"/>
      <c r="D8" s="121" t="s">
        <v>159</v>
      </c>
      <c r="E8" s="122"/>
      <c r="F8" s="122"/>
      <c r="G8" s="122"/>
      <c r="H8" s="122"/>
      <c r="I8" s="122"/>
      <c r="J8" s="122"/>
      <c r="K8" s="123"/>
    </row>
    <row r="9" spans="1:12" ht="16.5" customHeight="1" x14ac:dyDescent="0.15">
      <c r="A9" s="1"/>
      <c r="B9" s="100" t="s">
        <v>56</v>
      </c>
      <c r="C9" s="101"/>
      <c r="D9" s="102"/>
      <c r="E9" s="111"/>
      <c r="F9" s="111"/>
      <c r="G9" s="111"/>
      <c r="H9" s="111"/>
      <c r="I9" s="111"/>
      <c r="J9" s="111"/>
      <c r="K9" s="103"/>
    </row>
    <row r="10" spans="1:12" ht="16.5" customHeight="1" x14ac:dyDescent="0.15">
      <c r="A10" s="1"/>
      <c r="B10" s="105" t="s">
        <v>157</v>
      </c>
      <c r="C10" s="106"/>
      <c r="D10" s="105"/>
      <c r="E10" s="113"/>
      <c r="F10" s="113"/>
      <c r="G10" s="113"/>
      <c r="H10" s="113"/>
      <c r="I10" s="113"/>
      <c r="J10" s="113"/>
      <c r="K10" s="106"/>
    </row>
    <row r="11" spans="1:12" ht="16.5" customHeight="1" x14ac:dyDescent="0.15">
      <c r="A11" s="1"/>
      <c r="B11" s="105" t="s">
        <v>158</v>
      </c>
      <c r="C11" s="106"/>
      <c r="D11" s="105"/>
      <c r="E11" s="113"/>
      <c r="F11" s="113"/>
      <c r="G11" s="113"/>
      <c r="H11" s="113"/>
      <c r="I11" s="113"/>
      <c r="J11" s="113"/>
      <c r="K11" s="106"/>
    </row>
    <row r="12" spans="1:12" ht="16.5" customHeight="1" x14ac:dyDescent="0.15">
      <c r="A12" s="1"/>
      <c r="B12" s="107" t="s">
        <v>57</v>
      </c>
      <c r="C12" s="108"/>
      <c r="D12" s="118" t="s">
        <v>153</v>
      </c>
      <c r="E12" s="102"/>
      <c r="F12" s="116" t="s">
        <v>155</v>
      </c>
      <c r="G12" s="117"/>
      <c r="H12" s="117"/>
      <c r="I12" s="117"/>
      <c r="J12" s="117"/>
      <c r="K12" s="117"/>
    </row>
    <row r="13" spans="1:12" ht="16.5" customHeight="1" x14ac:dyDescent="0.15">
      <c r="A13" s="1"/>
      <c r="B13" s="109"/>
      <c r="C13" s="110"/>
      <c r="D13" s="119" t="s">
        <v>154</v>
      </c>
      <c r="E13" s="120"/>
      <c r="F13" s="116" t="s">
        <v>155</v>
      </c>
      <c r="G13" s="117"/>
      <c r="H13" s="117"/>
      <c r="I13" s="117"/>
      <c r="J13" s="117"/>
      <c r="K13" s="117"/>
    </row>
    <row r="14" spans="1:12" ht="16.5" customHeight="1" x14ac:dyDescent="0.15">
      <c r="A14" s="1"/>
      <c r="B14" s="100" t="s">
        <v>81</v>
      </c>
      <c r="C14" s="101"/>
      <c r="D14" s="102"/>
      <c r="E14" s="111"/>
      <c r="F14" s="111"/>
      <c r="G14" s="111"/>
      <c r="H14" s="111"/>
      <c r="I14" s="111"/>
      <c r="J14" s="111"/>
      <c r="K14" s="103"/>
    </row>
    <row r="15" spans="1:12" ht="16.5" customHeight="1" x14ac:dyDescent="0.15">
      <c r="A15" s="1"/>
      <c r="B15" s="100" t="s">
        <v>147</v>
      </c>
      <c r="C15" s="101"/>
      <c r="D15" s="105"/>
      <c r="E15" s="113"/>
      <c r="F15" s="113"/>
      <c r="G15" s="113"/>
      <c r="H15" s="113"/>
      <c r="I15" s="113"/>
      <c r="J15" s="113"/>
      <c r="K15" s="106"/>
    </row>
    <row r="16" spans="1:12" ht="16.5" customHeight="1" x14ac:dyDescent="0.15">
      <c r="A16" s="1"/>
      <c r="B16" s="100" t="s">
        <v>58</v>
      </c>
      <c r="C16" s="101"/>
      <c r="D16" s="105"/>
      <c r="E16" s="113"/>
      <c r="F16" s="113"/>
      <c r="G16" s="113"/>
      <c r="H16" s="113"/>
      <c r="I16" s="113"/>
      <c r="J16" s="113"/>
      <c r="K16" s="106"/>
    </row>
    <row r="17" spans="1:12" ht="16.5" customHeight="1" x14ac:dyDescent="0.15">
      <c r="A17" s="1"/>
      <c r="B17" s="100" t="s">
        <v>151</v>
      </c>
      <c r="C17" s="101"/>
      <c r="D17" s="102"/>
      <c r="E17" s="111"/>
      <c r="F17" s="111"/>
      <c r="G17" s="111"/>
      <c r="H17" s="111"/>
      <c r="I17" s="111"/>
      <c r="J17" s="111"/>
      <c r="K17" s="103"/>
    </row>
    <row r="18" spans="1:12" ht="16.5" customHeight="1" x14ac:dyDescent="0.15">
      <c r="A18" s="1"/>
      <c r="B18" s="104"/>
      <c r="C18" s="104"/>
      <c r="D18" s="47"/>
      <c r="E18" s="9"/>
      <c r="F18" s="9"/>
      <c r="G18" s="9"/>
      <c r="H18" s="9"/>
      <c r="I18" s="9"/>
      <c r="J18" s="9"/>
      <c r="K18" s="9"/>
      <c r="L18" s="9"/>
    </row>
    <row r="19" spans="1:12" ht="15.6" customHeight="1" x14ac:dyDescent="0.15">
      <c r="B19" s="1">
        <v>1</v>
      </c>
      <c r="C19" s="1" t="s">
        <v>73</v>
      </c>
      <c r="D19" s="1"/>
    </row>
    <row r="20" spans="1:12" ht="15.6" customHeight="1" x14ac:dyDescent="0.15">
      <c r="B20" s="1">
        <v>2</v>
      </c>
      <c r="C20" s="1" t="s">
        <v>145</v>
      </c>
      <c r="D20" s="1"/>
    </row>
    <row r="21" spans="1:12" ht="15.6" customHeight="1" x14ac:dyDescent="0.15">
      <c r="B21" s="1">
        <v>3</v>
      </c>
      <c r="C21" s="1" t="s">
        <v>74</v>
      </c>
      <c r="D21" s="1"/>
    </row>
    <row r="22" spans="1:12" ht="15.6" customHeight="1" x14ac:dyDescent="0.15">
      <c r="B22" s="1">
        <v>4</v>
      </c>
      <c r="C22" s="1" t="s">
        <v>75</v>
      </c>
      <c r="D22" s="1"/>
    </row>
    <row r="23" spans="1:12" ht="15.6" customHeight="1" x14ac:dyDescent="0.15">
      <c r="B23" s="1">
        <v>5</v>
      </c>
      <c r="C23" s="1" t="s">
        <v>146</v>
      </c>
      <c r="D23" s="1"/>
    </row>
    <row r="24" spans="1:12" ht="15.6" customHeight="1" x14ac:dyDescent="0.15">
      <c r="B24" s="1">
        <v>6</v>
      </c>
      <c r="C24" s="1" t="s">
        <v>76</v>
      </c>
      <c r="D24" s="1"/>
    </row>
    <row r="25" spans="1:12" ht="15.6" customHeight="1" x14ac:dyDescent="0.15">
      <c r="B25" s="1">
        <v>7</v>
      </c>
      <c r="C25" s="1" t="s">
        <v>77</v>
      </c>
      <c r="D25" s="1"/>
    </row>
    <row r="26" spans="1:12" ht="15.6" customHeight="1" x14ac:dyDescent="0.15">
      <c r="B26" s="1">
        <v>8</v>
      </c>
      <c r="C26" s="1" t="s">
        <v>78</v>
      </c>
      <c r="D26" s="1"/>
    </row>
    <row r="27" spans="1:12" ht="15.6" customHeight="1" x14ac:dyDescent="0.15">
      <c r="B27" s="1">
        <v>9</v>
      </c>
      <c r="C27" s="1" t="s">
        <v>149</v>
      </c>
      <c r="D27" s="1"/>
    </row>
    <row r="28" spans="1:12" ht="15.6" customHeight="1" x14ac:dyDescent="0.15">
      <c r="B28" s="1">
        <v>10</v>
      </c>
      <c r="C28" s="1" t="s">
        <v>79</v>
      </c>
      <c r="D28" s="1"/>
    </row>
    <row r="29" spans="1:12" ht="15.6" customHeight="1" x14ac:dyDescent="0.15">
      <c r="B29" s="1"/>
    </row>
    <row r="30" spans="1:12" ht="15.6" customHeight="1" x14ac:dyDescent="0.15">
      <c r="B30" s="1" t="s">
        <v>0</v>
      </c>
    </row>
    <row r="31" spans="1:12" ht="15.6" customHeight="1" x14ac:dyDescent="0.15">
      <c r="B31" s="1" t="s">
        <v>72</v>
      </c>
    </row>
    <row r="32" spans="1:12" ht="15.6" customHeight="1" x14ac:dyDescent="0.15">
      <c r="B32" s="11" t="s">
        <v>281</v>
      </c>
    </row>
    <row r="33" spans="2:13" ht="15.6" customHeight="1" x14ac:dyDescent="0.15">
      <c r="B33" s="1" t="s">
        <v>60</v>
      </c>
    </row>
    <row r="34" spans="2:13" ht="15.6" customHeight="1" x14ac:dyDescent="0.15">
      <c r="B34" s="13" t="s">
        <v>61</v>
      </c>
    </row>
    <row r="35" spans="2:13" ht="15.6" customHeight="1" x14ac:dyDescent="0.15">
      <c r="B35" s="1" t="s">
        <v>191</v>
      </c>
    </row>
    <row r="36" spans="2:13" ht="15.6" customHeight="1" x14ac:dyDescent="0.15">
      <c r="B36" s="1" t="s">
        <v>62</v>
      </c>
    </row>
    <row r="37" spans="2:13" ht="15.6" customHeight="1" x14ac:dyDescent="0.15">
      <c r="B37" s="14" t="s">
        <v>63</v>
      </c>
    </row>
    <row r="38" spans="2:13" ht="15.6" customHeight="1" x14ac:dyDescent="0.15">
      <c r="B38" s="11" t="s">
        <v>286</v>
      </c>
      <c r="C38" s="59">
        <f>+C4-1</f>
        <v>6</v>
      </c>
      <c r="D38" s="1" t="s">
        <v>161</v>
      </c>
      <c r="E38" s="1"/>
    </row>
    <row r="39" spans="2:13" ht="15.6" customHeight="1" x14ac:dyDescent="0.15">
      <c r="B39" s="97" t="s">
        <v>64</v>
      </c>
      <c r="C39" s="97"/>
      <c r="D39" s="97"/>
      <c r="E39" s="97"/>
      <c r="F39" s="97"/>
      <c r="G39" s="97"/>
      <c r="H39" s="97"/>
      <c r="I39" s="97"/>
      <c r="J39" s="97"/>
      <c r="K39" s="97"/>
      <c r="L39" s="97"/>
      <c r="M39" s="97"/>
    </row>
    <row r="40" spans="2:13" s="3" customFormat="1" ht="15.6" customHeight="1" x14ac:dyDescent="0.15">
      <c r="B40" s="97" t="s">
        <v>294</v>
      </c>
      <c r="C40" s="97"/>
      <c r="D40" s="97"/>
      <c r="E40" s="97"/>
      <c r="F40" s="97"/>
      <c r="G40" s="97"/>
      <c r="H40" s="97"/>
      <c r="I40" s="97"/>
      <c r="J40" s="97"/>
      <c r="K40" s="97"/>
      <c r="L40" s="97"/>
      <c r="M40" s="97"/>
    </row>
    <row r="41" spans="2:13" s="3" customFormat="1" ht="15.6" customHeight="1" x14ac:dyDescent="0.15">
      <c r="B41" s="97" t="s">
        <v>70</v>
      </c>
      <c r="C41" s="97"/>
      <c r="D41" s="97"/>
      <c r="E41" s="97"/>
      <c r="F41" s="97"/>
      <c r="G41" s="97"/>
      <c r="H41" s="97"/>
      <c r="I41" s="97"/>
      <c r="J41" s="97"/>
      <c r="K41" s="97"/>
      <c r="L41" s="97"/>
      <c r="M41" s="97"/>
    </row>
    <row r="42" spans="2:13" ht="15.6" customHeight="1" x14ac:dyDescent="0.15">
      <c r="B42" s="97" t="s">
        <v>66</v>
      </c>
      <c r="C42" s="97"/>
      <c r="D42" s="97"/>
      <c r="E42" s="97"/>
      <c r="F42" s="97"/>
      <c r="G42" s="97"/>
      <c r="H42" s="97"/>
      <c r="I42" s="97"/>
      <c r="J42" s="97"/>
      <c r="K42" s="97"/>
      <c r="L42" s="97"/>
      <c r="M42" s="97"/>
    </row>
    <row r="43" spans="2:13" ht="15.6" customHeight="1" x14ac:dyDescent="0.15">
      <c r="B43" s="97" t="s">
        <v>295</v>
      </c>
      <c r="C43" s="97"/>
      <c r="D43" s="97"/>
      <c r="E43" s="97"/>
      <c r="F43" s="97"/>
      <c r="G43" s="97"/>
      <c r="H43" s="97"/>
      <c r="I43" s="97"/>
      <c r="J43" s="97"/>
      <c r="K43" s="97"/>
      <c r="L43" s="97"/>
      <c r="M43" s="97"/>
    </row>
    <row r="44" spans="2:13" ht="15.6" customHeight="1" x14ac:dyDescent="0.15">
      <c r="B44" s="97" t="s">
        <v>70</v>
      </c>
      <c r="C44" s="97"/>
      <c r="D44" s="97"/>
      <c r="E44" s="97"/>
      <c r="F44" s="97"/>
      <c r="G44" s="97"/>
      <c r="H44" s="97"/>
      <c r="I44" s="97"/>
      <c r="J44" s="97"/>
      <c r="K44" s="97"/>
      <c r="L44" s="97"/>
      <c r="M44" s="97"/>
    </row>
    <row r="45" spans="2:13" ht="15.6" customHeight="1" x14ac:dyDescent="0.15">
      <c r="B45" s="97" t="s">
        <v>67</v>
      </c>
      <c r="C45" s="97"/>
      <c r="D45" s="97"/>
      <c r="E45" s="97"/>
      <c r="F45" s="97"/>
      <c r="G45" s="97"/>
      <c r="H45" s="97"/>
      <c r="I45" s="97"/>
      <c r="J45" s="97"/>
      <c r="K45" s="97"/>
      <c r="L45" s="97"/>
      <c r="M45" s="97"/>
    </row>
    <row r="46" spans="2:13" ht="15.6" customHeight="1" x14ac:dyDescent="0.15">
      <c r="B46" s="97" t="s">
        <v>296</v>
      </c>
      <c r="C46" s="97"/>
      <c r="D46" s="97"/>
      <c r="E46" s="97"/>
      <c r="F46" s="97"/>
      <c r="G46" s="97"/>
      <c r="H46" s="97"/>
      <c r="I46" s="97"/>
      <c r="J46" s="97"/>
      <c r="K46" s="97"/>
      <c r="L46" s="97"/>
      <c r="M46" s="97"/>
    </row>
    <row r="47" spans="2:13" ht="15.6" customHeight="1" x14ac:dyDescent="0.15">
      <c r="B47" s="97" t="s">
        <v>70</v>
      </c>
      <c r="C47" s="97"/>
      <c r="D47" s="97"/>
      <c r="E47" s="97"/>
      <c r="F47" s="97"/>
      <c r="G47" s="97"/>
      <c r="H47" s="97"/>
      <c r="I47" s="97"/>
      <c r="J47" s="97"/>
      <c r="K47" s="97"/>
      <c r="L47" s="97"/>
      <c r="M47" s="97"/>
    </row>
    <row r="48" spans="2:13" ht="15.6" customHeight="1" x14ac:dyDescent="0.15">
      <c r="B48" s="97" t="s">
        <v>65</v>
      </c>
      <c r="C48" s="97"/>
      <c r="D48" s="97"/>
      <c r="E48" s="97"/>
      <c r="F48" s="97"/>
      <c r="G48" s="97"/>
      <c r="H48" s="97"/>
      <c r="I48" s="97"/>
      <c r="J48" s="97"/>
      <c r="K48" s="97"/>
      <c r="L48" s="97"/>
      <c r="M48" s="97"/>
    </row>
    <row r="49" spans="2:13" ht="15.6" customHeight="1" x14ac:dyDescent="0.15">
      <c r="B49" s="97" t="s">
        <v>69</v>
      </c>
      <c r="C49" s="97"/>
      <c r="D49" s="97"/>
      <c r="E49" s="97"/>
      <c r="F49" s="97"/>
      <c r="G49" s="97"/>
      <c r="H49" s="97"/>
      <c r="I49" s="97"/>
      <c r="J49" s="97"/>
      <c r="K49" s="97"/>
      <c r="L49" s="97"/>
      <c r="M49" s="97"/>
    </row>
    <row r="50" spans="2:13" ht="15.6" customHeight="1" x14ac:dyDescent="0.15">
      <c r="B50" s="97" t="s">
        <v>68</v>
      </c>
      <c r="C50" s="97"/>
      <c r="D50" s="97"/>
      <c r="E50" s="97"/>
      <c r="F50" s="97"/>
      <c r="G50" s="97"/>
      <c r="H50" s="97"/>
      <c r="I50" s="97"/>
      <c r="J50" s="97"/>
      <c r="K50" s="97"/>
      <c r="L50" s="97"/>
      <c r="M50" s="97"/>
    </row>
    <row r="51" spans="2:13" ht="15.6" customHeight="1" x14ac:dyDescent="0.15">
      <c r="B51" s="98" t="s">
        <v>292</v>
      </c>
      <c r="C51" s="99"/>
      <c r="D51" s="99"/>
      <c r="E51" s="99"/>
      <c r="F51" s="99"/>
      <c r="G51" s="99"/>
      <c r="H51" s="99"/>
      <c r="I51" s="99"/>
      <c r="J51" s="99"/>
      <c r="K51" s="99"/>
      <c r="L51" s="99"/>
    </row>
    <row r="52" spans="2:13" ht="15.6" customHeight="1" x14ac:dyDescent="0.15">
      <c r="B52" s="99"/>
      <c r="C52" s="99"/>
      <c r="D52" s="99"/>
      <c r="E52" s="99"/>
      <c r="F52" s="99"/>
      <c r="G52" s="99"/>
      <c r="H52" s="99"/>
      <c r="I52" s="99"/>
      <c r="J52" s="99"/>
      <c r="K52" s="99"/>
      <c r="L52" s="99"/>
    </row>
    <row r="53" spans="2:13" ht="15.6" customHeight="1" x14ac:dyDescent="0.15">
      <c r="B53" s="11" t="s">
        <v>287</v>
      </c>
      <c r="C53" s="59">
        <f>+C4-1</f>
        <v>6</v>
      </c>
      <c r="D53" s="1" t="s">
        <v>162</v>
      </c>
      <c r="E53" s="1"/>
    </row>
    <row r="54" spans="2:13" ht="15.6" customHeight="1" x14ac:dyDescent="0.15">
      <c r="B54" s="11" t="s">
        <v>304</v>
      </c>
    </row>
    <row r="55" spans="2:13" ht="15.6" customHeight="1" x14ac:dyDescent="0.15">
      <c r="B55" s="11" t="s">
        <v>80</v>
      </c>
    </row>
    <row r="56" spans="2:13" ht="15.6" customHeight="1" x14ac:dyDescent="0.15">
      <c r="B56" s="11" t="s">
        <v>283</v>
      </c>
    </row>
    <row r="57" spans="2:13" ht="15.6" customHeight="1" x14ac:dyDescent="0.15">
      <c r="B57" s="11" t="s">
        <v>284</v>
      </c>
    </row>
    <row r="58" spans="2:13" ht="15.6" customHeight="1" x14ac:dyDescent="0.15">
      <c r="B58" s="11" t="s">
        <v>293</v>
      </c>
    </row>
  </sheetData>
  <mergeCells count="42">
    <mergeCell ref="D15:K15"/>
    <mergeCell ref="D16:K16"/>
    <mergeCell ref="G4:K4"/>
    <mergeCell ref="B6:J6"/>
    <mergeCell ref="D14:K14"/>
    <mergeCell ref="F12:K12"/>
    <mergeCell ref="F13:K13"/>
    <mergeCell ref="D12:E12"/>
    <mergeCell ref="D13:E13"/>
    <mergeCell ref="D7:K7"/>
    <mergeCell ref="D9:K9"/>
    <mergeCell ref="D8:K8"/>
    <mergeCell ref="D10:K10"/>
    <mergeCell ref="D11:K11"/>
    <mergeCell ref="K1:L1"/>
    <mergeCell ref="B51:L52"/>
    <mergeCell ref="B16:C16"/>
    <mergeCell ref="B8:C8"/>
    <mergeCell ref="B9:C9"/>
    <mergeCell ref="B14:C14"/>
    <mergeCell ref="B7:C7"/>
    <mergeCell ref="B18:C18"/>
    <mergeCell ref="B11:C11"/>
    <mergeCell ref="B10:C10"/>
    <mergeCell ref="B17:C17"/>
    <mergeCell ref="B15:C15"/>
    <mergeCell ref="B12:C13"/>
    <mergeCell ref="D17:K17"/>
    <mergeCell ref="K2:L2"/>
    <mergeCell ref="C4:D4"/>
    <mergeCell ref="B39:M39"/>
    <mergeCell ref="B40:M40"/>
    <mergeCell ref="B41:M41"/>
    <mergeCell ref="B42:M42"/>
    <mergeCell ref="B43:M43"/>
    <mergeCell ref="B49:M49"/>
    <mergeCell ref="B50:M50"/>
    <mergeCell ref="B44:M44"/>
    <mergeCell ref="B45:M45"/>
    <mergeCell ref="B46:M46"/>
    <mergeCell ref="B47:M47"/>
    <mergeCell ref="B48:M48"/>
  </mergeCells>
  <phoneticPr fontId="6"/>
  <printOptions horizontalCentered="1" verticalCentered="1"/>
  <pageMargins left="0.74803149606299213" right="0.62992125984251968" top="0.55118110236220474" bottom="0.39370078740157483" header="0.39370078740157483" footer="0.31496062992125984"/>
  <pageSetup paperSize="9" scale="89" orientation="portrait" r:id="rId1"/>
  <headerFooter alignWithMargins="0">
    <oddHeader xml:space="preserve">&amp;R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B1:I37"/>
  <sheetViews>
    <sheetView view="pageBreakPreview" topLeftCell="A12" zoomScale="90" zoomScaleNormal="100" zoomScaleSheetLayoutView="90" workbookViewId="0">
      <selection activeCell="D1" sqref="D1:E1"/>
    </sheetView>
  </sheetViews>
  <sheetFormatPr defaultColWidth="10.6640625" defaultRowHeight="12.75" x14ac:dyDescent="0.15"/>
  <cols>
    <col min="1" max="1" width="3.1640625" style="43" customWidth="1"/>
    <col min="2" max="2" width="13.6640625" style="43" customWidth="1"/>
    <col min="3" max="3" width="18.33203125" style="43" customWidth="1"/>
    <col min="4" max="4" width="19.5" style="43" customWidth="1"/>
    <col min="5" max="9" width="14.5" style="43" customWidth="1"/>
    <col min="10" max="10" width="1" style="43" customWidth="1"/>
    <col min="11" max="16384" width="10.6640625" style="43"/>
  </cols>
  <sheetData>
    <row r="1" spans="2:9" ht="22.5" customHeight="1" x14ac:dyDescent="0.15">
      <c r="B1" s="155" t="s">
        <v>184</v>
      </c>
      <c r="C1" s="155"/>
      <c r="D1" s="156">
        <f>+表紙!C4-1</f>
        <v>6</v>
      </c>
      <c r="E1" s="156"/>
      <c r="F1" s="48"/>
      <c r="G1" s="5"/>
    </row>
    <row r="2" spans="2:9" ht="22.5" customHeight="1" x14ac:dyDescent="0.15">
      <c r="B2" s="43" t="s">
        <v>148</v>
      </c>
    </row>
    <row r="3" spans="2:9" ht="22.5" customHeight="1" x14ac:dyDescent="0.15">
      <c r="B3" s="44" t="s">
        <v>2</v>
      </c>
      <c r="C3" s="44" t="s">
        <v>3</v>
      </c>
      <c r="D3" s="44" t="s">
        <v>144</v>
      </c>
      <c r="E3" s="157" t="s">
        <v>143</v>
      </c>
      <c r="F3" s="157"/>
      <c r="G3" s="157"/>
      <c r="H3" s="157"/>
      <c r="I3" s="157"/>
    </row>
    <row r="4" spans="2:9" ht="22.5" customHeight="1" x14ac:dyDescent="0.15">
      <c r="B4" s="46"/>
      <c r="C4" s="46"/>
      <c r="D4" s="45"/>
      <c r="E4" s="154"/>
      <c r="F4" s="154"/>
      <c r="G4" s="154"/>
      <c r="H4" s="154"/>
      <c r="I4" s="154"/>
    </row>
    <row r="5" spans="2:9" ht="22.5" customHeight="1" x14ac:dyDescent="0.15">
      <c r="B5" s="46"/>
      <c r="C5" s="46"/>
      <c r="D5" s="45"/>
      <c r="E5" s="154"/>
      <c r="F5" s="154"/>
      <c r="G5" s="154"/>
      <c r="H5" s="154"/>
      <c r="I5" s="154"/>
    </row>
    <row r="6" spans="2:9" ht="22.5" customHeight="1" x14ac:dyDescent="0.15">
      <c r="B6" s="46"/>
      <c r="C6" s="46"/>
      <c r="D6" s="45"/>
      <c r="E6" s="154"/>
      <c r="F6" s="154"/>
      <c r="G6" s="154"/>
      <c r="H6" s="154"/>
      <c r="I6" s="154"/>
    </row>
    <row r="7" spans="2:9" ht="22.5" customHeight="1" x14ac:dyDescent="0.15">
      <c r="B7" s="46"/>
      <c r="C7" s="46"/>
      <c r="D7" s="45"/>
      <c r="E7" s="154"/>
      <c r="F7" s="154"/>
      <c r="G7" s="154"/>
      <c r="H7" s="154"/>
      <c r="I7" s="154"/>
    </row>
    <row r="8" spans="2:9" ht="22.5" customHeight="1" x14ac:dyDescent="0.15">
      <c r="B8" s="46"/>
      <c r="C8" s="46"/>
      <c r="D8" s="45"/>
      <c r="E8" s="154"/>
      <c r="F8" s="154"/>
      <c r="G8" s="154"/>
      <c r="H8" s="154"/>
      <c r="I8" s="154"/>
    </row>
    <row r="9" spans="2:9" ht="22.5" customHeight="1" x14ac:dyDescent="0.15">
      <c r="B9" s="46"/>
      <c r="C9" s="46"/>
      <c r="D9" s="45"/>
      <c r="E9" s="154"/>
      <c r="F9" s="154"/>
      <c r="G9" s="154"/>
      <c r="H9" s="154"/>
      <c r="I9" s="154"/>
    </row>
    <row r="10" spans="2:9" ht="22.5" customHeight="1" x14ac:dyDescent="0.15">
      <c r="B10" s="46"/>
      <c r="C10" s="46"/>
      <c r="D10" s="45"/>
      <c r="E10" s="154"/>
      <c r="F10" s="154"/>
      <c r="G10" s="154"/>
      <c r="H10" s="154"/>
      <c r="I10" s="154"/>
    </row>
    <row r="11" spans="2:9" ht="22.5" customHeight="1" x14ac:dyDescent="0.15">
      <c r="B11" s="46"/>
      <c r="C11" s="46"/>
      <c r="D11" s="45"/>
      <c r="E11" s="154"/>
      <c r="F11" s="154"/>
      <c r="G11" s="154"/>
      <c r="H11" s="154"/>
      <c r="I11" s="154"/>
    </row>
    <row r="12" spans="2:9" ht="22.5" customHeight="1" x14ac:dyDescent="0.15">
      <c r="B12" s="46"/>
      <c r="C12" s="46"/>
      <c r="D12" s="45"/>
      <c r="E12" s="154"/>
      <c r="F12" s="154"/>
      <c r="G12" s="154"/>
      <c r="H12" s="154"/>
      <c r="I12" s="154"/>
    </row>
    <row r="13" spans="2:9" ht="22.5" customHeight="1" x14ac:dyDescent="0.15">
      <c r="B13" s="46"/>
      <c r="C13" s="46"/>
      <c r="D13" s="45"/>
      <c r="E13" s="154"/>
      <c r="F13" s="154"/>
      <c r="G13" s="154"/>
      <c r="H13" s="154"/>
      <c r="I13" s="154"/>
    </row>
    <row r="14" spans="2:9" ht="22.5" customHeight="1" x14ac:dyDescent="0.15">
      <c r="B14" s="46"/>
      <c r="C14" s="46"/>
      <c r="D14" s="45"/>
      <c r="E14" s="154"/>
      <c r="F14" s="154"/>
      <c r="G14" s="154"/>
      <c r="H14" s="154"/>
      <c r="I14" s="154"/>
    </row>
    <row r="15" spans="2:9" ht="22.5" customHeight="1" x14ac:dyDescent="0.15">
      <c r="B15" s="46"/>
      <c r="C15" s="46"/>
      <c r="D15" s="45"/>
      <c r="E15" s="154"/>
      <c r="F15" s="154"/>
      <c r="G15" s="154"/>
      <c r="H15" s="154"/>
      <c r="I15" s="154"/>
    </row>
    <row r="16" spans="2:9" ht="22.5" customHeight="1" x14ac:dyDescent="0.15">
      <c r="B16" s="46"/>
      <c r="C16" s="46"/>
      <c r="D16" s="45"/>
      <c r="E16" s="154"/>
      <c r="F16" s="154"/>
      <c r="G16" s="154"/>
      <c r="H16" s="154"/>
      <c r="I16" s="154"/>
    </row>
    <row r="17" spans="2:9" ht="22.5" customHeight="1" x14ac:dyDescent="0.15">
      <c r="B17" s="46"/>
      <c r="C17" s="46"/>
      <c r="D17" s="45"/>
      <c r="E17" s="154"/>
      <c r="F17" s="154"/>
      <c r="G17" s="154"/>
      <c r="H17" s="154"/>
      <c r="I17" s="154"/>
    </row>
    <row r="18" spans="2:9" ht="22.5" customHeight="1" x14ac:dyDescent="0.15">
      <c r="B18" s="46"/>
      <c r="C18" s="46"/>
      <c r="D18" s="45"/>
      <c r="E18" s="154"/>
      <c r="F18" s="154"/>
      <c r="G18" s="154"/>
      <c r="H18" s="154"/>
      <c r="I18" s="154"/>
    </row>
    <row r="19" spans="2:9" ht="22.5" customHeight="1" x14ac:dyDescent="0.15">
      <c r="B19" s="46"/>
      <c r="C19" s="46"/>
      <c r="D19" s="45"/>
      <c r="E19" s="154"/>
      <c r="F19" s="154"/>
      <c r="G19" s="154"/>
      <c r="H19" s="154"/>
      <c r="I19" s="154"/>
    </row>
    <row r="20" spans="2:9" ht="22.5" customHeight="1" x14ac:dyDescent="0.15">
      <c r="B20" s="46"/>
      <c r="C20" s="46"/>
      <c r="D20" s="45"/>
      <c r="E20" s="154"/>
      <c r="F20" s="154"/>
      <c r="G20" s="154"/>
      <c r="H20" s="154"/>
      <c r="I20" s="154"/>
    </row>
    <row r="21" spans="2:9" ht="22.5" customHeight="1" x14ac:dyDescent="0.15">
      <c r="B21" s="46"/>
      <c r="C21" s="46"/>
      <c r="D21" s="45"/>
      <c r="E21" s="154"/>
      <c r="F21" s="154"/>
      <c r="G21" s="154"/>
      <c r="H21" s="154"/>
      <c r="I21" s="154"/>
    </row>
    <row r="22" spans="2:9" ht="22.5" customHeight="1" x14ac:dyDescent="0.15">
      <c r="B22" s="46"/>
      <c r="C22" s="46"/>
      <c r="D22" s="45"/>
      <c r="E22" s="154"/>
      <c r="F22" s="154"/>
      <c r="G22" s="154"/>
      <c r="H22" s="154"/>
      <c r="I22" s="154"/>
    </row>
    <row r="23" spans="2:9" ht="22.5" customHeight="1" x14ac:dyDescent="0.15">
      <c r="B23" s="46"/>
      <c r="C23" s="46"/>
      <c r="D23" s="45"/>
      <c r="E23" s="154"/>
      <c r="F23" s="154"/>
      <c r="G23" s="154"/>
      <c r="H23" s="154"/>
      <c r="I23" s="154"/>
    </row>
    <row r="24" spans="2:9" ht="22.5" customHeight="1" x14ac:dyDescent="0.15">
      <c r="B24" s="46"/>
      <c r="C24" s="46"/>
      <c r="D24" s="45"/>
      <c r="E24" s="154"/>
      <c r="F24" s="154"/>
      <c r="G24" s="154"/>
      <c r="H24" s="154"/>
      <c r="I24" s="154"/>
    </row>
    <row r="25" spans="2:9" ht="22.5" customHeight="1" x14ac:dyDescent="0.15">
      <c r="B25" s="46"/>
      <c r="C25" s="46"/>
      <c r="D25" s="45"/>
      <c r="E25" s="154"/>
      <c r="F25" s="154"/>
      <c r="G25" s="154"/>
      <c r="H25" s="154"/>
      <c r="I25" s="154"/>
    </row>
    <row r="26" spans="2:9" ht="22.5" customHeight="1" x14ac:dyDescent="0.15">
      <c r="B26" s="46"/>
      <c r="C26" s="46"/>
      <c r="D26" s="45"/>
      <c r="E26" s="154"/>
      <c r="F26" s="154"/>
      <c r="G26" s="154"/>
      <c r="H26" s="154"/>
      <c r="I26" s="154"/>
    </row>
    <row r="27" spans="2:9" ht="22.5" customHeight="1" x14ac:dyDescent="0.15">
      <c r="B27" s="46"/>
      <c r="C27" s="46"/>
      <c r="D27" s="45"/>
      <c r="E27" s="154"/>
      <c r="F27" s="154"/>
      <c r="G27" s="154"/>
      <c r="H27" s="154"/>
      <c r="I27" s="154"/>
    </row>
    <row r="28" spans="2:9" ht="22.5" customHeight="1" x14ac:dyDescent="0.15">
      <c r="B28" s="46"/>
      <c r="C28" s="46"/>
      <c r="D28" s="45"/>
      <c r="E28" s="154"/>
      <c r="F28" s="154"/>
      <c r="G28" s="154"/>
      <c r="H28" s="154"/>
      <c r="I28" s="154"/>
    </row>
    <row r="29" spans="2:9" ht="22.5" customHeight="1" x14ac:dyDescent="0.15">
      <c r="B29" s="46"/>
      <c r="C29" s="46"/>
      <c r="D29" s="45"/>
      <c r="E29" s="154"/>
      <c r="F29" s="154"/>
      <c r="G29" s="154"/>
      <c r="H29" s="154"/>
      <c r="I29" s="154"/>
    </row>
    <row r="30" spans="2:9" ht="22.5" customHeight="1" x14ac:dyDescent="0.15">
      <c r="B30" s="46"/>
      <c r="C30" s="46"/>
      <c r="D30" s="45"/>
      <c r="E30" s="154"/>
      <c r="F30" s="154"/>
      <c r="G30" s="154"/>
      <c r="H30" s="154"/>
      <c r="I30" s="154"/>
    </row>
    <row r="31" spans="2:9" ht="22.5" customHeight="1" x14ac:dyDescent="0.15">
      <c r="B31" s="46"/>
      <c r="C31" s="46"/>
      <c r="D31" s="45"/>
      <c r="E31" s="154"/>
      <c r="F31" s="154"/>
      <c r="G31" s="154"/>
      <c r="H31" s="154"/>
      <c r="I31" s="154"/>
    </row>
    <row r="32" spans="2:9" ht="22.5" customHeight="1" x14ac:dyDescent="0.15">
      <c r="B32" s="46"/>
      <c r="C32" s="46"/>
      <c r="D32" s="45"/>
      <c r="E32" s="154"/>
      <c r="F32" s="154"/>
      <c r="G32" s="154"/>
      <c r="H32" s="154"/>
      <c r="I32" s="154"/>
    </row>
    <row r="33" spans="2:9" ht="22.5" customHeight="1" x14ac:dyDescent="0.15">
      <c r="B33" s="46"/>
      <c r="C33" s="46"/>
      <c r="D33" s="45"/>
      <c r="E33" s="154"/>
      <c r="F33" s="154"/>
      <c r="G33" s="154"/>
      <c r="H33" s="154"/>
      <c r="I33" s="154"/>
    </row>
    <row r="34" spans="2:9" ht="22.5" customHeight="1" x14ac:dyDescent="0.15">
      <c r="B34" s="46"/>
      <c r="C34" s="46"/>
      <c r="D34" s="45"/>
      <c r="E34" s="154"/>
      <c r="F34" s="154"/>
      <c r="G34" s="154"/>
      <c r="H34" s="154"/>
      <c r="I34" s="154"/>
    </row>
    <row r="35" spans="2:9" ht="22.5" customHeight="1" x14ac:dyDescent="0.15">
      <c r="B35" s="46"/>
      <c r="C35" s="46"/>
      <c r="D35" s="45"/>
      <c r="E35" s="154"/>
      <c r="F35" s="154"/>
      <c r="G35" s="154"/>
      <c r="H35" s="154"/>
      <c r="I35" s="154"/>
    </row>
    <row r="36" spans="2:9" ht="22.5" customHeight="1" x14ac:dyDescent="0.15">
      <c r="B36" s="43" t="s">
        <v>142</v>
      </c>
    </row>
    <row r="37" spans="2:9" ht="22.5" customHeight="1" x14ac:dyDescent="0.15">
      <c r="B37" s="43" t="s">
        <v>141</v>
      </c>
    </row>
  </sheetData>
  <mergeCells count="35">
    <mergeCell ref="B1:C1"/>
    <mergeCell ref="D1:E1"/>
    <mergeCell ref="E3:I3"/>
    <mergeCell ref="E4:I4"/>
    <mergeCell ref="E5:I5"/>
    <mergeCell ref="E6:I6"/>
    <mergeCell ref="E7:I7"/>
    <mergeCell ref="E8:I8"/>
    <mergeCell ref="E9:I9"/>
    <mergeCell ref="E10:I10"/>
    <mergeCell ref="E11:I11"/>
    <mergeCell ref="E12:I12"/>
    <mergeCell ref="E13:I13"/>
    <mergeCell ref="E14:I14"/>
    <mergeCell ref="E15:I15"/>
    <mergeCell ref="E16:I16"/>
    <mergeCell ref="E17:I17"/>
    <mergeCell ref="E18:I18"/>
    <mergeCell ref="E19:I19"/>
    <mergeCell ref="E20:I20"/>
    <mergeCell ref="E21:I21"/>
    <mergeCell ref="E22:I22"/>
    <mergeCell ref="E23:I23"/>
    <mergeCell ref="E24:I24"/>
    <mergeCell ref="E25:I25"/>
    <mergeCell ref="E26:I26"/>
    <mergeCell ref="E33:I33"/>
    <mergeCell ref="E34:I34"/>
    <mergeCell ref="E35:I35"/>
    <mergeCell ref="E27:I27"/>
    <mergeCell ref="E28:I28"/>
    <mergeCell ref="E29:I29"/>
    <mergeCell ref="E30:I30"/>
    <mergeCell ref="E31:I31"/>
    <mergeCell ref="E32:I32"/>
  </mergeCells>
  <phoneticPr fontId="6"/>
  <printOptions horizontalCentered="1"/>
  <pageMargins left="0.74803149606299213" right="0.62992125984251968" top="0.55118110236220474" bottom="0.39370078740157483" header="0.39370078740157483" footer="0.31496062992125984"/>
  <pageSetup paperSize="9" scale="86" firstPageNumber="6" orientation="portrait" r:id="rId1"/>
  <headerFooter alignWithMargins="0">
    <oddHeader>&amp;R（私営幼保連携型認定こども園)</oddHeader>
    <oddFooter>&amp;C&amp;12－９－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48"/>
  <sheetViews>
    <sheetView view="pageBreakPreview" zoomScaleNormal="100" zoomScaleSheetLayoutView="100" workbookViewId="0">
      <pane xSplit="2" ySplit="5" topLeftCell="C28" activePane="bottomRight" state="frozen"/>
      <selection pane="topRight" activeCell="C1" sqref="C1"/>
      <selection pane="bottomLeft" activeCell="A6" sqref="A6"/>
      <selection pane="bottomRight" activeCell="B43" sqref="B43:N43"/>
    </sheetView>
  </sheetViews>
  <sheetFormatPr defaultRowHeight="13.5" x14ac:dyDescent="0.15"/>
  <cols>
    <col min="1" max="1" width="6" style="65" customWidth="1"/>
    <col min="2" max="2" width="21" style="65" customWidth="1"/>
    <col min="3" max="5" width="10.33203125" style="65" bestFit="1" customWidth="1"/>
    <col min="6" max="14" width="10.83203125" style="65" customWidth="1"/>
    <col min="15" max="16384" width="9.33203125" style="65"/>
  </cols>
  <sheetData>
    <row r="1" spans="1:14" ht="21.75" customHeight="1" x14ac:dyDescent="0.15">
      <c r="A1" s="160" t="s">
        <v>216</v>
      </c>
      <c r="B1" s="160"/>
      <c r="C1" s="60"/>
      <c r="D1" s="61" t="s">
        <v>306</v>
      </c>
      <c r="E1" s="62"/>
      <c r="F1" s="63">
        <f>COUNTA(C7:C10,C12:C15,C17:C20)</f>
        <v>0</v>
      </c>
      <c r="G1" s="64" t="s">
        <v>307</v>
      </c>
    </row>
    <row r="2" spans="1:14" ht="15" customHeight="1" x14ac:dyDescent="0.15">
      <c r="B2" s="65" t="s">
        <v>308</v>
      </c>
      <c r="F2" s="66"/>
      <c r="G2" s="66"/>
      <c r="H2" s="66"/>
      <c r="I2" s="66"/>
      <c r="J2" s="66"/>
      <c r="K2" s="66"/>
      <c r="L2" s="66"/>
      <c r="M2" s="66"/>
      <c r="N2" s="66"/>
    </row>
    <row r="3" spans="1:14" ht="81" customHeight="1" x14ac:dyDescent="0.15">
      <c r="A3" s="161" t="s">
        <v>215</v>
      </c>
      <c r="B3" s="161"/>
      <c r="C3" s="163" t="s">
        <v>268</v>
      </c>
      <c r="D3" s="163" t="s">
        <v>214</v>
      </c>
      <c r="E3" s="158" t="s">
        <v>213</v>
      </c>
      <c r="F3" s="158" t="s">
        <v>269</v>
      </c>
      <c r="G3" s="158" t="s">
        <v>270</v>
      </c>
      <c r="H3" s="158" t="s">
        <v>271</v>
      </c>
      <c r="I3" s="173" t="s">
        <v>272</v>
      </c>
      <c r="J3" s="174"/>
      <c r="K3" s="174"/>
      <c r="L3" s="175"/>
      <c r="M3" s="176" t="s">
        <v>309</v>
      </c>
      <c r="N3" s="176" t="s">
        <v>212</v>
      </c>
    </row>
    <row r="4" spans="1:14" ht="23.25" customHeight="1" x14ac:dyDescent="0.15">
      <c r="A4" s="161"/>
      <c r="B4" s="161"/>
      <c r="C4" s="163"/>
      <c r="D4" s="163"/>
      <c r="E4" s="159"/>
      <c r="F4" s="159"/>
      <c r="G4" s="159"/>
      <c r="H4" s="159"/>
      <c r="I4" s="67" t="s">
        <v>211</v>
      </c>
      <c r="J4" s="68" t="s">
        <v>320</v>
      </c>
      <c r="K4" s="69" t="s">
        <v>321</v>
      </c>
      <c r="L4" s="67" t="s">
        <v>273</v>
      </c>
      <c r="M4" s="177"/>
      <c r="N4" s="177"/>
    </row>
    <row r="5" spans="1:14" ht="16.5" customHeight="1" thickBot="1" x14ac:dyDescent="0.2">
      <c r="A5" s="161"/>
      <c r="B5" s="162"/>
      <c r="C5" s="70" t="s">
        <v>274</v>
      </c>
      <c r="D5" s="70" t="s">
        <v>275</v>
      </c>
      <c r="E5" s="70" t="s">
        <v>275</v>
      </c>
      <c r="F5" s="70" t="s">
        <v>276</v>
      </c>
      <c r="G5" s="70" t="s">
        <v>276</v>
      </c>
      <c r="H5" s="70" t="s">
        <v>276</v>
      </c>
      <c r="I5" s="70" t="s">
        <v>310</v>
      </c>
      <c r="J5" s="70" t="s">
        <v>276</v>
      </c>
      <c r="K5" s="70" t="s">
        <v>276</v>
      </c>
      <c r="L5" s="70" t="s">
        <v>276</v>
      </c>
      <c r="M5" s="70" t="s">
        <v>275</v>
      </c>
      <c r="N5" s="70" t="s">
        <v>275</v>
      </c>
    </row>
    <row r="6" spans="1:14" ht="32.25" customHeight="1" thickBot="1" x14ac:dyDescent="0.2">
      <c r="A6" s="164" t="s">
        <v>210</v>
      </c>
      <c r="B6" s="71" t="s">
        <v>208</v>
      </c>
      <c r="C6" s="72"/>
      <c r="D6" s="72"/>
      <c r="E6" s="72"/>
      <c r="F6" s="72"/>
      <c r="G6" s="72"/>
      <c r="H6" s="72"/>
      <c r="I6" s="72"/>
      <c r="J6" s="72"/>
      <c r="K6" s="72"/>
      <c r="L6" s="72"/>
      <c r="M6" s="73"/>
      <c r="N6" s="74"/>
    </row>
    <row r="7" spans="1:14" ht="20.100000000000001" customHeight="1" x14ac:dyDescent="0.15">
      <c r="A7" s="165"/>
      <c r="B7" s="75" t="s">
        <v>207</v>
      </c>
      <c r="C7" s="75"/>
      <c r="D7" s="75"/>
      <c r="E7" s="75"/>
      <c r="F7" s="75"/>
      <c r="G7" s="75"/>
      <c r="H7" s="75"/>
      <c r="I7" s="75"/>
      <c r="J7" s="75"/>
      <c r="K7" s="75"/>
      <c r="L7" s="75"/>
      <c r="M7" s="75"/>
      <c r="N7" s="75"/>
    </row>
    <row r="8" spans="1:14" ht="20.100000000000001" customHeight="1" x14ac:dyDescent="0.15">
      <c r="A8" s="165"/>
      <c r="B8" s="76" t="s">
        <v>206</v>
      </c>
      <c r="C8" s="76"/>
      <c r="D8" s="76"/>
      <c r="E8" s="76"/>
      <c r="F8" s="76"/>
      <c r="G8" s="76"/>
      <c r="H8" s="76"/>
      <c r="I8" s="76"/>
      <c r="J8" s="76"/>
      <c r="K8" s="76"/>
      <c r="L8" s="76"/>
      <c r="M8" s="76"/>
      <c r="N8" s="76"/>
    </row>
    <row r="9" spans="1:14" ht="20.100000000000001" customHeight="1" x14ac:dyDescent="0.15">
      <c r="A9" s="165"/>
      <c r="B9" s="76" t="s">
        <v>205</v>
      </c>
      <c r="C9" s="76"/>
      <c r="D9" s="76"/>
      <c r="E9" s="76"/>
      <c r="F9" s="76"/>
      <c r="G9" s="76"/>
      <c r="H9" s="76"/>
      <c r="I9" s="76"/>
      <c r="J9" s="76"/>
      <c r="K9" s="76"/>
      <c r="L9" s="76"/>
      <c r="M9" s="76"/>
      <c r="N9" s="76"/>
    </row>
    <row r="10" spans="1:14" ht="20.100000000000001" customHeight="1" thickBot="1" x14ac:dyDescent="0.2">
      <c r="A10" s="165"/>
      <c r="B10" s="77" t="s">
        <v>204</v>
      </c>
      <c r="C10" s="77"/>
      <c r="D10" s="77"/>
      <c r="E10" s="77"/>
      <c r="F10" s="77"/>
      <c r="G10" s="77"/>
      <c r="H10" s="77"/>
      <c r="I10" s="77"/>
      <c r="J10" s="77"/>
      <c r="K10" s="77"/>
      <c r="L10" s="77"/>
      <c r="M10" s="77"/>
      <c r="N10" s="77"/>
    </row>
    <row r="11" spans="1:14" ht="32.25" customHeight="1" thickBot="1" x14ac:dyDescent="0.2">
      <c r="A11" s="166"/>
      <c r="B11" s="71" t="s">
        <v>203</v>
      </c>
      <c r="C11" s="72"/>
      <c r="D11" s="72"/>
      <c r="E11" s="72"/>
      <c r="F11" s="72"/>
      <c r="G11" s="72"/>
      <c r="H11" s="72"/>
      <c r="I11" s="72"/>
      <c r="J11" s="72"/>
      <c r="K11" s="72"/>
      <c r="L11" s="72"/>
      <c r="M11" s="73"/>
      <c r="N11" s="74"/>
    </row>
    <row r="12" spans="1:14" ht="20.100000000000001" customHeight="1" x14ac:dyDescent="0.15">
      <c r="A12" s="165"/>
      <c r="B12" s="75" t="s">
        <v>202</v>
      </c>
      <c r="C12" s="75"/>
      <c r="D12" s="75"/>
      <c r="E12" s="75"/>
      <c r="F12" s="75"/>
      <c r="G12" s="75"/>
      <c r="H12" s="75"/>
      <c r="I12" s="75"/>
      <c r="J12" s="75"/>
      <c r="K12" s="75"/>
      <c r="L12" s="75"/>
      <c r="M12" s="75"/>
      <c r="N12" s="75"/>
    </row>
    <row r="13" spans="1:14" ht="20.100000000000001" customHeight="1" x14ac:dyDescent="0.15">
      <c r="A13" s="165"/>
      <c r="B13" s="76" t="s">
        <v>201</v>
      </c>
      <c r="C13" s="76"/>
      <c r="D13" s="76"/>
      <c r="E13" s="76"/>
      <c r="F13" s="76"/>
      <c r="G13" s="76"/>
      <c r="H13" s="76"/>
      <c r="I13" s="76"/>
      <c r="J13" s="76"/>
      <c r="K13" s="76"/>
      <c r="L13" s="76"/>
      <c r="M13" s="76"/>
      <c r="N13" s="76"/>
    </row>
    <row r="14" spans="1:14" ht="20.100000000000001" customHeight="1" x14ac:dyDescent="0.15">
      <c r="A14" s="165"/>
      <c r="B14" s="76" t="s">
        <v>200</v>
      </c>
      <c r="C14" s="76"/>
      <c r="D14" s="76"/>
      <c r="E14" s="76"/>
      <c r="F14" s="76"/>
      <c r="G14" s="76"/>
      <c r="H14" s="76"/>
      <c r="I14" s="76"/>
      <c r="J14" s="76"/>
      <c r="K14" s="76"/>
      <c r="L14" s="76"/>
      <c r="M14" s="76"/>
      <c r="N14" s="76"/>
    </row>
    <row r="15" spans="1:14" ht="20.100000000000001" customHeight="1" thickBot="1" x14ac:dyDescent="0.2">
      <c r="A15" s="165"/>
      <c r="B15" s="77" t="s">
        <v>199</v>
      </c>
      <c r="C15" s="77"/>
      <c r="D15" s="77"/>
      <c r="E15" s="77"/>
      <c r="F15" s="77"/>
      <c r="G15" s="77"/>
      <c r="H15" s="77"/>
      <c r="I15" s="77"/>
      <c r="J15" s="77"/>
      <c r="K15" s="77"/>
      <c r="L15" s="77"/>
      <c r="M15" s="77"/>
      <c r="N15" s="77"/>
    </row>
    <row r="16" spans="1:14" ht="32.25" customHeight="1" thickBot="1" x14ac:dyDescent="0.2">
      <c r="A16" s="166"/>
      <c r="B16" s="71" t="s">
        <v>198</v>
      </c>
      <c r="C16" s="72"/>
      <c r="D16" s="72"/>
      <c r="E16" s="72"/>
      <c r="F16" s="72"/>
      <c r="G16" s="72"/>
      <c r="H16" s="72"/>
      <c r="I16" s="72"/>
      <c r="J16" s="72"/>
      <c r="K16" s="72"/>
      <c r="L16" s="72"/>
      <c r="M16" s="73"/>
      <c r="N16" s="74"/>
    </row>
    <row r="17" spans="1:14" ht="20.100000000000001" customHeight="1" x14ac:dyDescent="0.15">
      <c r="A17" s="165"/>
      <c r="B17" s="78" t="s">
        <v>197</v>
      </c>
      <c r="C17" s="75"/>
      <c r="D17" s="75"/>
      <c r="E17" s="75"/>
      <c r="F17" s="75"/>
      <c r="G17" s="75"/>
      <c r="H17" s="75"/>
      <c r="I17" s="75"/>
      <c r="J17" s="75"/>
      <c r="K17" s="75"/>
      <c r="L17" s="75"/>
      <c r="M17" s="75"/>
      <c r="N17" s="75"/>
    </row>
    <row r="18" spans="1:14" ht="20.100000000000001" customHeight="1" x14ac:dyDescent="0.15">
      <c r="A18" s="165"/>
      <c r="B18" s="76" t="s">
        <v>196</v>
      </c>
      <c r="C18" s="76"/>
      <c r="D18" s="76"/>
      <c r="E18" s="76"/>
      <c r="F18" s="76"/>
      <c r="G18" s="76"/>
      <c r="H18" s="76"/>
      <c r="I18" s="76"/>
      <c r="J18" s="76"/>
      <c r="K18" s="76"/>
      <c r="L18" s="76"/>
      <c r="M18" s="76"/>
      <c r="N18" s="76"/>
    </row>
    <row r="19" spans="1:14" ht="20.100000000000001" customHeight="1" x14ac:dyDescent="0.15">
      <c r="A19" s="165"/>
      <c r="B19" s="76" t="s">
        <v>195</v>
      </c>
      <c r="C19" s="76"/>
      <c r="D19" s="76"/>
      <c r="E19" s="76"/>
      <c r="F19" s="76"/>
      <c r="G19" s="76"/>
      <c r="H19" s="76"/>
      <c r="I19" s="76"/>
      <c r="J19" s="76"/>
      <c r="K19" s="76"/>
      <c r="L19" s="76"/>
      <c r="M19" s="76"/>
      <c r="N19" s="76"/>
    </row>
    <row r="20" spans="1:14" ht="20.100000000000001" customHeight="1" thickBot="1" x14ac:dyDescent="0.2">
      <c r="A20" s="165"/>
      <c r="B20" s="77" t="s">
        <v>194</v>
      </c>
      <c r="C20" s="77"/>
      <c r="D20" s="77"/>
      <c r="E20" s="77"/>
      <c r="F20" s="77"/>
      <c r="G20" s="77"/>
      <c r="H20" s="77"/>
      <c r="I20" s="77"/>
      <c r="J20" s="77"/>
      <c r="K20" s="77"/>
      <c r="L20" s="77"/>
      <c r="M20" s="77"/>
      <c r="N20" s="77"/>
    </row>
    <row r="21" spans="1:14" ht="23.25" customHeight="1" x14ac:dyDescent="0.15">
      <c r="A21" s="166"/>
      <c r="B21" s="79" t="s">
        <v>193</v>
      </c>
      <c r="C21" s="167" t="e">
        <f>SUM(C7:C10,C12:C15,C17:C20)/F1</f>
        <v>#DIV/0!</v>
      </c>
      <c r="D21" s="80" t="e">
        <f>SUM(D7:D10,D12:D15,D17:D20)/F1</f>
        <v>#DIV/0!</v>
      </c>
      <c r="E21" s="80" t="e">
        <f>SUM(E7:E10,E12:E15,E17:E20)/F1</f>
        <v>#DIV/0!</v>
      </c>
      <c r="F21" s="167" t="e">
        <f>SUM(F7:F10,F12:F15,F17:F20)/F1</f>
        <v>#DIV/0!</v>
      </c>
      <c r="G21" s="167" t="e">
        <f>SUM(G7:G10,G12:G15,G17:G20)/F1</f>
        <v>#DIV/0!</v>
      </c>
      <c r="H21" s="169" t="e">
        <f>SUM(H7:H10,H12:H15,H17:H20)/F1</f>
        <v>#DIV/0!</v>
      </c>
      <c r="I21" s="167" t="e">
        <f>SUM(I7:I10,I12:I15,I17:I20)/F1</f>
        <v>#DIV/0!</v>
      </c>
      <c r="J21" s="178" t="e">
        <f>SUM(J7:J10,J12:J15,J17:J20)/F1</f>
        <v>#DIV/0!</v>
      </c>
      <c r="K21" s="178" t="e">
        <f>SUM(K7:K10,K12:K15,K17:K20)/F1</f>
        <v>#DIV/0!</v>
      </c>
      <c r="L21" s="167" t="e">
        <f>SUM(L7:L10,L12:L15,L17:L20)/F1</f>
        <v>#DIV/0!</v>
      </c>
      <c r="M21" s="169" t="e">
        <f>SUM(M7:M10,M12:M15,M17:M20)/F1</f>
        <v>#DIV/0!</v>
      </c>
      <c r="N21" s="171" t="e">
        <f>SUM(N7:N10,N12:N15,N17:N20)/F1</f>
        <v>#DIV/0!</v>
      </c>
    </row>
    <row r="22" spans="1:14" ht="20.25" customHeight="1" thickBot="1" x14ac:dyDescent="0.2">
      <c r="A22" s="166"/>
      <c r="B22" s="81" t="s">
        <v>311</v>
      </c>
      <c r="C22" s="168"/>
      <c r="D22" s="82" t="e">
        <f>D21*4/C21</f>
        <v>#DIV/0!</v>
      </c>
      <c r="E22" s="82" t="e">
        <f>E21*9/C21</f>
        <v>#DIV/0!</v>
      </c>
      <c r="F22" s="168"/>
      <c r="G22" s="168"/>
      <c r="H22" s="170"/>
      <c r="I22" s="168"/>
      <c r="J22" s="179"/>
      <c r="K22" s="179"/>
      <c r="L22" s="168"/>
      <c r="M22" s="170"/>
      <c r="N22" s="172"/>
    </row>
    <row r="23" spans="1:14" ht="13.5" customHeight="1" thickBot="1" x14ac:dyDescent="0.2">
      <c r="A23" s="83"/>
      <c r="B23" s="84"/>
    </row>
    <row r="24" spans="1:14" ht="32.25" customHeight="1" thickBot="1" x14ac:dyDescent="0.2">
      <c r="A24" s="180" t="s">
        <v>209</v>
      </c>
      <c r="B24" s="71" t="s">
        <v>208</v>
      </c>
      <c r="C24" s="85"/>
      <c r="D24" s="85"/>
      <c r="E24" s="85"/>
      <c r="F24" s="85"/>
      <c r="G24" s="85"/>
      <c r="H24" s="85"/>
      <c r="I24" s="85"/>
      <c r="J24" s="85"/>
      <c r="K24" s="85"/>
      <c r="L24" s="85"/>
      <c r="M24" s="85"/>
      <c r="N24" s="86"/>
    </row>
    <row r="25" spans="1:14" ht="20.100000000000001" customHeight="1" x14ac:dyDescent="0.15">
      <c r="A25" s="181"/>
      <c r="B25" s="75" t="s">
        <v>207</v>
      </c>
      <c r="C25" s="75"/>
      <c r="D25" s="75"/>
      <c r="E25" s="75"/>
      <c r="F25" s="75"/>
      <c r="G25" s="75"/>
      <c r="H25" s="75"/>
      <c r="I25" s="75"/>
      <c r="J25" s="75"/>
      <c r="K25" s="75"/>
      <c r="L25" s="75"/>
      <c r="M25" s="75"/>
      <c r="N25" s="75"/>
    </row>
    <row r="26" spans="1:14" ht="20.100000000000001" customHeight="1" x14ac:dyDescent="0.15">
      <c r="A26" s="181"/>
      <c r="B26" s="76" t="s">
        <v>206</v>
      </c>
      <c r="C26" s="76"/>
      <c r="D26" s="76"/>
      <c r="E26" s="76"/>
      <c r="F26" s="76"/>
      <c r="G26" s="76"/>
      <c r="H26" s="76"/>
      <c r="I26" s="76"/>
      <c r="J26" s="76"/>
      <c r="K26" s="76"/>
      <c r="L26" s="76"/>
      <c r="M26" s="76"/>
      <c r="N26" s="76"/>
    </row>
    <row r="27" spans="1:14" ht="20.100000000000001" customHeight="1" x14ac:dyDescent="0.15">
      <c r="A27" s="181"/>
      <c r="B27" s="76" t="s">
        <v>205</v>
      </c>
      <c r="C27" s="76"/>
      <c r="D27" s="76"/>
      <c r="E27" s="76"/>
      <c r="F27" s="76"/>
      <c r="G27" s="76"/>
      <c r="H27" s="76"/>
      <c r="I27" s="76"/>
      <c r="J27" s="76"/>
      <c r="K27" s="76"/>
      <c r="L27" s="76"/>
      <c r="M27" s="76"/>
      <c r="N27" s="76"/>
    </row>
    <row r="28" spans="1:14" ht="20.100000000000001" customHeight="1" thickBot="1" x14ac:dyDescent="0.2">
      <c r="A28" s="181"/>
      <c r="B28" s="77" t="s">
        <v>204</v>
      </c>
      <c r="C28" s="77"/>
      <c r="D28" s="77"/>
      <c r="E28" s="77"/>
      <c r="F28" s="77"/>
      <c r="G28" s="77"/>
      <c r="H28" s="77"/>
      <c r="I28" s="77"/>
      <c r="J28" s="77"/>
      <c r="K28" s="77"/>
      <c r="L28" s="77"/>
      <c r="M28" s="77"/>
      <c r="N28" s="77"/>
    </row>
    <row r="29" spans="1:14" ht="32.25" customHeight="1" thickBot="1" x14ac:dyDescent="0.2">
      <c r="A29" s="181"/>
      <c r="B29" s="71" t="s">
        <v>203</v>
      </c>
      <c r="C29" s="85"/>
      <c r="D29" s="85"/>
      <c r="E29" s="85"/>
      <c r="F29" s="85"/>
      <c r="G29" s="85"/>
      <c r="H29" s="85"/>
      <c r="I29" s="85"/>
      <c r="J29" s="85"/>
      <c r="K29" s="85"/>
      <c r="L29" s="85"/>
      <c r="M29" s="85"/>
      <c r="N29" s="86"/>
    </row>
    <row r="30" spans="1:14" ht="20.100000000000001" customHeight="1" x14ac:dyDescent="0.15">
      <c r="A30" s="181"/>
      <c r="B30" s="75" t="s">
        <v>202</v>
      </c>
      <c r="C30" s="75"/>
      <c r="D30" s="75"/>
      <c r="E30" s="75"/>
      <c r="F30" s="75"/>
      <c r="G30" s="75"/>
      <c r="H30" s="75"/>
      <c r="I30" s="75"/>
      <c r="J30" s="75"/>
      <c r="K30" s="75"/>
      <c r="L30" s="75"/>
      <c r="M30" s="75"/>
      <c r="N30" s="75"/>
    </row>
    <row r="31" spans="1:14" ht="20.100000000000001" customHeight="1" x14ac:dyDescent="0.15">
      <c r="A31" s="181"/>
      <c r="B31" s="76" t="s">
        <v>201</v>
      </c>
      <c r="C31" s="76"/>
      <c r="D31" s="76"/>
      <c r="E31" s="76"/>
      <c r="F31" s="76"/>
      <c r="G31" s="76"/>
      <c r="H31" s="76"/>
      <c r="I31" s="76"/>
      <c r="J31" s="76"/>
      <c r="K31" s="76"/>
      <c r="L31" s="76"/>
      <c r="M31" s="76"/>
      <c r="N31" s="76"/>
    </row>
    <row r="32" spans="1:14" ht="20.100000000000001" customHeight="1" x14ac:dyDescent="0.15">
      <c r="A32" s="181"/>
      <c r="B32" s="76" t="s">
        <v>200</v>
      </c>
      <c r="C32" s="76"/>
      <c r="D32" s="76"/>
      <c r="E32" s="76"/>
      <c r="F32" s="76"/>
      <c r="G32" s="76"/>
      <c r="H32" s="76"/>
      <c r="I32" s="76"/>
      <c r="J32" s="76"/>
      <c r="K32" s="76"/>
      <c r="L32" s="76"/>
      <c r="M32" s="76"/>
      <c r="N32" s="76"/>
    </row>
    <row r="33" spans="1:15" ht="20.100000000000001" customHeight="1" thickBot="1" x14ac:dyDescent="0.2">
      <c r="A33" s="181"/>
      <c r="B33" s="77" t="s">
        <v>199</v>
      </c>
      <c r="C33" s="77"/>
      <c r="D33" s="77"/>
      <c r="E33" s="77"/>
      <c r="F33" s="77"/>
      <c r="G33" s="77"/>
      <c r="H33" s="77"/>
      <c r="I33" s="77"/>
      <c r="J33" s="77"/>
      <c r="K33" s="77"/>
      <c r="L33" s="77"/>
      <c r="M33" s="77"/>
      <c r="N33" s="77"/>
    </row>
    <row r="34" spans="1:15" ht="32.25" customHeight="1" thickBot="1" x14ac:dyDescent="0.2">
      <c r="A34" s="181"/>
      <c r="B34" s="71" t="s">
        <v>198</v>
      </c>
      <c r="C34" s="85"/>
      <c r="D34" s="85"/>
      <c r="E34" s="85"/>
      <c r="F34" s="85"/>
      <c r="G34" s="85"/>
      <c r="H34" s="85"/>
      <c r="I34" s="85"/>
      <c r="J34" s="85"/>
      <c r="K34" s="85"/>
      <c r="L34" s="85"/>
      <c r="M34" s="85"/>
      <c r="N34" s="86"/>
    </row>
    <row r="35" spans="1:15" ht="20.100000000000001" customHeight="1" x14ac:dyDescent="0.15">
      <c r="A35" s="181"/>
      <c r="B35" s="78" t="s">
        <v>197</v>
      </c>
      <c r="C35" s="75"/>
      <c r="D35" s="75"/>
      <c r="E35" s="75"/>
      <c r="F35" s="75"/>
      <c r="G35" s="75"/>
      <c r="H35" s="75"/>
      <c r="I35" s="75"/>
      <c r="J35" s="75"/>
      <c r="K35" s="75"/>
      <c r="L35" s="75"/>
      <c r="M35" s="75"/>
      <c r="N35" s="75"/>
    </row>
    <row r="36" spans="1:15" ht="20.100000000000001" customHeight="1" x14ac:dyDescent="0.15">
      <c r="A36" s="181"/>
      <c r="B36" s="76" t="s">
        <v>196</v>
      </c>
      <c r="C36" s="76"/>
      <c r="D36" s="76"/>
      <c r="E36" s="76"/>
      <c r="F36" s="76"/>
      <c r="G36" s="76"/>
      <c r="H36" s="76"/>
      <c r="I36" s="76"/>
      <c r="J36" s="76"/>
      <c r="K36" s="76"/>
      <c r="L36" s="76"/>
      <c r="M36" s="76"/>
      <c r="N36" s="76"/>
    </row>
    <row r="37" spans="1:15" ht="18.75" customHeight="1" x14ac:dyDescent="0.15">
      <c r="A37" s="181"/>
      <c r="B37" s="76" t="s">
        <v>195</v>
      </c>
      <c r="C37" s="76"/>
      <c r="D37" s="76"/>
      <c r="E37" s="76"/>
      <c r="F37" s="76"/>
      <c r="G37" s="76"/>
      <c r="H37" s="76"/>
      <c r="I37" s="76"/>
      <c r="J37" s="76"/>
      <c r="K37" s="76"/>
      <c r="L37" s="76"/>
      <c r="M37" s="76"/>
      <c r="N37" s="76"/>
    </row>
    <row r="38" spans="1:15" ht="20.100000000000001" customHeight="1" thickBot="1" x14ac:dyDescent="0.2">
      <c r="A38" s="181"/>
      <c r="B38" s="77" t="s">
        <v>194</v>
      </c>
      <c r="C38" s="77"/>
      <c r="D38" s="77"/>
      <c r="E38" s="77"/>
      <c r="F38" s="77"/>
      <c r="G38" s="77"/>
      <c r="H38" s="77"/>
      <c r="I38" s="77"/>
      <c r="J38" s="77"/>
      <c r="K38" s="77"/>
      <c r="L38" s="77"/>
      <c r="M38" s="77"/>
      <c r="N38" s="77"/>
    </row>
    <row r="39" spans="1:15" ht="24.75" customHeight="1" x14ac:dyDescent="0.15">
      <c r="A39" s="181"/>
      <c r="B39" s="79" t="s">
        <v>193</v>
      </c>
      <c r="C39" s="167" t="e">
        <f>SUM(C25:C28,C30:C33,C35:C38)/F1</f>
        <v>#DIV/0!</v>
      </c>
      <c r="D39" s="80" t="e">
        <f>SUM(D25:D28,D30:D33,D35:D38)/F1</f>
        <v>#DIV/0!</v>
      </c>
      <c r="E39" s="80" t="e">
        <f>SUM(E25:E28,E30:E33,E35:E38)/F1</f>
        <v>#DIV/0!</v>
      </c>
      <c r="F39" s="167" t="e">
        <f>SUM(F25:F28,F30:F33,F35:F38)/F1</f>
        <v>#DIV/0!</v>
      </c>
      <c r="G39" s="167" t="e">
        <f>SUM(G25:G28,G30:G33,G35:G38)/F1</f>
        <v>#DIV/0!</v>
      </c>
      <c r="H39" s="169" t="e">
        <f>SUM(H25:H28,H30:H33,H35:H38)/F1</f>
        <v>#DIV/0!</v>
      </c>
      <c r="I39" s="167" t="e">
        <f>SUM(I25:I28,I30:I33,I35:I38)/F1</f>
        <v>#DIV/0!</v>
      </c>
      <c r="J39" s="178" t="e">
        <f>SUM(J25:J28,J30:J33,J35:J38)/F1</f>
        <v>#DIV/0!</v>
      </c>
      <c r="K39" s="178" t="e">
        <f>SUM(K25:K28,K30:K33,K35:K38)/F1</f>
        <v>#DIV/0!</v>
      </c>
      <c r="L39" s="167" t="e">
        <f>SUM(L25:L28,L30:L33,L35:L38)/F1</f>
        <v>#DIV/0!</v>
      </c>
      <c r="M39" s="169" t="e">
        <f>SUM(M25:M28,M30:M33,M35:M38)/F1</f>
        <v>#DIV/0!</v>
      </c>
      <c r="N39" s="171" t="e">
        <f>SUM(N25:N28,N30:N33,N35:N38)/F1</f>
        <v>#DIV/0!</v>
      </c>
    </row>
    <row r="40" spans="1:15" ht="24.75" customHeight="1" thickBot="1" x14ac:dyDescent="0.2">
      <c r="A40" s="181"/>
      <c r="B40" s="81" t="s">
        <v>312</v>
      </c>
      <c r="C40" s="168"/>
      <c r="D40" s="82" t="e">
        <f>IF(D41=A47,D39*4/C39,(D39+D47*H41/100)*4/(C39+C47*H41/100))</f>
        <v>#DIV/0!</v>
      </c>
      <c r="E40" s="82" t="e">
        <f>IF(D41=A47,E39*9/C39,(E39+E47*H41/100)*9/(C39+C47*H41/100))</f>
        <v>#DIV/0!</v>
      </c>
      <c r="F40" s="168"/>
      <c r="G40" s="168"/>
      <c r="H40" s="170"/>
      <c r="I40" s="168"/>
      <c r="J40" s="179"/>
      <c r="K40" s="179"/>
      <c r="L40" s="168"/>
      <c r="M40" s="170"/>
      <c r="N40" s="172"/>
    </row>
    <row r="41" spans="1:15" ht="24.75" customHeight="1" thickBot="1" x14ac:dyDescent="0.2">
      <c r="A41" s="182"/>
      <c r="B41" s="185" t="s">
        <v>313</v>
      </c>
      <c r="C41" s="186"/>
      <c r="D41" s="87"/>
      <c r="E41" s="187" t="s">
        <v>314</v>
      </c>
      <c r="F41" s="187"/>
      <c r="G41" s="187"/>
      <c r="H41" s="88"/>
      <c r="I41" s="89" t="s">
        <v>275</v>
      </c>
    </row>
    <row r="42" spans="1:15" ht="6.75" customHeight="1" x14ac:dyDescent="0.15"/>
    <row r="43" spans="1:15" ht="48.75" customHeight="1" x14ac:dyDescent="0.15">
      <c r="A43" s="90" t="s">
        <v>277</v>
      </c>
      <c r="B43" s="532" t="s">
        <v>545</v>
      </c>
      <c r="C43" s="183"/>
      <c r="D43" s="183"/>
      <c r="E43" s="183"/>
      <c r="F43" s="183"/>
      <c r="G43" s="183"/>
      <c r="H43" s="183"/>
      <c r="I43" s="183"/>
      <c r="J43" s="183"/>
      <c r="K43" s="183"/>
      <c r="L43" s="183"/>
      <c r="M43" s="183"/>
      <c r="N43" s="183"/>
    </row>
    <row r="44" spans="1:15" ht="33" customHeight="1" x14ac:dyDescent="0.15">
      <c r="A44" s="90">
        <v>2</v>
      </c>
      <c r="B44" s="184" t="s">
        <v>278</v>
      </c>
      <c r="C44" s="184"/>
      <c r="D44" s="184"/>
      <c r="E44" s="184"/>
      <c r="F44" s="184"/>
      <c r="G44" s="184"/>
      <c r="H44" s="184"/>
      <c r="I44" s="184"/>
      <c r="J44" s="184"/>
      <c r="K44" s="184"/>
      <c r="L44" s="184"/>
      <c r="M44" s="184"/>
      <c r="N44" s="184"/>
    </row>
    <row r="45" spans="1:15" ht="29.25" customHeight="1" x14ac:dyDescent="0.15">
      <c r="A45" s="90">
        <v>3</v>
      </c>
      <c r="B45" s="184" t="s">
        <v>315</v>
      </c>
      <c r="C45" s="184"/>
      <c r="D45" s="184"/>
      <c r="E45" s="184"/>
      <c r="F45" s="184"/>
      <c r="G45" s="184"/>
      <c r="H45" s="184"/>
      <c r="I45" s="184"/>
      <c r="J45" s="184"/>
      <c r="K45" s="184"/>
      <c r="L45" s="184"/>
      <c r="M45" s="184"/>
      <c r="N45" s="184"/>
    </row>
    <row r="47" spans="1:15" x14ac:dyDescent="0.15">
      <c r="A47" s="65" t="s">
        <v>316</v>
      </c>
      <c r="B47" s="65" t="s">
        <v>317</v>
      </c>
      <c r="C47" s="65">
        <v>156</v>
      </c>
      <c r="D47" s="65">
        <v>2.5</v>
      </c>
      <c r="E47" s="65">
        <v>0.3</v>
      </c>
      <c r="F47" s="65">
        <v>29</v>
      </c>
      <c r="G47" s="65">
        <v>3</v>
      </c>
      <c r="H47" s="65">
        <v>0.1</v>
      </c>
      <c r="I47" s="65">
        <v>0</v>
      </c>
      <c r="J47" s="65">
        <v>0.02</v>
      </c>
      <c r="K47" s="65">
        <v>0.01</v>
      </c>
      <c r="L47" s="65">
        <v>0</v>
      </c>
      <c r="M47" s="65">
        <v>1.5</v>
      </c>
      <c r="N47" s="65">
        <v>0</v>
      </c>
      <c r="O47" s="65" t="s">
        <v>318</v>
      </c>
    </row>
    <row r="48" spans="1:15" x14ac:dyDescent="0.15">
      <c r="A48" s="65" t="s">
        <v>319</v>
      </c>
    </row>
  </sheetData>
  <mergeCells count="38">
    <mergeCell ref="B43:N43"/>
    <mergeCell ref="B44:N44"/>
    <mergeCell ref="B45:N45"/>
    <mergeCell ref="J39:J40"/>
    <mergeCell ref="K39:K40"/>
    <mergeCell ref="L39:L40"/>
    <mergeCell ref="M39:M40"/>
    <mergeCell ref="N39:N40"/>
    <mergeCell ref="B41:C41"/>
    <mergeCell ref="E41:G41"/>
    <mergeCell ref="I39:I40"/>
    <mergeCell ref="A24:A41"/>
    <mergeCell ref="C39:C40"/>
    <mergeCell ref="F39:F40"/>
    <mergeCell ref="G39:G40"/>
    <mergeCell ref="H39:H40"/>
    <mergeCell ref="N21:N22"/>
    <mergeCell ref="G3:G4"/>
    <mergeCell ref="H3:H4"/>
    <mergeCell ref="I3:L3"/>
    <mergeCell ref="M3:M4"/>
    <mergeCell ref="N3:N4"/>
    <mergeCell ref="I21:I22"/>
    <mergeCell ref="J21:J22"/>
    <mergeCell ref="K21:K22"/>
    <mergeCell ref="L21:L22"/>
    <mergeCell ref="M21:M22"/>
    <mergeCell ref="A6:A22"/>
    <mergeCell ref="C21:C22"/>
    <mergeCell ref="F21:F22"/>
    <mergeCell ref="G21:G22"/>
    <mergeCell ref="H21:H22"/>
    <mergeCell ref="F3:F4"/>
    <mergeCell ref="A1:B1"/>
    <mergeCell ref="A3:B5"/>
    <mergeCell ref="C3:C4"/>
    <mergeCell ref="D3:D4"/>
    <mergeCell ref="E3:E4"/>
  </mergeCells>
  <phoneticPr fontId="6"/>
  <dataValidations count="1">
    <dataValidation type="list" allowBlank="1" showInputMessage="1" showErrorMessage="1" sqref="D41" xr:uid="{00000000-0002-0000-0A00-000000000000}">
      <formula1>$A$47:$A$48</formula1>
    </dataValidation>
  </dataValidations>
  <printOptions horizontalCentered="1" verticalCentered="1"/>
  <pageMargins left="0.78740157480314965" right="0.43307086614173229" top="0.35433070866141736" bottom="0" header="0.31496062992125984" footer="0.31496062992125984"/>
  <pageSetup paperSize="9" scale="71" orientation="portrait" r:id="rId1"/>
  <headerFooter alignWithMargins="0">
    <oddFooter>&amp;C&amp;12-１０-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49C8D-CCF7-4948-88DA-FA63F535CA9B}">
  <sheetPr>
    <tabColor rgb="FF92D050"/>
  </sheetPr>
  <dimension ref="B1:E42"/>
  <sheetViews>
    <sheetView view="pageBreakPreview" topLeftCell="A14" zoomScaleNormal="100" zoomScaleSheetLayoutView="100" workbookViewId="0">
      <selection activeCell="D9" sqref="D9:D11"/>
    </sheetView>
  </sheetViews>
  <sheetFormatPr defaultColWidth="10.6640625" defaultRowHeight="12.75" x14ac:dyDescent="0.15"/>
  <cols>
    <col min="1" max="1" width="3.1640625" style="93" customWidth="1"/>
    <col min="2" max="2" width="7.83203125" style="93" customWidth="1"/>
    <col min="3" max="3" width="34.1640625" style="93" customWidth="1"/>
    <col min="4" max="4" width="24.1640625" style="93" customWidth="1"/>
    <col min="5" max="5" width="47.5" style="93" customWidth="1"/>
    <col min="6" max="6" width="1.5" style="93" customWidth="1"/>
    <col min="7" max="16384" width="10.6640625" style="93"/>
  </cols>
  <sheetData>
    <row r="1" spans="2:5" ht="26.25" customHeight="1" x14ac:dyDescent="0.15">
      <c r="B1" s="188" t="s">
        <v>346</v>
      </c>
      <c r="C1" s="188"/>
      <c r="D1" s="189">
        <f>表紙!C4-1</f>
        <v>6</v>
      </c>
      <c r="E1" s="189"/>
    </row>
    <row r="2" spans="2:5" ht="18.75" customHeight="1" x14ac:dyDescent="0.15"/>
    <row r="3" spans="2:5" ht="16.5" customHeight="1" x14ac:dyDescent="0.15">
      <c r="B3" s="190" t="s">
        <v>347</v>
      </c>
      <c r="C3" s="190" t="s">
        <v>348</v>
      </c>
      <c r="D3" s="190" t="s">
        <v>349</v>
      </c>
      <c r="E3" s="190" t="s">
        <v>350</v>
      </c>
    </row>
    <row r="4" spans="2:5" ht="16.5" customHeight="1" x14ac:dyDescent="0.15">
      <c r="B4" s="191"/>
      <c r="C4" s="193"/>
      <c r="D4" s="191"/>
      <c r="E4" s="191"/>
    </row>
    <row r="5" spans="2:5" ht="16.5" customHeight="1" x14ac:dyDescent="0.15">
      <c r="B5" s="192"/>
      <c r="C5" s="194"/>
      <c r="D5" s="192"/>
      <c r="E5" s="192"/>
    </row>
    <row r="6" spans="2:5" ht="16.5" customHeight="1" x14ac:dyDescent="0.15">
      <c r="B6" s="195" t="s">
        <v>351</v>
      </c>
      <c r="C6" s="198"/>
      <c r="D6" s="199"/>
      <c r="E6" s="201"/>
    </row>
    <row r="7" spans="2:5" ht="16.5" customHeight="1" x14ac:dyDescent="0.15">
      <c r="B7" s="196"/>
      <c r="C7" s="193"/>
      <c r="D7" s="199"/>
      <c r="E7" s="193"/>
    </row>
    <row r="8" spans="2:5" ht="16.5" customHeight="1" x14ac:dyDescent="0.15">
      <c r="B8" s="196"/>
      <c r="C8" s="194"/>
      <c r="D8" s="200"/>
      <c r="E8" s="194"/>
    </row>
    <row r="9" spans="2:5" ht="16.5" customHeight="1" x14ac:dyDescent="0.15">
      <c r="B9" s="196"/>
      <c r="C9" s="198"/>
      <c r="D9" s="199"/>
      <c r="E9" s="201"/>
    </row>
    <row r="10" spans="2:5" ht="16.5" customHeight="1" x14ac:dyDescent="0.15">
      <c r="B10" s="196"/>
      <c r="C10" s="193"/>
      <c r="D10" s="199"/>
      <c r="E10" s="193"/>
    </row>
    <row r="11" spans="2:5" ht="16.5" customHeight="1" x14ac:dyDescent="0.15">
      <c r="B11" s="196"/>
      <c r="C11" s="194"/>
      <c r="D11" s="200"/>
      <c r="E11" s="194"/>
    </row>
    <row r="12" spans="2:5" ht="16.5" customHeight="1" x14ac:dyDescent="0.15">
      <c r="B12" s="196"/>
      <c r="C12" s="198"/>
      <c r="D12" s="199"/>
      <c r="E12" s="201"/>
    </row>
    <row r="13" spans="2:5" ht="16.5" customHeight="1" x14ac:dyDescent="0.15">
      <c r="B13" s="196"/>
      <c r="C13" s="193"/>
      <c r="D13" s="199"/>
      <c r="E13" s="193"/>
    </row>
    <row r="14" spans="2:5" ht="16.5" customHeight="1" x14ac:dyDescent="0.15">
      <c r="B14" s="196"/>
      <c r="C14" s="194"/>
      <c r="D14" s="200"/>
      <c r="E14" s="194"/>
    </row>
    <row r="15" spans="2:5" ht="16.5" customHeight="1" x14ac:dyDescent="0.15">
      <c r="B15" s="196"/>
      <c r="C15" s="198"/>
      <c r="D15" s="199"/>
      <c r="E15" s="201"/>
    </row>
    <row r="16" spans="2:5" ht="16.5" customHeight="1" x14ac:dyDescent="0.15">
      <c r="B16" s="196"/>
      <c r="C16" s="193"/>
      <c r="D16" s="199"/>
      <c r="E16" s="193"/>
    </row>
    <row r="17" spans="2:5" ht="16.5" customHeight="1" x14ac:dyDescent="0.15">
      <c r="B17" s="196"/>
      <c r="C17" s="194"/>
      <c r="D17" s="200"/>
      <c r="E17" s="194"/>
    </row>
    <row r="18" spans="2:5" ht="16.5" customHeight="1" x14ac:dyDescent="0.15">
      <c r="B18" s="196"/>
      <c r="C18" s="198"/>
      <c r="D18" s="199"/>
      <c r="E18" s="201"/>
    </row>
    <row r="19" spans="2:5" ht="16.5" customHeight="1" x14ac:dyDescent="0.15">
      <c r="B19" s="196"/>
      <c r="C19" s="193"/>
      <c r="D19" s="199"/>
      <c r="E19" s="193"/>
    </row>
    <row r="20" spans="2:5" ht="16.5" customHeight="1" x14ac:dyDescent="0.15">
      <c r="B20" s="197"/>
      <c r="C20" s="194"/>
      <c r="D20" s="200"/>
      <c r="E20" s="194"/>
    </row>
    <row r="21" spans="2:5" ht="16.5" customHeight="1" x14ac:dyDescent="0.15">
      <c r="B21" s="190" t="s">
        <v>352</v>
      </c>
      <c r="C21" s="203" t="s">
        <v>225</v>
      </c>
      <c r="D21" s="205">
        <f>SUM(D6:D20)</f>
        <v>0</v>
      </c>
      <c r="E21" s="203" t="s">
        <v>225</v>
      </c>
    </row>
    <row r="22" spans="2:5" ht="16.5" customHeight="1" x14ac:dyDescent="0.15">
      <c r="B22" s="193"/>
      <c r="C22" s="191"/>
      <c r="D22" s="199"/>
      <c r="E22" s="191"/>
    </row>
    <row r="23" spans="2:5" ht="16.5" customHeight="1" thickBot="1" x14ac:dyDescent="0.2">
      <c r="B23" s="202"/>
      <c r="C23" s="204"/>
      <c r="D23" s="206"/>
      <c r="E23" s="204"/>
    </row>
    <row r="24" spans="2:5" ht="16.5" customHeight="1" thickTop="1" x14ac:dyDescent="0.15">
      <c r="B24" s="207" t="s">
        <v>353</v>
      </c>
      <c r="C24" s="198"/>
      <c r="D24" s="199"/>
      <c r="E24" s="201"/>
    </row>
    <row r="25" spans="2:5" ht="16.5" customHeight="1" x14ac:dyDescent="0.15">
      <c r="B25" s="207"/>
      <c r="C25" s="193"/>
      <c r="D25" s="199"/>
      <c r="E25" s="193"/>
    </row>
    <row r="26" spans="2:5" ht="16.5" customHeight="1" x14ac:dyDescent="0.15">
      <c r="B26" s="207"/>
      <c r="C26" s="194"/>
      <c r="D26" s="200"/>
      <c r="E26" s="194"/>
    </row>
    <row r="27" spans="2:5" ht="16.5" customHeight="1" x14ac:dyDescent="0.15">
      <c r="B27" s="207"/>
      <c r="C27" s="198"/>
      <c r="D27" s="199"/>
      <c r="E27" s="201"/>
    </row>
    <row r="28" spans="2:5" ht="16.5" customHeight="1" x14ac:dyDescent="0.15">
      <c r="B28" s="207"/>
      <c r="C28" s="193"/>
      <c r="D28" s="199"/>
      <c r="E28" s="193"/>
    </row>
    <row r="29" spans="2:5" ht="16.5" customHeight="1" x14ac:dyDescent="0.15">
      <c r="B29" s="207"/>
      <c r="C29" s="194"/>
      <c r="D29" s="200"/>
      <c r="E29" s="194"/>
    </row>
    <row r="30" spans="2:5" ht="16.5" customHeight="1" x14ac:dyDescent="0.15">
      <c r="B30" s="207"/>
      <c r="C30" s="198"/>
      <c r="D30" s="199"/>
      <c r="E30" s="201"/>
    </row>
    <row r="31" spans="2:5" ht="16.5" customHeight="1" x14ac:dyDescent="0.15">
      <c r="B31" s="207"/>
      <c r="C31" s="193"/>
      <c r="D31" s="199"/>
      <c r="E31" s="193"/>
    </row>
    <row r="32" spans="2:5" ht="16.5" customHeight="1" x14ac:dyDescent="0.15">
      <c r="B32" s="207"/>
      <c r="C32" s="194"/>
      <c r="D32" s="200"/>
      <c r="E32" s="194"/>
    </row>
    <row r="33" spans="2:5" ht="16.5" customHeight="1" x14ac:dyDescent="0.15">
      <c r="B33" s="207"/>
      <c r="C33" s="198"/>
      <c r="D33" s="199"/>
      <c r="E33" s="201"/>
    </row>
    <row r="34" spans="2:5" ht="16.5" customHeight="1" x14ac:dyDescent="0.15">
      <c r="B34" s="207"/>
      <c r="C34" s="193"/>
      <c r="D34" s="199"/>
      <c r="E34" s="193"/>
    </row>
    <row r="35" spans="2:5" ht="16.5" customHeight="1" x14ac:dyDescent="0.15">
      <c r="B35" s="207"/>
      <c r="C35" s="194"/>
      <c r="D35" s="200"/>
      <c r="E35" s="194"/>
    </row>
    <row r="36" spans="2:5" ht="16.5" customHeight="1" x14ac:dyDescent="0.15">
      <c r="B36" s="207"/>
      <c r="C36" s="198"/>
      <c r="D36" s="199"/>
      <c r="E36" s="201"/>
    </row>
    <row r="37" spans="2:5" ht="16.5" customHeight="1" x14ac:dyDescent="0.15">
      <c r="B37" s="207"/>
      <c r="C37" s="193"/>
      <c r="D37" s="199"/>
      <c r="E37" s="193"/>
    </row>
    <row r="38" spans="2:5" ht="16.5" customHeight="1" x14ac:dyDescent="0.15">
      <c r="B38" s="194"/>
      <c r="C38" s="194"/>
      <c r="D38" s="200"/>
      <c r="E38" s="194"/>
    </row>
    <row r="39" spans="2:5" ht="16.5" customHeight="1" x14ac:dyDescent="0.15">
      <c r="B39" s="190" t="s">
        <v>352</v>
      </c>
      <c r="C39" s="203" t="s">
        <v>225</v>
      </c>
      <c r="D39" s="199">
        <f>SUM(D24:D38)</f>
        <v>0</v>
      </c>
      <c r="E39" s="203" t="s">
        <v>225</v>
      </c>
    </row>
    <row r="40" spans="2:5" ht="16.5" customHeight="1" x14ac:dyDescent="0.15">
      <c r="B40" s="193"/>
      <c r="C40" s="191"/>
      <c r="D40" s="199"/>
      <c r="E40" s="191"/>
    </row>
    <row r="41" spans="2:5" ht="16.5" customHeight="1" x14ac:dyDescent="0.15">
      <c r="B41" s="194"/>
      <c r="C41" s="192"/>
      <c r="D41" s="200"/>
      <c r="E41" s="191"/>
    </row>
    <row r="42" spans="2:5" ht="16.5" customHeight="1" x14ac:dyDescent="0.15">
      <c r="E42" s="94"/>
    </row>
  </sheetData>
  <mergeCells count="46">
    <mergeCell ref="E33:E35"/>
    <mergeCell ref="C36:C38"/>
    <mergeCell ref="D36:D38"/>
    <mergeCell ref="E36:E38"/>
    <mergeCell ref="B39:B41"/>
    <mergeCell ref="C39:C41"/>
    <mergeCell ref="D39:D41"/>
    <mergeCell ref="E39:E41"/>
    <mergeCell ref="B21:B23"/>
    <mergeCell ref="C21:C23"/>
    <mergeCell ref="D21:D23"/>
    <mergeCell ref="E21:E23"/>
    <mergeCell ref="B24:B38"/>
    <mergeCell ref="C24:C26"/>
    <mergeCell ref="D24:D26"/>
    <mergeCell ref="E24:E26"/>
    <mergeCell ref="C27:C29"/>
    <mergeCell ref="D27:D29"/>
    <mergeCell ref="E27:E29"/>
    <mergeCell ref="C30:C32"/>
    <mergeCell ref="D30:D32"/>
    <mergeCell ref="E30:E32"/>
    <mergeCell ref="C33:C35"/>
    <mergeCell ref="D33:D35"/>
    <mergeCell ref="B6:B20"/>
    <mergeCell ref="C6:C8"/>
    <mergeCell ref="D6:D8"/>
    <mergeCell ref="E6:E8"/>
    <mergeCell ref="C9:C11"/>
    <mergeCell ref="D9:D11"/>
    <mergeCell ref="E9:E11"/>
    <mergeCell ref="C12:C14"/>
    <mergeCell ref="D12:D14"/>
    <mergeCell ref="E12:E14"/>
    <mergeCell ref="C15:C17"/>
    <mergeCell ref="D15:D17"/>
    <mergeCell ref="E15:E17"/>
    <mergeCell ref="C18:C20"/>
    <mergeCell ref="D18:D20"/>
    <mergeCell ref="E18:E20"/>
    <mergeCell ref="B1:C1"/>
    <mergeCell ref="D1:E1"/>
    <mergeCell ref="B3:B5"/>
    <mergeCell ref="C3:C5"/>
    <mergeCell ref="D3:D5"/>
    <mergeCell ref="E3:E5"/>
  </mergeCells>
  <phoneticPr fontId="6"/>
  <pageMargins left="0.59055118110236227" right="0" top="0.59055118110236227" bottom="0.39370078740157483" header="0.39370078740157483" footer="0"/>
  <pageSetup paperSize="9" scale="99" firstPageNumber="23" orientation="portrait" useFirstPageNumber="1" r:id="rId1"/>
  <headerFooter alignWithMargins="0">
    <oddHeader>&amp;R&amp;9（私営幼保連携型認定こども園)</oddHeader>
    <oddFooter>&amp;C&amp;13- 11 -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09A4D-EA1D-4C58-BD7C-D111796CF8E5}">
  <sheetPr>
    <pageSetUpPr fitToPage="1"/>
  </sheetPr>
  <dimension ref="A1:G169"/>
  <sheetViews>
    <sheetView tabSelected="1" view="pageBreakPreview" topLeftCell="A135" zoomScaleNormal="100" zoomScaleSheetLayoutView="100" workbookViewId="0">
      <selection activeCell="C125" sqref="C125"/>
    </sheetView>
  </sheetViews>
  <sheetFormatPr defaultRowHeight="13.5" x14ac:dyDescent="0.15"/>
  <cols>
    <col min="1" max="1" width="5" style="533" customWidth="1"/>
    <col min="2" max="2" width="6.33203125" style="536" customWidth="1"/>
    <col min="3" max="3" width="73" style="536" customWidth="1"/>
    <col min="4" max="4" width="16.83203125" style="536" customWidth="1"/>
    <col min="5" max="5" width="21.1640625" style="545" customWidth="1"/>
    <col min="6" max="6" width="5.1640625" style="536" customWidth="1"/>
    <col min="7" max="7" width="3" style="533" hidden="1" customWidth="1"/>
    <col min="8" max="16384" width="9.33203125" style="533"/>
  </cols>
  <sheetData>
    <row r="1" spans="1:6" ht="18.75" customHeight="1" x14ac:dyDescent="0.15">
      <c r="B1" s="534" t="s">
        <v>354</v>
      </c>
      <c r="C1" s="534"/>
      <c r="D1" s="534"/>
      <c r="E1" s="535"/>
    </row>
    <row r="2" spans="1:6" ht="9.75" customHeight="1" x14ac:dyDescent="0.15">
      <c r="B2" s="537"/>
      <c r="C2" s="537"/>
      <c r="D2" s="537"/>
      <c r="E2" s="538"/>
    </row>
    <row r="3" spans="1:6" ht="16.5" customHeight="1" x14ac:dyDescent="0.15">
      <c r="D3" s="539" t="s">
        <v>355</v>
      </c>
      <c r="E3" s="540"/>
      <c r="F3" s="541"/>
    </row>
    <row r="4" spans="1:6" ht="16.5" customHeight="1" x14ac:dyDescent="0.15">
      <c r="D4" s="542" t="s">
        <v>356</v>
      </c>
      <c r="E4" s="543"/>
      <c r="F4" s="544"/>
    </row>
    <row r="5" spans="1:6" ht="8.25" customHeight="1" x14ac:dyDescent="0.15"/>
    <row r="6" spans="1:6" ht="15" customHeight="1" x14ac:dyDescent="0.15">
      <c r="A6" s="533">
        <v>1</v>
      </c>
      <c r="B6" s="546" t="s">
        <v>357</v>
      </c>
      <c r="C6" s="547"/>
      <c r="D6" s="547"/>
      <c r="E6" s="547"/>
      <c r="F6" s="548"/>
    </row>
    <row r="7" spans="1:6" ht="15" customHeight="1" x14ac:dyDescent="0.15">
      <c r="B7" s="547"/>
      <c r="C7" s="547"/>
      <c r="D7" s="547"/>
      <c r="E7" s="547"/>
      <c r="F7" s="548"/>
    </row>
    <row r="8" spans="1:6" ht="7.5" customHeight="1" x14ac:dyDescent="0.15">
      <c r="B8" s="549"/>
      <c r="C8" s="549"/>
      <c r="D8" s="549"/>
      <c r="E8" s="549"/>
      <c r="F8" s="550"/>
    </row>
    <row r="9" spans="1:6" ht="15" customHeight="1" x14ac:dyDescent="0.15">
      <c r="A9" s="533">
        <v>2</v>
      </c>
      <c r="B9" s="551" t="s">
        <v>358</v>
      </c>
      <c r="C9" s="552"/>
      <c r="D9" s="552"/>
      <c r="E9" s="552"/>
      <c r="F9" s="552"/>
    </row>
    <row r="10" spans="1:6" ht="8.25" customHeight="1" x14ac:dyDescent="0.15">
      <c r="C10" s="550"/>
      <c r="D10" s="550"/>
      <c r="E10" s="550"/>
      <c r="F10" s="550"/>
    </row>
    <row r="11" spans="1:6" ht="15" customHeight="1" x14ac:dyDescent="0.15">
      <c r="A11" s="533">
        <v>3</v>
      </c>
      <c r="B11" s="553" t="s">
        <v>504</v>
      </c>
      <c r="C11" s="554"/>
      <c r="D11" s="554"/>
      <c r="E11" s="554"/>
      <c r="F11" s="554"/>
    </row>
    <row r="12" spans="1:6" ht="15" customHeight="1" x14ac:dyDescent="0.15">
      <c r="B12" s="554" t="s">
        <v>505</v>
      </c>
      <c r="C12" s="554"/>
      <c r="D12" s="554"/>
      <c r="E12" s="554"/>
      <c r="F12" s="554"/>
    </row>
    <row r="13" spans="1:6" ht="8.25" customHeight="1" x14ac:dyDescent="0.15"/>
    <row r="14" spans="1:6" ht="15" customHeight="1" x14ac:dyDescent="0.15">
      <c r="B14" s="555" t="s">
        <v>359</v>
      </c>
      <c r="C14" s="556"/>
      <c r="D14" s="557" t="s">
        <v>511</v>
      </c>
      <c r="E14" s="558" t="s">
        <v>360</v>
      </c>
    </row>
    <row r="15" spans="1:6" ht="15" customHeight="1" x14ac:dyDescent="0.15">
      <c r="B15" s="559"/>
      <c r="C15" s="560"/>
      <c r="D15" s="561"/>
      <c r="E15" s="562"/>
    </row>
    <row r="16" spans="1:6" ht="15" customHeight="1" x14ac:dyDescent="0.15">
      <c r="B16" s="563" t="s">
        <v>361</v>
      </c>
      <c r="C16" s="564"/>
      <c r="D16" s="565"/>
      <c r="E16" s="566"/>
    </row>
    <row r="17" spans="1:7" ht="14.25" customHeight="1" x14ac:dyDescent="0.15">
      <c r="B17" s="567">
        <v>1</v>
      </c>
      <c r="C17" s="568" t="s">
        <v>362</v>
      </c>
      <c r="D17" s="569"/>
      <c r="E17" s="570"/>
    </row>
    <row r="18" spans="1:7" ht="14.25" customHeight="1" x14ac:dyDescent="0.15">
      <c r="B18" s="571">
        <v>2</v>
      </c>
      <c r="C18" s="96" t="s">
        <v>363</v>
      </c>
      <c r="D18" s="572"/>
      <c r="E18" s="573"/>
    </row>
    <row r="19" spans="1:7" ht="14.25" customHeight="1" x14ac:dyDescent="0.15">
      <c r="B19" s="571">
        <v>3</v>
      </c>
      <c r="C19" s="96" t="s">
        <v>364</v>
      </c>
      <c r="D19" s="572"/>
      <c r="E19" s="574"/>
    </row>
    <row r="20" spans="1:7" s="536" customFormat="1" ht="14.25" customHeight="1" x14ac:dyDescent="0.15">
      <c r="A20" s="533"/>
      <c r="B20" s="571">
        <v>4</v>
      </c>
      <c r="C20" s="96" t="s">
        <v>365</v>
      </c>
      <c r="D20" s="572"/>
      <c r="E20" s="566"/>
      <c r="G20" s="533"/>
    </row>
    <row r="21" spans="1:7" s="536" customFormat="1" ht="14.25" customHeight="1" x14ac:dyDescent="0.15">
      <c r="A21" s="533"/>
      <c r="B21" s="571">
        <v>5</v>
      </c>
      <c r="C21" s="96" t="s">
        <v>366</v>
      </c>
      <c r="D21" s="572"/>
      <c r="E21" s="566"/>
      <c r="G21" s="533"/>
    </row>
    <row r="22" spans="1:7" s="536" customFormat="1" ht="14.25" customHeight="1" x14ac:dyDescent="0.15">
      <c r="A22" s="533"/>
      <c r="B22" s="571">
        <v>6</v>
      </c>
      <c r="C22" s="96" t="s">
        <v>367</v>
      </c>
      <c r="D22" s="572"/>
      <c r="E22" s="566"/>
      <c r="G22" s="533"/>
    </row>
    <row r="23" spans="1:7" s="536" customFormat="1" ht="14.25" customHeight="1" x14ac:dyDescent="0.15">
      <c r="A23" s="533"/>
      <c r="B23" s="575">
        <v>7</v>
      </c>
      <c r="C23" s="576" t="s">
        <v>368</v>
      </c>
      <c r="D23" s="577"/>
      <c r="E23" s="578" t="s">
        <v>506</v>
      </c>
      <c r="G23" s="533"/>
    </row>
    <row r="24" spans="1:7" s="536" customFormat="1" ht="14.25" customHeight="1" x14ac:dyDescent="0.15">
      <c r="A24" s="533"/>
      <c r="B24" s="575">
        <v>8</v>
      </c>
      <c r="C24" s="576" t="s">
        <v>369</v>
      </c>
      <c r="D24" s="577"/>
      <c r="E24" s="578" t="s">
        <v>506</v>
      </c>
      <c r="G24" s="533"/>
    </row>
    <row r="25" spans="1:7" s="536" customFormat="1" ht="14.25" customHeight="1" x14ac:dyDescent="0.15">
      <c r="A25" s="533"/>
      <c r="B25" s="575">
        <v>9</v>
      </c>
      <c r="C25" s="576" t="s">
        <v>370</v>
      </c>
      <c r="D25" s="577"/>
      <c r="E25" s="578" t="s">
        <v>506</v>
      </c>
      <c r="G25" s="533"/>
    </row>
    <row r="26" spans="1:7" s="536" customFormat="1" ht="14.25" customHeight="1" x14ac:dyDescent="0.15">
      <c r="A26" s="533"/>
      <c r="B26" s="575">
        <v>10</v>
      </c>
      <c r="C26" s="576" t="s">
        <v>371</v>
      </c>
      <c r="D26" s="577"/>
      <c r="E26" s="578" t="s">
        <v>506</v>
      </c>
      <c r="G26" s="533"/>
    </row>
    <row r="27" spans="1:7" s="536" customFormat="1" ht="14.25" customHeight="1" x14ac:dyDescent="0.15">
      <c r="A27" s="533"/>
      <c r="B27" s="571">
        <v>11</v>
      </c>
      <c r="C27" s="96" t="s">
        <v>372</v>
      </c>
      <c r="D27" s="572"/>
      <c r="E27" s="574"/>
      <c r="G27" s="533"/>
    </row>
    <row r="28" spans="1:7" s="536" customFormat="1" ht="14.25" customHeight="1" x14ac:dyDescent="0.15">
      <c r="A28" s="533"/>
      <c r="B28" s="571">
        <v>12</v>
      </c>
      <c r="C28" s="579" t="s">
        <v>373</v>
      </c>
      <c r="D28" s="572"/>
      <c r="E28" s="574"/>
      <c r="G28" s="533"/>
    </row>
    <row r="29" spans="1:7" s="536" customFormat="1" ht="6" customHeight="1" x14ac:dyDescent="0.15">
      <c r="A29" s="533"/>
      <c r="B29" s="580"/>
      <c r="C29" s="581"/>
      <c r="D29" s="572"/>
      <c r="E29" s="566"/>
      <c r="G29" s="533"/>
    </row>
    <row r="30" spans="1:7" s="536" customFormat="1" ht="5.25" customHeight="1" x14ac:dyDescent="0.15">
      <c r="A30" s="533"/>
      <c r="B30" s="582"/>
      <c r="C30" s="96"/>
      <c r="D30" s="572"/>
      <c r="E30" s="573"/>
      <c r="G30" s="533"/>
    </row>
    <row r="31" spans="1:7" s="536" customFormat="1" ht="15" customHeight="1" x14ac:dyDescent="0.15">
      <c r="A31" s="533"/>
      <c r="B31" s="583" t="s">
        <v>374</v>
      </c>
      <c r="C31" s="584"/>
      <c r="D31" s="572"/>
      <c r="E31" s="573"/>
      <c r="G31" s="533"/>
    </row>
    <row r="32" spans="1:7" s="536" customFormat="1" ht="13.5" customHeight="1" x14ac:dyDescent="0.15">
      <c r="A32" s="533"/>
      <c r="B32" s="585">
        <v>1</v>
      </c>
      <c r="C32" s="576" t="s">
        <v>375</v>
      </c>
      <c r="D32" s="577"/>
      <c r="E32" s="578" t="s">
        <v>506</v>
      </c>
      <c r="G32" s="533"/>
    </row>
    <row r="33" spans="1:7" s="536" customFormat="1" ht="13.5" customHeight="1" x14ac:dyDescent="0.15">
      <c r="A33" s="533"/>
      <c r="B33" s="586">
        <v>2</v>
      </c>
      <c r="C33" s="96" t="s">
        <v>376</v>
      </c>
      <c r="D33" s="572"/>
      <c r="E33" s="573"/>
      <c r="G33" s="533"/>
    </row>
    <row r="34" spans="1:7" s="536" customFormat="1" ht="13.5" customHeight="1" x14ac:dyDescent="0.15">
      <c r="A34" s="533"/>
      <c r="B34" s="586">
        <v>3</v>
      </c>
      <c r="C34" s="96" t="s">
        <v>377</v>
      </c>
      <c r="D34" s="572"/>
      <c r="E34" s="573"/>
      <c r="G34" s="533"/>
    </row>
    <row r="35" spans="1:7" s="536" customFormat="1" ht="13.5" customHeight="1" x14ac:dyDescent="0.15">
      <c r="A35" s="533"/>
      <c r="B35" s="585">
        <v>4</v>
      </c>
      <c r="C35" s="576" t="s">
        <v>378</v>
      </c>
      <c r="D35" s="577"/>
      <c r="E35" s="578" t="s">
        <v>506</v>
      </c>
      <c r="G35" s="533"/>
    </row>
    <row r="36" spans="1:7" s="536" customFormat="1" ht="13.5" customHeight="1" x14ac:dyDescent="0.15">
      <c r="A36" s="533"/>
      <c r="B36" s="586">
        <v>5</v>
      </c>
      <c r="C36" s="96" t="s">
        <v>379</v>
      </c>
      <c r="D36" s="572"/>
      <c r="E36" s="573"/>
      <c r="G36" s="533"/>
    </row>
    <row r="37" spans="1:7" s="536" customFormat="1" ht="13.5" customHeight="1" x14ac:dyDescent="0.15">
      <c r="A37" s="533"/>
      <c r="B37" s="586">
        <v>6</v>
      </c>
      <c r="C37" s="96" t="s">
        <v>380</v>
      </c>
      <c r="D37" s="572"/>
      <c r="E37" s="573"/>
      <c r="G37" s="533"/>
    </row>
    <row r="38" spans="1:7" s="536" customFormat="1" ht="13.5" customHeight="1" x14ac:dyDescent="0.15">
      <c r="A38" s="533"/>
      <c r="B38" s="586">
        <v>7</v>
      </c>
      <c r="C38" s="96" t="s">
        <v>381</v>
      </c>
      <c r="D38" s="572"/>
      <c r="E38" s="573"/>
      <c r="G38" s="533"/>
    </row>
    <row r="39" spans="1:7" s="536" customFormat="1" ht="13.5" customHeight="1" x14ac:dyDescent="0.15">
      <c r="A39" s="533"/>
      <c r="B39" s="586">
        <v>8</v>
      </c>
      <c r="C39" s="96" t="s">
        <v>382</v>
      </c>
      <c r="D39" s="572"/>
      <c r="E39" s="573"/>
      <c r="G39" s="533"/>
    </row>
    <row r="40" spans="1:7" s="536" customFormat="1" ht="13.5" customHeight="1" x14ac:dyDescent="0.15">
      <c r="A40" s="533"/>
      <c r="B40" s="586">
        <v>9</v>
      </c>
      <c r="C40" s="96" t="s">
        <v>383</v>
      </c>
      <c r="D40" s="572"/>
      <c r="E40" s="573"/>
      <c r="G40" s="533"/>
    </row>
    <row r="41" spans="1:7" s="536" customFormat="1" ht="13.5" customHeight="1" x14ac:dyDescent="0.15">
      <c r="A41" s="533"/>
      <c r="B41" s="586">
        <v>10</v>
      </c>
      <c r="C41" s="96" t="s">
        <v>384</v>
      </c>
      <c r="D41" s="572"/>
      <c r="E41" s="573"/>
      <c r="G41" s="533"/>
    </row>
    <row r="42" spans="1:7" s="536" customFormat="1" ht="13.5" customHeight="1" x14ac:dyDescent="0.15">
      <c r="A42" s="533"/>
      <c r="B42" s="586">
        <v>11</v>
      </c>
      <c r="C42" s="96" t="s">
        <v>385</v>
      </c>
      <c r="D42" s="572"/>
      <c r="E42" s="573"/>
      <c r="G42" s="533"/>
    </row>
    <row r="43" spans="1:7" s="536" customFormat="1" ht="13.5" customHeight="1" x14ac:dyDescent="0.15">
      <c r="A43" s="533"/>
      <c r="B43" s="586">
        <v>12</v>
      </c>
      <c r="C43" s="96" t="s">
        <v>386</v>
      </c>
      <c r="D43" s="572"/>
      <c r="E43" s="573"/>
      <c r="G43" s="533"/>
    </row>
    <row r="44" spans="1:7" s="536" customFormat="1" ht="13.5" customHeight="1" x14ac:dyDescent="0.15">
      <c r="A44" s="533"/>
      <c r="B44" s="586">
        <v>13</v>
      </c>
      <c r="C44" s="96" t="s">
        <v>387</v>
      </c>
      <c r="D44" s="572"/>
      <c r="E44" s="573"/>
      <c r="G44" s="533"/>
    </row>
    <row r="45" spans="1:7" s="587" customFormat="1" ht="15.75" customHeight="1" x14ac:dyDescent="0.15">
      <c r="B45" s="588">
        <v>14</v>
      </c>
      <c r="C45" s="589" t="s">
        <v>508</v>
      </c>
      <c r="D45" s="590"/>
      <c r="E45" s="591"/>
      <c r="F45" s="592"/>
    </row>
    <row r="46" spans="1:7" s="536" customFormat="1" ht="13.5" customHeight="1" x14ac:dyDescent="0.15">
      <c r="A46" s="533"/>
      <c r="B46" s="586">
        <v>15</v>
      </c>
      <c r="C46" s="96" t="s">
        <v>388</v>
      </c>
      <c r="D46" s="572"/>
      <c r="E46" s="573"/>
      <c r="G46" s="533"/>
    </row>
    <row r="47" spans="1:7" s="536" customFormat="1" ht="13.5" customHeight="1" x14ac:dyDescent="0.15">
      <c r="A47" s="533"/>
      <c r="B47" s="588">
        <v>16</v>
      </c>
      <c r="C47" s="96" t="s">
        <v>389</v>
      </c>
      <c r="D47" s="572"/>
      <c r="E47" s="573"/>
      <c r="G47" s="533"/>
    </row>
    <row r="48" spans="1:7" s="536" customFormat="1" ht="13.5" customHeight="1" x14ac:dyDescent="0.15">
      <c r="A48" s="533"/>
      <c r="B48" s="586">
        <v>17</v>
      </c>
      <c r="C48" s="96" t="s">
        <v>390</v>
      </c>
      <c r="D48" s="572"/>
      <c r="E48" s="573"/>
      <c r="G48" s="533"/>
    </row>
    <row r="49" spans="1:7" s="536" customFormat="1" ht="13.5" customHeight="1" x14ac:dyDescent="0.15">
      <c r="A49" s="533"/>
      <c r="B49" s="588">
        <v>18</v>
      </c>
      <c r="C49" s="96" t="s">
        <v>391</v>
      </c>
      <c r="D49" s="572"/>
      <c r="E49" s="573"/>
      <c r="G49" s="533"/>
    </row>
    <row r="50" spans="1:7" s="536" customFormat="1" ht="13.5" customHeight="1" x14ac:dyDescent="0.15">
      <c r="A50" s="533"/>
      <c r="B50" s="586">
        <v>19</v>
      </c>
      <c r="C50" s="96" t="s">
        <v>392</v>
      </c>
      <c r="D50" s="572"/>
      <c r="E50" s="573"/>
      <c r="G50" s="533"/>
    </row>
    <row r="51" spans="1:7" s="536" customFormat="1" ht="13.5" customHeight="1" x14ac:dyDescent="0.15">
      <c r="A51" s="533"/>
      <c r="B51" s="588">
        <v>20</v>
      </c>
      <c r="C51" s="96" t="s">
        <v>546</v>
      </c>
      <c r="D51" s="572"/>
      <c r="E51" s="573"/>
      <c r="G51" s="533"/>
    </row>
    <row r="52" spans="1:7" s="536" customFormat="1" ht="13.5" customHeight="1" x14ac:dyDescent="0.15">
      <c r="A52" s="533"/>
      <c r="B52" s="586">
        <v>21</v>
      </c>
      <c r="C52" s="96" t="s">
        <v>393</v>
      </c>
      <c r="D52" s="572"/>
      <c r="E52" s="573"/>
      <c r="G52" s="533"/>
    </row>
    <row r="53" spans="1:7" s="536" customFormat="1" ht="13.5" customHeight="1" x14ac:dyDescent="0.15">
      <c r="A53" s="533"/>
      <c r="B53" s="588">
        <v>22</v>
      </c>
      <c r="C53" s="96" t="s">
        <v>394</v>
      </c>
      <c r="D53" s="572"/>
      <c r="E53" s="573"/>
      <c r="G53" s="533"/>
    </row>
    <row r="54" spans="1:7" s="536" customFormat="1" ht="13.5" customHeight="1" x14ac:dyDescent="0.15">
      <c r="A54" s="533"/>
      <c r="B54" s="586">
        <v>23</v>
      </c>
      <c r="C54" s="96" t="s">
        <v>395</v>
      </c>
      <c r="D54" s="572"/>
      <c r="E54" s="573"/>
      <c r="G54" s="533"/>
    </row>
    <row r="55" spans="1:7" s="536" customFormat="1" ht="13.5" customHeight="1" x14ac:dyDescent="0.15">
      <c r="A55" s="533"/>
      <c r="B55" s="588">
        <v>24</v>
      </c>
      <c r="C55" s="96" t="s">
        <v>396</v>
      </c>
      <c r="D55" s="572"/>
      <c r="E55" s="573"/>
      <c r="G55" s="533"/>
    </row>
    <row r="56" spans="1:7" s="536" customFormat="1" ht="13.5" customHeight="1" x14ac:dyDescent="0.15">
      <c r="A56" s="533"/>
      <c r="B56" s="586">
        <v>25</v>
      </c>
      <c r="C56" s="576" t="s">
        <v>397</v>
      </c>
      <c r="D56" s="577"/>
      <c r="E56" s="578" t="s">
        <v>506</v>
      </c>
      <c r="G56" s="533"/>
    </row>
    <row r="57" spans="1:7" s="536" customFormat="1" ht="13.5" customHeight="1" x14ac:dyDescent="0.15">
      <c r="A57" s="533"/>
      <c r="B57" s="588">
        <v>26</v>
      </c>
      <c r="C57" s="96" t="s">
        <v>398</v>
      </c>
      <c r="D57" s="572"/>
      <c r="E57" s="573"/>
      <c r="G57" s="533"/>
    </row>
    <row r="58" spans="1:7" s="536" customFormat="1" ht="9.75" customHeight="1" x14ac:dyDescent="0.15">
      <c r="A58" s="533"/>
      <c r="B58" s="582"/>
      <c r="C58" s="96"/>
      <c r="D58" s="572"/>
      <c r="E58" s="573"/>
      <c r="G58" s="533"/>
    </row>
    <row r="59" spans="1:7" s="536" customFormat="1" ht="15" customHeight="1" x14ac:dyDescent="0.15">
      <c r="A59" s="533"/>
      <c r="B59" s="583" t="s">
        <v>399</v>
      </c>
      <c r="C59" s="584"/>
      <c r="D59" s="572"/>
      <c r="E59" s="573"/>
      <c r="G59" s="533"/>
    </row>
    <row r="60" spans="1:7" s="536" customFormat="1" ht="15" customHeight="1" x14ac:dyDescent="0.15">
      <c r="A60" s="533"/>
      <c r="B60" s="585">
        <v>1</v>
      </c>
      <c r="C60" s="576" t="s">
        <v>400</v>
      </c>
      <c r="D60" s="577"/>
      <c r="E60" s="578" t="s">
        <v>506</v>
      </c>
      <c r="G60" s="533"/>
    </row>
    <row r="61" spans="1:7" s="536" customFormat="1" ht="13.5" customHeight="1" x14ac:dyDescent="0.15">
      <c r="A61" s="533"/>
      <c r="B61" s="586">
        <v>2</v>
      </c>
      <c r="C61" s="96" t="s">
        <v>401</v>
      </c>
      <c r="D61" s="572"/>
      <c r="E61" s="573"/>
      <c r="G61" s="533"/>
    </row>
    <row r="62" spans="1:7" s="536" customFormat="1" ht="13.5" customHeight="1" x14ac:dyDescent="0.15">
      <c r="A62" s="533"/>
      <c r="B62" s="586">
        <v>3</v>
      </c>
      <c r="C62" s="96" t="s">
        <v>402</v>
      </c>
      <c r="D62" s="572"/>
      <c r="E62" s="573"/>
      <c r="G62" s="533"/>
    </row>
    <row r="63" spans="1:7" s="536" customFormat="1" ht="13.5" customHeight="1" x14ac:dyDescent="0.15">
      <c r="A63" s="533"/>
      <c r="B63" s="586">
        <v>4</v>
      </c>
      <c r="C63" s="96" t="s">
        <v>403</v>
      </c>
      <c r="D63" s="572"/>
      <c r="E63" s="573"/>
      <c r="G63" s="533"/>
    </row>
    <row r="64" spans="1:7" s="536" customFormat="1" ht="13.5" customHeight="1" x14ac:dyDescent="0.15">
      <c r="A64" s="533"/>
      <c r="B64" s="586">
        <v>5</v>
      </c>
      <c r="C64" s="96" t="s">
        <v>404</v>
      </c>
      <c r="D64" s="572"/>
      <c r="E64" s="573"/>
      <c r="G64" s="533"/>
    </row>
    <row r="65" spans="1:7" s="536" customFormat="1" ht="13.5" customHeight="1" x14ac:dyDescent="0.15">
      <c r="A65" s="533"/>
      <c r="B65" s="586">
        <v>6</v>
      </c>
      <c r="C65" s="96" t="s">
        <v>405</v>
      </c>
      <c r="D65" s="572"/>
      <c r="E65" s="573"/>
      <c r="G65" s="533"/>
    </row>
    <row r="66" spans="1:7" s="536" customFormat="1" ht="13.5" customHeight="1" x14ac:dyDescent="0.15">
      <c r="A66" s="533"/>
      <c r="B66" s="586">
        <v>7</v>
      </c>
      <c r="C66" s="96" t="s">
        <v>406</v>
      </c>
      <c r="D66" s="572"/>
      <c r="E66" s="573"/>
      <c r="G66" s="533"/>
    </row>
    <row r="67" spans="1:7" s="536" customFormat="1" ht="13.5" customHeight="1" x14ac:dyDescent="0.15">
      <c r="A67" s="533"/>
      <c r="B67" s="586">
        <v>8</v>
      </c>
      <c r="C67" s="96" t="s">
        <v>407</v>
      </c>
      <c r="D67" s="572"/>
      <c r="E67" s="573"/>
      <c r="G67" s="533"/>
    </row>
    <row r="68" spans="1:7" s="536" customFormat="1" ht="13.5" customHeight="1" x14ac:dyDescent="0.15">
      <c r="A68" s="533"/>
      <c r="B68" s="586">
        <v>9</v>
      </c>
      <c r="C68" s="96" t="s">
        <v>408</v>
      </c>
      <c r="D68" s="572"/>
      <c r="E68" s="573"/>
      <c r="G68" s="533"/>
    </row>
    <row r="69" spans="1:7" s="536" customFormat="1" ht="13.5" customHeight="1" x14ac:dyDescent="0.15">
      <c r="A69" s="533"/>
      <c r="B69" s="586">
        <v>10</v>
      </c>
      <c r="C69" s="96" t="s">
        <v>409</v>
      </c>
      <c r="D69" s="572"/>
      <c r="E69" s="573"/>
      <c r="G69" s="533"/>
    </row>
    <row r="70" spans="1:7" s="536" customFormat="1" ht="13.5" customHeight="1" x14ac:dyDescent="0.15">
      <c r="A70" s="533"/>
      <c r="B70" s="586">
        <v>11</v>
      </c>
      <c r="C70" s="96" t="s">
        <v>410</v>
      </c>
      <c r="D70" s="572"/>
      <c r="E70" s="573"/>
      <c r="G70" s="533"/>
    </row>
    <row r="71" spans="1:7" s="536" customFormat="1" ht="13.5" customHeight="1" x14ac:dyDescent="0.15">
      <c r="A71" s="533"/>
      <c r="B71" s="586">
        <v>12</v>
      </c>
      <c r="C71" s="96" t="s">
        <v>411</v>
      </c>
      <c r="D71" s="572"/>
      <c r="E71" s="573"/>
      <c r="G71" s="533"/>
    </row>
    <row r="72" spans="1:7" s="536" customFormat="1" ht="13.5" customHeight="1" x14ac:dyDescent="0.15">
      <c r="A72" s="533"/>
      <c r="B72" s="586">
        <v>13</v>
      </c>
      <c r="C72" s="96" t="s">
        <v>412</v>
      </c>
      <c r="D72" s="572"/>
      <c r="E72" s="573"/>
      <c r="G72" s="533"/>
    </row>
    <row r="73" spans="1:7" s="536" customFormat="1" ht="13.5" customHeight="1" x14ac:dyDescent="0.15">
      <c r="A73" s="533"/>
      <c r="B73" s="586">
        <v>14</v>
      </c>
      <c r="C73" s="96" t="s">
        <v>413</v>
      </c>
      <c r="D73" s="572"/>
      <c r="E73" s="573"/>
      <c r="G73" s="533"/>
    </row>
    <row r="74" spans="1:7" s="536" customFormat="1" ht="13.5" customHeight="1" x14ac:dyDescent="0.15">
      <c r="A74" s="533"/>
      <c r="B74" s="586">
        <v>15</v>
      </c>
      <c r="C74" s="96" t="s">
        <v>414</v>
      </c>
      <c r="D74" s="572"/>
      <c r="E74" s="573"/>
      <c r="G74" s="533"/>
    </row>
    <row r="75" spans="1:7" s="536" customFormat="1" ht="13.5" customHeight="1" x14ac:dyDescent="0.15">
      <c r="A75" s="533"/>
      <c r="B75" s="586">
        <v>16</v>
      </c>
      <c r="C75" s="96" t="s">
        <v>415</v>
      </c>
      <c r="D75" s="572"/>
      <c r="E75" s="573"/>
      <c r="G75" s="533"/>
    </row>
    <row r="76" spans="1:7" s="536" customFormat="1" ht="13.5" customHeight="1" x14ac:dyDescent="0.15">
      <c r="A76" s="533"/>
      <c r="B76" s="586">
        <v>17</v>
      </c>
      <c r="C76" s="96" t="s">
        <v>416</v>
      </c>
      <c r="D76" s="572"/>
      <c r="E76" s="573"/>
      <c r="G76" s="533"/>
    </row>
    <row r="77" spans="1:7" s="536" customFormat="1" ht="13.5" customHeight="1" x14ac:dyDescent="0.15">
      <c r="A77" s="533"/>
      <c r="B77" s="586">
        <v>18</v>
      </c>
      <c r="C77" s="96" t="s">
        <v>417</v>
      </c>
      <c r="D77" s="572"/>
      <c r="E77" s="573"/>
      <c r="G77" s="533"/>
    </row>
    <row r="78" spans="1:7" s="536" customFormat="1" ht="13.5" customHeight="1" x14ac:dyDescent="0.15">
      <c r="A78" s="533"/>
      <c r="B78" s="586">
        <v>19</v>
      </c>
      <c r="C78" s="96" t="s">
        <v>418</v>
      </c>
      <c r="D78" s="572"/>
      <c r="E78" s="573"/>
      <c r="G78" s="533"/>
    </row>
    <row r="79" spans="1:7" s="536" customFormat="1" ht="13.5" customHeight="1" x14ac:dyDescent="0.15">
      <c r="A79" s="533"/>
      <c r="B79" s="586">
        <v>20</v>
      </c>
      <c r="C79" s="96" t="s">
        <v>419</v>
      </c>
      <c r="D79" s="572"/>
      <c r="E79" s="573"/>
      <c r="G79" s="533"/>
    </row>
    <row r="80" spans="1:7" s="536" customFormat="1" ht="13.5" customHeight="1" x14ac:dyDescent="0.15">
      <c r="A80" s="533"/>
      <c r="B80" s="588">
        <v>21</v>
      </c>
      <c r="C80" s="95" t="s">
        <v>420</v>
      </c>
      <c r="D80" s="590"/>
      <c r="E80" s="593"/>
      <c r="G80" s="533"/>
    </row>
    <row r="81" spans="1:7" s="536" customFormat="1" ht="13.5" customHeight="1" x14ac:dyDescent="0.15">
      <c r="A81" s="533"/>
      <c r="B81" s="588">
        <v>22</v>
      </c>
      <c r="C81" s="95" t="s">
        <v>421</v>
      </c>
      <c r="D81" s="590"/>
      <c r="E81" s="593" t="s">
        <v>509</v>
      </c>
      <c r="G81" s="533"/>
    </row>
    <row r="82" spans="1:7" s="536" customFormat="1" ht="13.5" customHeight="1" x14ac:dyDescent="0.15">
      <c r="A82" s="533"/>
      <c r="B82" s="588">
        <v>23</v>
      </c>
      <c r="C82" s="96" t="s">
        <v>422</v>
      </c>
      <c r="D82" s="572"/>
      <c r="E82" s="573"/>
      <c r="G82" s="533"/>
    </row>
    <row r="83" spans="1:7" s="536" customFormat="1" ht="13.5" customHeight="1" x14ac:dyDescent="0.15">
      <c r="A83" s="533"/>
      <c r="B83" s="588">
        <v>24</v>
      </c>
      <c r="C83" s="96" t="s">
        <v>423</v>
      </c>
      <c r="D83" s="572"/>
      <c r="E83" s="573"/>
      <c r="G83" s="533"/>
    </row>
    <row r="84" spans="1:7" s="536" customFormat="1" ht="13.5" customHeight="1" x14ac:dyDescent="0.15">
      <c r="A84" s="533"/>
      <c r="B84" s="588">
        <v>25</v>
      </c>
      <c r="C84" s="96" t="s">
        <v>424</v>
      </c>
      <c r="D84" s="572"/>
      <c r="E84" s="573"/>
      <c r="G84" s="533"/>
    </row>
    <row r="85" spans="1:7" s="536" customFormat="1" ht="15.75" customHeight="1" x14ac:dyDescent="0.15">
      <c r="A85" s="533"/>
      <c r="B85" s="588">
        <v>26</v>
      </c>
      <c r="C85" s="96" t="s">
        <v>547</v>
      </c>
      <c r="D85" s="572"/>
      <c r="E85" s="573"/>
      <c r="G85" s="533"/>
    </row>
    <row r="86" spans="1:7" s="536" customFormat="1" ht="13.5" customHeight="1" x14ac:dyDescent="0.15">
      <c r="A86" s="533"/>
      <c r="B86" s="588">
        <v>27</v>
      </c>
      <c r="C86" s="96" t="s">
        <v>425</v>
      </c>
      <c r="D86" s="572"/>
      <c r="E86" s="573"/>
      <c r="G86" s="533"/>
    </row>
    <row r="87" spans="1:7" s="536" customFormat="1" ht="14.25" customHeight="1" x14ac:dyDescent="0.15">
      <c r="A87" s="533"/>
      <c r="B87" s="588">
        <v>28</v>
      </c>
      <c r="C87" s="96" t="s">
        <v>426</v>
      </c>
      <c r="D87" s="572"/>
      <c r="E87" s="573"/>
      <c r="G87" s="533"/>
    </row>
    <row r="88" spans="1:7" s="536" customFormat="1" ht="15" customHeight="1" x14ac:dyDescent="0.15">
      <c r="A88" s="533"/>
      <c r="B88" s="582"/>
      <c r="C88" s="96"/>
      <c r="D88" s="572"/>
      <c r="E88" s="573"/>
      <c r="G88" s="533"/>
    </row>
    <row r="89" spans="1:7" s="536" customFormat="1" ht="15" customHeight="1" x14ac:dyDescent="0.15">
      <c r="A89" s="533"/>
      <c r="B89" s="583" t="s">
        <v>427</v>
      </c>
      <c r="C89" s="584"/>
      <c r="D89" s="572"/>
      <c r="E89" s="573"/>
      <c r="G89" s="533"/>
    </row>
    <row r="90" spans="1:7" s="536" customFormat="1" ht="15" customHeight="1" x14ac:dyDescent="0.15">
      <c r="A90" s="533"/>
      <c r="B90" s="594"/>
      <c r="C90" s="595" t="s">
        <v>428</v>
      </c>
      <c r="D90" s="572"/>
      <c r="E90" s="573"/>
      <c r="G90" s="533"/>
    </row>
    <row r="91" spans="1:7" s="536" customFormat="1" ht="15" customHeight="1" x14ac:dyDescent="0.15">
      <c r="A91" s="533"/>
      <c r="B91" s="596">
        <v>1</v>
      </c>
      <c r="C91" s="576" t="s">
        <v>429</v>
      </c>
      <c r="D91" s="577"/>
      <c r="E91" s="578" t="s">
        <v>506</v>
      </c>
      <c r="G91" s="533"/>
    </row>
    <row r="92" spans="1:7" s="536" customFormat="1" ht="14.25" customHeight="1" x14ac:dyDescent="0.15">
      <c r="A92" s="533"/>
      <c r="B92" s="596">
        <v>2</v>
      </c>
      <c r="C92" s="576" t="s">
        <v>430</v>
      </c>
      <c r="D92" s="577"/>
      <c r="E92" s="578" t="s">
        <v>506</v>
      </c>
      <c r="G92" s="533"/>
    </row>
    <row r="93" spans="1:7" s="536" customFormat="1" ht="14.25" customHeight="1" x14ac:dyDescent="0.15">
      <c r="A93" s="533"/>
      <c r="B93" s="596">
        <v>3</v>
      </c>
      <c r="C93" s="576" t="s">
        <v>431</v>
      </c>
      <c r="D93" s="577"/>
      <c r="E93" s="578" t="s">
        <v>506</v>
      </c>
      <c r="G93" s="533"/>
    </row>
    <row r="94" spans="1:7" s="536" customFormat="1" ht="14.25" customHeight="1" x14ac:dyDescent="0.15">
      <c r="A94" s="533"/>
      <c r="B94" s="585">
        <v>1</v>
      </c>
      <c r="C94" s="597" t="s">
        <v>432</v>
      </c>
      <c r="D94" s="577"/>
      <c r="E94" s="578" t="s">
        <v>506</v>
      </c>
      <c r="G94" s="533"/>
    </row>
    <row r="95" spans="1:7" s="536" customFormat="1" ht="14.25" customHeight="1" x14ac:dyDescent="0.15">
      <c r="A95" s="533"/>
      <c r="B95" s="585">
        <v>2</v>
      </c>
      <c r="C95" s="597" t="s">
        <v>433</v>
      </c>
      <c r="D95" s="577"/>
      <c r="E95" s="578" t="s">
        <v>506</v>
      </c>
      <c r="G95" s="533"/>
    </row>
    <row r="96" spans="1:7" s="536" customFormat="1" ht="14.25" customHeight="1" x14ac:dyDescent="0.15">
      <c r="A96" s="533"/>
      <c r="B96" s="585">
        <v>3</v>
      </c>
      <c r="C96" s="576" t="s">
        <v>434</v>
      </c>
      <c r="D96" s="577"/>
      <c r="E96" s="578" t="s">
        <v>506</v>
      </c>
      <c r="G96" s="533"/>
    </row>
    <row r="97" spans="1:7" s="536" customFormat="1" ht="14.25" customHeight="1" x14ac:dyDescent="0.15">
      <c r="A97" s="533"/>
      <c r="B97" s="585">
        <v>4</v>
      </c>
      <c r="C97" s="576" t="s">
        <v>435</v>
      </c>
      <c r="D97" s="577"/>
      <c r="E97" s="578" t="s">
        <v>506</v>
      </c>
      <c r="G97" s="533"/>
    </row>
    <row r="98" spans="1:7" s="536" customFormat="1" ht="14.25" customHeight="1" x14ac:dyDescent="0.15">
      <c r="A98" s="533"/>
      <c r="B98" s="585">
        <v>5</v>
      </c>
      <c r="C98" s="576" t="s">
        <v>436</v>
      </c>
      <c r="D98" s="577"/>
      <c r="E98" s="578" t="s">
        <v>506</v>
      </c>
      <c r="G98" s="533"/>
    </row>
    <row r="99" spans="1:7" s="536" customFormat="1" ht="14.25" customHeight="1" x14ac:dyDescent="0.15">
      <c r="A99" s="533"/>
      <c r="B99" s="585">
        <v>6</v>
      </c>
      <c r="C99" s="576" t="s">
        <v>437</v>
      </c>
      <c r="D99" s="577"/>
      <c r="E99" s="578" t="s">
        <v>506</v>
      </c>
      <c r="G99" s="533"/>
    </row>
    <row r="100" spans="1:7" s="536" customFormat="1" ht="14.25" customHeight="1" x14ac:dyDescent="0.15">
      <c r="A100" s="533"/>
      <c r="B100" s="585">
        <v>7</v>
      </c>
      <c r="C100" s="576" t="s">
        <v>438</v>
      </c>
      <c r="D100" s="577"/>
      <c r="E100" s="578" t="s">
        <v>506</v>
      </c>
      <c r="G100" s="533"/>
    </row>
    <row r="101" spans="1:7" s="536" customFormat="1" ht="14.25" customHeight="1" x14ac:dyDescent="0.15">
      <c r="A101" s="533"/>
      <c r="B101" s="585">
        <v>8</v>
      </c>
      <c r="C101" s="576" t="s">
        <v>439</v>
      </c>
      <c r="D101" s="577"/>
      <c r="E101" s="578" t="s">
        <v>506</v>
      </c>
      <c r="G101" s="533"/>
    </row>
    <row r="102" spans="1:7" s="536" customFormat="1" ht="14.25" customHeight="1" x14ac:dyDescent="0.15">
      <c r="A102" s="533"/>
      <c r="B102" s="585">
        <v>9</v>
      </c>
      <c r="C102" s="576" t="s">
        <v>440</v>
      </c>
      <c r="D102" s="577"/>
      <c r="E102" s="578" t="s">
        <v>506</v>
      </c>
      <c r="G102" s="533"/>
    </row>
    <row r="103" spans="1:7" s="536" customFormat="1" ht="14.25" customHeight="1" x14ac:dyDescent="0.15">
      <c r="A103" s="533"/>
      <c r="B103" s="585">
        <v>10</v>
      </c>
      <c r="C103" s="576" t="s">
        <v>441</v>
      </c>
      <c r="D103" s="577"/>
      <c r="E103" s="578" t="s">
        <v>506</v>
      </c>
      <c r="G103" s="533"/>
    </row>
    <row r="104" spans="1:7" s="536" customFormat="1" ht="14.25" customHeight="1" x14ac:dyDescent="0.15">
      <c r="A104" s="533"/>
      <c r="B104" s="585">
        <v>11</v>
      </c>
      <c r="C104" s="576" t="s">
        <v>442</v>
      </c>
      <c r="D104" s="577"/>
      <c r="E104" s="578" t="s">
        <v>506</v>
      </c>
      <c r="G104" s="533"/>
    </row>
    <row r="105" spans="1:7" s="536" customFormat="1" ht="15" customHeight="1" x14ac:dyDescent="0.15">
      <c r="A105" s="533"/>
      <c r="B105" s="585">
        <v>12</v>
      </c>
      <c r="C105" s="576" t="s">
        <v>443</v>
      </c>
      <c r="D105" s="577"/>
      <c r="E105" s="578" t="s">
        <v>506</v>
      </c>
      <c r="G105" s="533"/>
    </row>
    <row r="106" spans="1:7" s="536" customFormat="1" ht="15" customHeight="1" x14ac:dyDescent="0.15">
      <c r="A106" s="533"/>
      <c r="B106" s="585">
        <v>13</v>
      </c>
      <c r="C106" s="576" t="s">
        <v>444</v>
      </c>
      <c r="D106" s="577"/>
      <c r="E106" s="578" t="s">
        <v>506</v>
      </c>
      <c r="G106" s="533"/>
    </row>
    <row r="107" spans="1:7" s="536" customFormat="1" ht="15" customHeight="1" x14ac:dyDescent="0.15">
      <c r="A107" s="533"/>
      <c r="B107" s="586"/>
      <c r="C107" s="595" t="s">
        <v>445</v>
      </c>
      <c r="D107" s="572"/>
      <c r="E107" s="573"/>
      <c r="G107" s="533"/>
    </row>
    <row r="108" spans="1:7" s="536" customFormat="1" ht="15" customHeight="1" x14ac:dyDescent="0.15">
      <c r="A108" s="533"/>
      <c r="B108" s="585">
        <v>16</v>
      </c>
      <c r="C108" s="576" t="s">
        <v>446</v>
      </c>
      <c r="D108" s="577"/>
      <c r="E108" s="578" t="s">
        <v>506</v>
      </c>
      <c r="G108" s="533"/>
    </row>
    <row r="109" spans="1:7" s="536" customFormat="1" ht="15" customHeight="1" x14ac:dyDescent="0.15">
      <c r="A109" s="533"/>
      <c r="B109" s="585">
        <v>17</v>
      </c>
      <c r="C109" s="576" t="s">
        <v>447</v>
      </c>
      <c r="D109" s="577"/>
      <c r="E109" s="578" t="s">
        <v>506</v>
      </c>
      <c r="G109" s="533"/>
    </row>
    <row r="110" spans="1:7" s="536" customFormat="1" ht="15" customHeight="1" x14ac:dyDescent="0.15">
      <c r="A110" s="533"/>
      <c r="B110" s="585">
        <v>18</v>
      </c>
      <c r="C110" s="576" t="s">
        <v>448</v>
      </c>
      <c r="D110" s="577"/>
      <c r="E110" s="578" t="s">
        <v>506</v>
      </c>
      <c r="G110" s="533"/>
    </row>
    <row r="111" spans="1:7" s="536" customFormat="1" ht="15" customHeight="1" x14ac:dyDescent="0.15">
      <c r="A111" s="533"/>
      <c r="B111" s="585">
        <v>19</v>
      </c>
      <c r="C111" s="576" t="s">
        <v>449</v>
      </c>
      <c r="D111" s="577"/>
      <c r="E111" s="578" t="s">
        <v>506</v>
      </c>
      <c r="G111" s="533"/>
    </row>
    <row r="112" spans="1:7" s="536" customFormat="1" ht="15" customHeight="1" x14ac:dyDescent="0.15">
      <c r="A112" s="533"/>
      <c r="B112" s="585">
        <v>20</v>
      </c>
      <c r="C112" s="576" t="s">
        <v>450</v>
      </c>
      <c r="D112" s="577"/>
      <c r="E112" s="578" t="s">
        <v>506</v>
      </c>
      <c r="G112" s="533"/>
    </row>
    <row r="113" spans="1:7" s="536" customFormat="1" ht="15" customHeight="1" x14ac:dyDescent="0.15">
      <c r="A113" s="533"/>
      <c r="B113" s="585">
        <v>21</v>
      </c>
      <c r="C113" s="576" t="s">
        <v>451</v>
      </c>
      <c r="D113" s="577"/>
      <c r="E113" s="578" t="s">
        <v>506</v>
      </c>
      <c r="G113" s="533"/>
    </row>
    <row r="114" spans="1:7" s="536" customFormat="1" ht="15" customHeight="1" x14ac:dyDescent="0.15">
      <c r="A114" s="533"/>
      <c r="B114" s="585">
        <v>22</v>
      </c>
      <c r="C114" s="576" t="s">
        <v>452</v>
      </c>
      <c r="D114" s="577"/>
      <c r="E114" s="578" t="s">
        <v>506</v>
      </c>
      <c r="G114" s="533"/>
    </row>
    <row r="115" spans="1:7" s="536" customFormat="1" ht="15" hidden="1" customHeight="1" x14ac:dyDescent="0.15">
      <c r="A115" s="533"/>
      <c r="B115" s="585">
        <v>23</v>
      </c>
      <c r="C115" s="576" t="s">
        <v>453</v>
      </c>
      <c r="D115" s="577"/>
      <c r="E115" s="578" t="s">
        <v>506</v>
      </c>
      <c r="G115" s="533"/>
    </row>
    <row r="116" spans="1:7" s="536" customFormat="1" ht="15" hidden="1" customHeight="1" x14ac:dyDescent="0.15">
      <c r="A116" s="533"/>
      <c r="B116" s="585">
        <v>24</v>
      </c>
      <c r="C116" s="576" t="s">
        <v>454</v>
      </c>
      <c r="D116" s="577"/>
      <c r="E116" s="578" t="s">
        <v>506</v>
      </c>
      <c r="G116" s="533"/>
    </row>
    <row r="117" spans="1:7" s="536" customFormat="1" ht="15" hidden="1" customHeight="1" x14ac:dyDescent="0.15">
      <c r="A117" s="533"/>
      <c r="B117" s="585">
        <v>25</v>
      </c>
      <c r="C117" s="576" t="s">
        <v>455</v>
      </c>
      <c r="D117" s="577"/>
      <c r="E117" s="578" t="s">
        <v>506</v>
      </c>
      <c r="G117" s="533"/>
    </row>
    <row r="118" spans="1:7" s="536" customFormat="1" ht="15" customHeight="1" x14ac:dyDescent="0.15">
      <c r="A118" s="533"/>
      <c r="B118" s="585">
        <v>26</v>
      </c>
      <c r="C118" s="576" t="s">
        <v>456</v>
      </c>
      <c r="D118" s="577"/>
      <c r="E118" s="578" t="s">
        <v>506</v>
      </c>
      <c r="G118" s="533"/>
    </row>
    <row r="119" spans="1:7" s="536" customFormat="1" ht="15" customHeight="1" x14ac:dyDescent="0.15">
      <c r="A119" s="533"/>
      <c r="B119" s="585">
        <v>27</v>
      </c>
      <c r="C119" s="576" t="s">
        <v>457</v>
      </c>
      <c r="D119" s="577"/>
      <c r="E119" s="578" t="s">
        <v>506</v>
      </c>
      <c r="G119" s="533"/>
    </row>
    <row r="120" spans="1:7" s="536" customFormat="1" ht="15" customHeight="1" x14ac:dyDescent="0.15">
      <c r="A120" s="533"/>
      <c r="B120" s="582"/>
      <c r="C120" s="595" t="s">
        <v>458</v>
      </c>
      <c r="D120" s="572"/>
      <c r="E120" s="573"/>
      <c r="G120" s="533"/>
    </row>
    <row r="121" spans="1:7" s="536" customFormat="1" ht="15" customHeight="1" x14ac:dyDescent="0.15">
      <c r="A121" s="533"/>
      <c r="B121" s="582"/>
      <c r="C121" s="595" t="s">
        <v>459</v>
      </c>
      <c r="D121" s="572"/>
      <c r="E121" s="573"/>
      <c r="G121" s="533"/>
    </row>
    <row r="122" spans="1:7" s="536" customFormat="1" ht="15" customHeight="1" x14ac:dyDescent="0.15">
      <c r="A122" s="533"/>
      <c r="B122" s="586">
        <v>28</v>
      </c>
      <c r="C122" s="96" t="s">
        <v>460</v>
      </c>
      <c r="D122" s="572"/>
      <c r="E122" s="573"/>
      <c r="G122" s="533"/>
    </row>
    <row r="123" spans="1:7" s="536" customFormat="1" ht="15" customHeight="1" x14ac:dyDescent="0.15">
      <c r="A123" s="533"/>
      <c r="B123" s="586">
        <v>29</v>
      </c>
      <c r="C123" s="96" t="s">
        <v>461</v>
      </c>
      <c r="D123" s="572"/>
      <c r="E123" s="573"/>
      <c r="G123" s="533"/>
    </row>
    <row r="124" spans="1:7" ht="15" customHeight="1" x14ac:dyDescent="0.15">
      <c r="B124" s="586"/>
      <c r="C124" s="595" t="s">
        <v>462</v>
      </c>
      <c r="D124" s="572"/>
      <c r="E124" s="573"/>
    </row>
    <row r="125" spans="1:7" ht="15" customHeight="1" x14ac:dyDescent="0.15">
      <c r="B125" s="586">
        <v>30</v>
      </c>
      <c r="C125" s="96" t="s">
        <v>463</v>
      </c>
      <c r="D125" s="572"/>
      <c r="E125" s="573"/>
    </row>
    <row r="126" spans="1:7" ht="15" customHeight="1" x14ac:dyDescent="0.15">
      <c r="B126" s="586">
        <v>31</v>
      </c>
      <c r="C126" s="96" t="s">
        <v>464</v>
      </c>
      <c r="D126" s="572"/>
      <c r="E126" s="573"/>
    </row>
    <row r="127" spans="1:7" ht="15" customHeight="1" x14ac:dyDescent="0.15">
      <c r="B127" s="586">
        <v>32</v>
      </c>
      <c r="C127" s="96" t="s">
        <v>465</v>
      </c>
      <c r="D127" s="572"/>
      <c r="E127" s="573"/>
    </row>
    <row r="128" spans="1:7" ht="15" customHeight="1" x14ac:dyDescent="0.15">
      <c r="B128" s="586">
        <v>33</v>
      </c>
      <c r="C128" s="96" t="s">
        <v>466</v>
      </c>
      <c r="D128" s="572"/>
      <c r="E128" s="573"/>
    </row>
    <row r="129" spans="1:7" ht="15" customHeight="1" x14ac:dyDescent="0.15">
      <c r="B129" s="586">
        <v>34</v>
      </c>
      <c r="C129" s="604" t="s">
        <v>510</v>
      </c>
      <c r="D129" s="572"/>
      <c r="E129" s="573"/>
    </row>
    <row r="130" spans="1:7" ht="15" customHeight="1" x14ac:dyDescent="0.15">
      <c r="B130" s="586">
        <v>35</v>
      </c>
      <c r="C130" s="96" t="s">
        <v>467</v>
      </c>
      <c r="D130" s="572"/>
      <c r="E130" s="573"/>
    </row>
    <row r="131" spans="1:7" ht="15" customHeight="1" x14ac:dyDescent="0.15">
      <c r="B131" s="586">
        <v>36</v>
      </c>
      <c r="C131" s="96" t="s">
        <v>468</v>
      </c>
      <c r="D131" s="572"/>
      <c r="E131" s="573"/>
    </row>
    <row r="132" spans="1:7" ht="15" customHeight="1" x14ac:dyDescent="0.15">
      <c r="B132" s="586">
        <v>37</v>
      </c>
      <c r="C132" s="96" t="s">
        <v>469</v>
      </c>
      <c r="D132" s="572"/>
      <c r="E132" s="573"/>
    </row>
    <row r="133" spans="1:7" ht="15" customHeight="1" x14ac:dyDescent="0.15">
      <c r="B133" s="586">
        <v>38</v>
      </c>
      <c r="C133" s="96" t="s">
        <v>470</v>
      </c>
      <c r="D133" s="572"/>
      <c r="E133" s="573"/>
    </row>
    <row r="134" spans="1:7" ht="15" customHeight="1" x14ac:dyDescent="0.15">
      <c r="B134" s="586">
        <v>39</v>
      </c>
      <c r="C134" s="96" t="s">
        <v>471</v>
      </c>
      <c r="D134" s="572"/>
      <c r="E134" s="573"/>
    </row>
    <row r="135" spans="1:7" ht="15" customHeight="1" x14ac:dyDescent="0.15">
      <c r="B135" s="586">
        <v>40</v>
      </c>
      <c r="C135" s="96" t="s">
        <v>472</v>
      </c>
      <c r="D135" s="572"/>
      <c r="E135" s="573"/>
    </row>
    <row r="136" spans="1:7" ht="15" customHeight="1" x14ac:dyDescent="0.15">
      <c r="B136" s="586">
        <v>41</v>
      </c>
      <c r="C136" s="96" t="s">
        <v>473</v>
      </c>
      <c r="D136" s="572"/>
      <c r="E136" s="573"/>
    </row>
    <row r="137" spans="1:7" ht="15" customHeight="1" x14ac:dyDescent="0.15">
      <c r="B137" s="586">
        <v>42</v>
      </c>
      <c r="C137" s="576" t="s">
        <v>474</v>
      </c>
      <c r="D137" s="577"/>
      <c r="E137" s="578" t="s">
        <v>506</v>
      </c>
    </row>
    <row r="138" spans="1:7" ht="15" customHeight="1" x14ac:dyDescent="0.15">
      <c r="B138" s="586">
        <v>43</v>
      </c>
      <c r="C138" s="96" t="s">
        <v>475</v>
      </c>
      <c r="D138" s="572"/>
      <c r="E138" s="573"/>
    </row>
    <row r="139" spans="1:7" ht="15" customHeight="1" x14ac:dyDescent="0.15">
      <c r="B139" s="586">
        <v>44</v>
      </c>
      <c r="C139" s="96" t="s">
        <v>476</v>
      </c>
      <c r="D139" s="572"/>
      <c r="E139" s="573"/>
    </row>
    <row r="140" spans="1:7" ht="15" customHeight="1" x14ac:dyDescent="0.15">
      <c r="B140" s="586">
        <v>45</v>
      </c>
      <c r="C140" s="96" t="s">
        <v>477</v>
      </c>
      <c r="D140" s="572"/>
      <c r="E140" s="573"/>
    </row>
    <row r="141" spans="1:7" s="536" customFormat="1" ht="15" customHeight="1" x14ac:dyDescent="0.15">
      <c r="A141" s="533"/>
      <c r="B141" s="586">
        <v>46</v>
      </c>
      <c r="C141" s="96" t="s">
        <v>478</v>
      </c>
      <c r="D141" s="572"/>
      <c r="E141" s="573"/>
      <c r="G141" s="533"/>
    </row>
    <row r="142" spans="1:7" s="536" customFormat="1" ht="15" customHeight="1" x14ac:dyDescent="0.15">
      <c r="A142" s="533"/>
      <c r="B142" s="586">
        <v>47</v>
      </c>
      <c r="C142" s="96" t="s">
        <v>479</v>
      </c>
      <c r="D142" s="572"/>
      <c r="E142" s="573"/>
      <c r="G142" s="533"/>
    </row>
    <row r="143" spans="1:7" s="536" customFormat="1" ht="15" customHeight="1" x14ac:dyDescent="0.15">
      <c r="A143" s="533"/>
      <c r="B143" s="586">
        <v>48</v>
      </c>
      <c r="C143" s="96" t="s">
        <v>480</v>
      </c>
      <c r="D143" s="572"/>
      <c r="E143" s="573"/>
      <c r="G143" s="533"/>
    </row>
    <row r="144" spans="1:7" s="536" customFormat="1" ht="15" customHeight="1" x14ac:dyDescent="0.15">
      <c r="A144" s="533"/>
      <c r="B144" s="586">
        <v>49</v>
      </c>
      <c r="C144" s="96" t="s">
        <v>481</v>
      </c>
      <c r="D144" s="572"/>
      <c r="E144" s="573"/>
      <c r="G144" s="533"/>
    </row>
    <row r="145" spans="1:7" s="536" customFormat="1" ht="15" customHeight="1" x14ac:dyDescent="0.15">
      <c r="A145" s="533"/>
      <c r="B145" s="586">
        <v>50</v>
      </c>
      <c r="C145" s="96" t="s">
        <v>482</v>
      </c>
      <c r="D145" s="572"/>
      <c r="E145" s="573"/>
      <c r="G145" s="533"/>
    </row>
    <row r="146" spans="1:7" s="536" customFormat="1" ht="15" customHeight="1" x14ac:dyDescent="0.15">
      <c r="A146" s="533"/>
      <c r="B146" s="586">
        <v>51</v>
      </c>
      <c r="C146" s="96" t="s">
        <v>483</v>
      </c>
      <c r="D146" s="572"/>
      <c r="E146" s="573"/>
      <c r="G146" s="533"/>
    </row>
    <row r="147" spans="1:7" s="536" customFormat="1" ht="15" customHeight="1" x14ac:dyDescent="0.15">
      <c r="A147" s="533"/>
      <c r="B147" s="586">
        <v>52</v>
      </c>
      <c r="C147" s="96" t="s">
        <v>484</v>
      </c>
      <c r="D147" s="572"/>
      <c r="E147" s="573"/>
      <c r="G147" s="533"/>
    </row>
    <row r="148" spans="1:7" s="536" customFormat="1" ht="15" customHeight="1" x14ac:dyDescent="0.15">
      <c r="A148" s="533"/>
      <c r="B148" s="586">
        <v>53</v>
      </c>
      <c r="C148" s="96" t="s">
        <v>485</v>
      </c>
      <c r="D148" s="572"/>
      <c r="E148" s="573"/>
      <c r="G148" s="533"/>
    </row>
    <row r="149" spans="1:7" s="536" customFormat="1" ht="15" customHeight="1" x14ac:dyDescent="0.15">
      <c r="A149" s="533"/>
      <c r="B149" s="586">
        <v>54</v>
      </c>
      <c r="C149" s="96" t="s">
        <v>486</v>
      </c>
      <c r="D149" s="572"/>
      <c r="E149" s="573"/>
      <c r="G149" s="533"/>
    </row>
    <row r="150" spans="1:7" s="536" customFormat="1" ht="15" customHeight="1" x14ac:dyDescent="0.15">
      <c r="A150" s="533"/>
      <c r="B150" s="586">
        <v>55</v>
      </c>
      <c r="C150" s="96" t="s">
        <v>487</v>
      </c>
      <c r="D150" s="572"/>
      <c r="E150" s="573"/>
      <c r="G150" s="533"/>
    </row>
    <row r="151" spans="1:7" s="536" customFormat="1" ht="15" customHeight="1" x14ac:dyDescent="0.15">
      <c r="A151" s="533"/>
      <c r="B151" s="586">
        <v>56</v>
      </c>
      <c r="C151" s="96" t="s">
        <v>488</v>
      </c>
      <c r="D151" s="572"/>
      <c r="E151" s="573"/>
      <c r="G151" s="533"/>
    </row>
    <row r="152" spans="1:7" s="536" customFormat="1" ht="15" customHeight="1" x14ac:dyDescent="0.15">
      <c r="A152" s="533"/>
      <c r="B152" s="586">
        <v>57</v>
      </c>
      <c r="C152" s="96" t="s">
        <v>489</v>
      </c>
      <c r="D152" s="572"/>
      <c r="E152" s="573"/>
      <c r="G152" s="533"/>
    </row>
    <row r="153" spans="1:7" s="536" customFormat="1" ht="15" customHeight="1" x14ac:dyDescent="0.15">
      <c r="A153" s="533"/>
      <c r="B153" s="586">
        <v>58</v>
      </c>
      <c r="C153" s="96" t="s">
        <v>490</v>
      </c>
      <c r="D153" s="572"/>
      <c r="E153" s="573"/>
      <c r="G153" s="533"/>
    </row>
    <row r="154" spans="1:7" s="536" customFormat="1" ht="15" customHeight="1" x14ac:dyDescent="0.15">
      <c r="A154" s="533"/>
      <c r="B154" s="586"/>
      <c r="C154" s="595" t="s">
        <v>491</v>
      </c>
      <c r="D154" s="572"/>
      <c r="E154" s="573"/>
      <c r="G154" s="533"/>
    </row>
    <row r="155" spans="1:7" s="536" customFormat="1" ht="15" customHeight="1" x14ac:dyDescent="0.15">
      <c r="A155" s="533"/>
      <c r="B155" s="586">
        <v>58</v>
      </c>
      <c r="C155" s="96" t="s">
        <v>492</v>
      </c>
      <c r="D155" s="572"/>
      <c r="E155" s="573"/>
      <c r="G155" s="533"/>
    </row>
    <row r="156" spans="1:7" s="536" customFormat="1" ht="15" customHeight="1" x14ac:dyDescent="0.15">
      <c r="A156" s="533"/>
      <c r="B156" s="586">
        <v>59</v>
      </c>
      <c r="C156" s="96" t="s">
        <v>493</v>
      </c>
      <c r="D156" s="572"/>
      <c r="E156" s="573"/>
      <c r="G156" s="533"/>
    </row>
    <row r="157" spans="1:7" s="536" customFormat="1" ht="15" customHeight="1" x14ac:dyDescent="0.15">
      <c r="A157" s="533"/>
      <c r="B157" s="586">
        <v>60</v>
      </c>
      <c r="C157" s="96" t="s">
        <v>494</v>
      </c>
      <c r="D157" s="572"/>
      <c r="E157" s="573"/>
      <c r="G157" s="533"/>
    </row>
    <row r="158" spans="1:7" s="536" customFormat="1" ht="15" customHeight="1" x14ac:dyDescent="0.15">
      <c r="A158" s="533"/>
      <c r="B158" s="586"/>
      <c r="C158" s="595" t="s">
        <v>495</v>
      </c>
      <c r="D158" s="572"/>
      <c r="E158" s="573"/>
      <c r="G158" s="533"/>
    </row>
    <row r="159" spans="1:7" s="536" customFormat="1" ht="15" customHeight="1" x14ac:dyDescent="0.15">
      <c r="A159" s="533"/>
      <c r="B159" s="585">
        <v>61</v>
      </c>
      <c r="C159" s="576" t="s">
        <v>496</v>
      </c>
      <c r="D159" s="577"/>
      <c r="E159" s="578" t="s">
        <v>506</v>
      </c>
      <c r="G159" s="533"/>
    </row>
    <row r="160" spans="1:7" s="536" customFormat="1" ht="15" customHeight="1" x14ac:dyDescent="0.15">
      <c r="A160" s="533"/>
      <c r="B160" s="586">
        <v>62</v>
      </c>
      <c r="C160" s="96" t="s">
        <v>497</v>
      </c>
      <c r="D160" s="572"/>
      <c r="E160" s="573"/>
      <c r="G160" s="533"/>
    </row>
    <row r="161" spans="1:7" s="536" customFormat="1" ht="15" customHeight="1" x14ac:dyDescent="0.15">
      <c r="A161" s="533"/>
      <c r="B161" s="586">
        <v>63</v>
      </c>
      <c r="C161" s="96" t="s">
        <v>498</v>
      </c>
      <c r="D161" s="572"/>
      <c r="E161" s="573"/>
      <c r="G161" s="533"/>
    </row>
    <row r="162" spans="1:7" s="536" customFormat="1" ht="15" customHeight="1" x14ac:dyDescent="0.15">
      <c r="A162" s="533"/>
      <c r="B162" s="586">
        <v>64</v>
      </c>
      <c r="C162" s="96" t="s">
        <v>499</v>
      </c>
      <c r="D162" s="572"/>
      <c r="E162" s="573"/>
      <c r="G162" s="533"/>
    </row>
    <row r="163" spans="1:7" s="536" customFormat="1" ht="15" customHeight="1" x14ac:dyDescent="0.15">
      <c r="A163" s="533"/>
      <c r="B163" s="586">
        <v>65</v>
      </c>
      <c r="C163" s="96" t="s">
        <v>500</v>
      </c>
      <c r="D163" s="572"/>
      <c r="E163" s="573"/>
      <c r="G163" s="533"/>
    </row>
    <row r="164" spans="1:7" s="536" customFormat="1" ht="15" customHeight="1" x14ac:dyDescent="0.15">
      <c r="A164" s="533"/>
      <c r="B164" s="586">
        <v>66</v>
      </c>
      <c r="C164" s="96" t="s">
        <v>501</v>
      </c>
      <c r="D164" s="572"/>
      <c r="E164" s="573"/>
      <c r="G164" s="533"/>
    </row>
    <row r="165" spans="1:7" s="536" customFormat="1" ht="15" customHeight="1" x14ac:dyDescent="0.15">
      <c r="A165" s="533"/>
      <c r="B165" s="586">
        <v>67</v>
      </c>
      <c r="C165" s="96" t="s">
        <v>502</v>
      </c>
      <c r="D165" s="572"/>
      <c r="E165" s="573"/>
      <c r="G165" s="533"/>
    </row>
    <row r="166" spans="1:7" s="536" customFormat="1" ht="15" customHeight="1" x14ac:dyDescent="0.15">
      <c r="A166" s="533"/>
      <c r="B166" s="586">
        <v>68</v>
      </c>
      <c r="C166" s="96" t="s">
        <v>503</v>
      </c>
      <c r="D166" s="572"/>
      <c r="E166" s="573"/>
      <c r="G166" s="533"/>
    </row>
    <row r="167" spans="1:7" s="536" customFormat="1" ht="15" customHeight="1" x14ac:dyDescent="0.15">
      <c r="A167" s="533"/>
      <c r="B167" s="598"/>
      <c r="C167" s="599"/>
      <c r="D167" s="600"/>
      <c r="E167" s="601"/>
      <c r="G167" s="533"/>
    </row>
    <row r="168" spans="1:7" s="536" customFormat="1" ht="15" customHeight="1" x14ac:dyDescent="0.15">
      <c r="A168" s="533"/>
      <c r="B168" s="602" t="s">
        <v>507</v>
      </c>
      <c r="C168" s="603"/>
      <c r="E168" s="545"/>
      <c r="G168" s="533"/>
    </row>
    <row r="169" spans="1:7" s="536" customFormat="1" ht="15" customHeight="1" x14ac:dyDescent="0.15">
      <c r="A169" s="533"/>
      <c r="E169" s="545"/>
      <c r="G169" s="533"/>
    </row>
  </sheetData>
  <mergeCells count="15">
    <mergeCell ref="B16:C16"/>
    <mergeCell ref="B31:C31"/>
    <mergeCell ref="B59:C59"/>
    <mergeCell ref="B89:C89"/>
    <mergeCell ref="B168:C168"/>
    <mergeCell ref="B1:E1"/>
    <mergeCell ref="E3:F3"/>
    <mergeCell ref="E4:F4"/>
    <mergeCell ref="B6:F7"/>
    <mergeCell ref="B9:F9"/>
    <mergeCell ref="B14:C15"/>
    <mergeCell ref="D14:D15"/>
    <mergeCell ref="E14:E15"/>
    <mergeCell ref="B11:F11"/>
    <mergeCell ref="B12:F12"/>
  </mergeCells>
  <phoneticPr fontId="6"/>
  <printOptions horizontalCentered="1"/>
  <pageMargins left="0.59055118110236227" right="0" top="0.59055118110236227" bottom="0.39370078740157483" header="0.39370078740157483" footer="0"/>
  <pageSetup paperSize="9" scale="92" fitToHeight="0" orientation="portrait" r:id="rId1"/>
  <headerFooter alignWithMargins="0">
    <oddHeader>&amp;R&amp;9(私営幼保連携型認定こども園)学校法人用</oddHeader>
    <oddFooter>&amp;C&amp;13- 13 -</oddFooter>
  </headerFooter>
  <rowBreaks count="2" manualBreakCount="2">
    <brk id="57" max="5" man="1"/>
    <brk id="118" max="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ADD3715-2077-4FAA-92ED-11A13CB87B16}">
          <x14:formula1>
            <xm:f>"有　　　,　　　無"</xm:f>
          </x14:formula1>
          <xm:sqref>TUR983076:TUR983099 IZ157:IZ165 SV157:SV165 ACR157:ACR165 AMN157:AMN165 AWJ157:AWJ165 BGF157:BGF165 BQB157:BQB165 BZX157:BZX165 CJT157:CJT165 CTP157:CTP165 DDL157:DDL165 DNH157:DNH165 DXD157:DXD165 EGZ157:EGZ165 EQV157:EQV165 FAR157:FAR165 FKN157:FKN165 FUJ157:FUJ165 GEF157:GEF165 GOB157:GOB165 GXX157:GXX165 HHT157:HHT165 HRP157:HRP165 IBL157:IBL165 ILH157:ILH165 IVD157:IVD165 JEZ157:JEZ165 JOV157:JOV165 JYR157:JYR165 KIN157:KIN165 KSJ157:KSJ165 LCF157:LCF165 LMB157:LMB165 LVX157:LVX165 MFT157:MFT165 MPP157:MPP165 MZL157:MZL165 NJH157:NJH165 NTD157:NTD165 OCZ157:OCZ165 OMV157:OMV165 OWR157:OWR165 PGN157:PGN165 PQJ157:PQJ165 QAF157:QAF165 QKB157:QKB165 QTX157:QTX165 RDT157:RDT165 RNP157:RNP165 RXL157:RXL165 SHH157:SHH165 SRD157:SRD165 TAZ157:TAZ165 TKV157:TKV165 TUR157:TUR165 UEN157:UEN165 UOJ157:UOJ165 UYF157:UYF165 VIB157:VIB165 VRX157:VRX165 WBT157:WBT165 WLP157:WLP165 WVL157:WVL165 D65693:D65701 IZ65693:IZ65701 SV65693:SV65701 ACR65693:ACR65701 AMN65693:AMN65701 AWJ65693:AWJ65701 BGF65693:BGF65701 BQB65693:BQB65701 BZX65693:BZX65701 CJT65693:CJT65701 CTP65693:CTP65701 DDL65693:DDL65701 DNH65693:DNH65701 DXD65693:DXD65701 EGZ65693:EGZ65701 EQV65693:EQV65701 FAR65693:FAR65701 FKN65693:FKN65701 FUJ65693:FUJ65701 GEF65693:GEF65701 GOB65693:GOB65701 GXX65693:GXX65701 HHT65693:HHT65701 HRP65693:HRP65701 IBL65693:IBL65701 ILH65693:ILH65701 IVD65693:IVD65701 JEZ65693:JEZ65701 JOV65693:JOV65701 JYR65693:JYR65701 KIN65693:KIN65701 KSJ65693:KSJ65701 LCF65693:LCF65701 LMB65693:LMB65701 LVX65693:LVX65701 MFT65693:MFT65701 MPP65693:MPP65701 MZL65693:MZL65701 NJH65693:NJH65701 NTD65693:NTD65701 OCZ65693:OCZ65701 OMV65693:OMV65701 OWR65693:OWR65701 PGN65693:PGN65701 PQJ65693:PQJ65701 QAF65693:QAF65701 QKB65693:QKB65701 QTX65693:QTX65701 RDT65693:RDT65701 RNP65693:RNP65701 RXL65693:RXL65701 SHH65693:SHH65701 SRD65693:SRD65701 TAZ65693:TAZ65701 TKV65693:TKV65701 TUR65693:TUR65701 UEN65693:UEN65701 UOJ65693:UOJ65701 UYF65693:UYF65701 VIB65693:VIB65701 VRX65693:VRX65701 WBT65693:WBT65701 WLP65693:WLP65701 WVL65693:WVL65701 D131229:D131237 IZ131229:IZ131237 SV131229:SV131237 ACR131229:ACR131237 AMN131229:AMN131237 AWJ131229:AWJ131237 BGF131229:BGF131237 BQB131229:BQB131237 BZX131229:BZX131237 CJT131229:CJT131237 CTP131229:CTP131237 DDL131229:DDL131237 DNH131229:DNH131237 DXD131229:DXD131237 EGZ131229:EGZ131237 EQV131229:EQV131237 FAR131229:FAR131237 FKN131229:FKN131237 FUJ131229:FUJ131237 GEF131229:GEF131237 GOB131229:GOB131237 GXX131229:GXX131237 HHT131229:HHT131237 HRP131229:HRP131237 IBL131229:IBL131237 ILH131229:ILH131237 IVD131229:IVD131237 JEZ131229:JEZ131237 JOV131229:JOV131237 JYR131229:JYR131237 KIN131229:KIN131237 KSJ131229:KSJ131237 LCF131229:LCF131237 LMB131229:LMB131237 LVX131229:LVX131237 MFT131229:MFT131237 MPP131229:MPP131237 MZL131229:MZL131237 NJH131229:NJH131237 NTD131229:NTD131237 OCZ131229:OCZ131237 OMV131229:OMV131237 OWR131229:OWR131237 PGN131229:PGN131237 PQJ131229:PQJ131237 QAF131229:QAF131237 QKB131229:QKB131237 QTX131229:QTX131237 RDT131229:RDT131237 RNP131229:RNP131237 RXL131229:RXL131237 SHH131229:SHH131237 SRD131229:SRD131237 TAZ131229:TAZ131237 TKV131229:TKV131237 TUR131229:TUR131237 UEN131229:UEN131237 UOJ131229:UOJ131237 UYF131229:UYF131237 VIB131229:VIB131237 VRX131229:VRX131237 WBT131229:WBT131237 WLP131229:WLP131237 WVL131229:WVL131237 D196765:D196773 IZ196765:IZ196773 SV196765:SV196773 ACR196765:ACR196773 AMN196765:AMN196773 AWJ196765:AWJ196773 BGF196765:BGF196773 BQB196765:BQB196773 BZX196765:BZX196773 CJT196765:CJT196773 CTP196765:CTP196773 DDL196765:DDL196773 DNH196765:DNH196773 DXD196765:DXD196773 EGZ196765:EGZ196773 EQV196765:EQV196773 FAR196765:FAR196773 FKN196765:FKN196773 FUJ196765:FUJ196773 GEF196765:GEF196773 GOB196765:GOB196773 GXX196765:GXX196773 HHT196765:HHT196773 HRP196765:HRP196773 IBL196765:IBL196773 ILH196765:ILH196773 IVD196765:IVD196773 JEZ196765:JEZ196773 JOV196765:JOV196773 JYR196765:JYR196773 KIN196765:KIN196773 KSJ196765:KSJ196773 LCF196765:LCF196773 LMB196765:LMB196773 LVX196765:LVX196773 MFT196765:MFT196773 MPP196765:MPP196773 MZL196765:MZL196773 NJH196765:NJH196773 NTD196765:NTD196773 OCZ196765:OCZ196773 OMV196765:OMV196773 OWR196765:OWR196773 PGN196765:PGN196773 PQJ196765:PQJ196773 QAF196765:QAF196773 QKB196765:QKB196773 QTX196765:QTX196773 RDT196765:RDT196773 RNP196765:RNP196773 RXL196765:RXL196773 SHH196765:SHH196773 SRD196765:SRD196773 TAZ196765:TAZ196773 TKV196765:TKV196773 TUR196765:TUR196773 UEN196765:UEN196773 UOJ196765:UOJ196773 UYF196765:UYF196773 VIB196765:VIB196773 VRX196765:VRX196773 WBT196765:WBT196773 WLP196765:WLP196773 WVL196765:WVL196773 D262301:D262309 IZ262301:IZ262309 SV262301:SV262309 ACR262301:ACR262309 AMN262301:AMN262309 AWJ262301:AWJ262309 BGF262301:BGF262309 BQB262301:BQB262309 BZX262301:BZX262309 CJT262301:CJT262309 CTP262301:CTP262309 DDL262301:DDL262309 DNH262301:DNH262309 DXD262301:DXD262309 EGZ262301:EGZ262309 EQV262301:EQV262309 FAR262301:FAR262309 FKN262301:FKN262309 FUJ262301:FUJ262309 GEF262301:GEF262309 GOB262301:GOB262309 GXX262301:GXX262309 HHT262301:HHT262309 HRP262301:HRP262309 IBL262301:IBL262309 ILH262301:ILH262309 IVD262301:IVD262309 JEZ262301:JEZ262309 JOV262301:JOV262309 JYR262301:JYR262309 KIN262301:KIN262309 KSJ262301:KSJ262309 LCF262301:LCF262309 LMB262301:LMB262309 LVX262301:LVX262309 MFT262301:MFT262309 MPP262301:MPP262309 MZL262301:MZL262309 NJH262301:NJH262309 NTD262301:NTD262309 OCZ262301:OCZ262309 OMV262301:OMV262309 OWR262301:OWR262309 PGN262301:PGN262309 PQJ262301:PQJ262309 QAF262301:QAF262309 QKB262301:QKB262309 QTX262301:QTX262309 RDT262301:RDT262309 RNP262301:RNP262309 RXL262301:RXL262309 SHH262301:SHH262309 SRD262301:SRD262309 TAZ262301:TAZ262309 TKV262301:TKV262309 TUR262301:TUR262309 UEN262301:UEN262309 UOJ262301:UOJ262309 UYF262301:UYF262309 VIB262301:VIB262309 VRX262301:VRX262309 WBT262301:WBT262309 WLP262301:WLP262309 WVL262301:WVL262309 D327837:D327845 IZ327837:IZ327845 SV327837:SV327845 ACR327837:ACR327845 AMN327837:AMN327845 AWJ327837:AWJ327845 BGF327837:BGF327845 BQB327837:BQB327845 BZX327837:BZX327845 CJT327837:CJT327845 CTP327837:CTP327845 DDL327837:DDL327845 DNH327837:DNH327845 DXD327837:DXD327845 EGZ327837:EGZ327845 EQV327837:EQV327845 FAR327837:FAR327845 FKN327837:FKN327845 FUJ327837:FUJ327845 GEF327837:GEF327845 GOB327837:GOB327845 GXX327837:GXX327845 HHT327837:HHT327845 HRP327837:HRP327845 IBL327837:IBL327845 ILH327837:ILH327845 IVD327837:IVD327845 JEZ327837:JEZ327845 JOV327837:JOV327845 JYR327837:JYR327845 KIN327837:KIN327845 KSJ327837:KSJ327845 LCF327837:LCF327845 LMB327837:LMB327845 LVX327837:LVX327845 MFT327837:MFT327845 MPP327837:MPP327845 MZL327837:MZL327845 NJH327837:NJH327845 NTD327837:NTD327845 OCZ327837:OCZ327845 OMV327837:OMV327845 OWR327837:OWR327845 PGN327837:PGN327845 PQJ327837:PQJ327845 QAF327837:QAF327845 QKB327837:QKB327845 QTX327837:QTX327845 RDT327837:RDT327845 RNP327837:RNP327845 RXL327837:RXL327845 SHH327837:SHH327845 SRD327837:SRD327845 TAZ327837:TAZ327845 TKV327837:TKV327845 TUR327837:TUR327845 UEN327837:UEN327845 UOJ327837:UOJ327845 UYF327837:UYF327845 VIB327837:VIB327845 VRX327837:VRX327845 WBT327837:WBT327845 WLP327837:WLP327845 WVL327837:WVL327845 D393373:D393381 IZ393373:IZ393381 SV393373:SV393381 ACR393373:ACR393381 AMN393373:AMN393381 AWJ393373:AWJ393381 BGF393373:BGF393381 BQB393373:BQB393381 BZX393373:BZX393381 CJT393373:CJT393381 CTP393373:CTP393381 DDL393373:DDL393381 DNH393373:DNH393381 DXD393373:DXD393381 EGZ393373:EGZ393381 EQV393373:EQV393381 FAR393373:FAR393381 FKN393373:FKN393381 FUJ393373:FUJ393381 GEF393373:GEF393381 GOB393373:GOB393381 GXX393373:GXX393381 HHT393373:HHT393381 HRP393373:HRP393381 IBL393373:IBL393381 ILH393373:ILH393381 IVD393373:IVD393381 JEZ393373:JEZ393381 JOV393373:JOV393381 JYR393373:JYR393381 KIN393373:KIN393381 KSJ393373:KSJ393381 LCF393373:LCF393381 LMB393373:LMB393381 LVX393373:LVX393381 MFT393373:MFT393381 MPP393373:MPP393381 MZL393373:MZL393381 NJH393373:NJH393381 NTD393373:NTD393381 OCZ393373:OCZ393381 OMV393373:OMV393381 OWR393373:OWR393381 PGN393373:PGN393381 PQJ393373:PQJ393381 QAF393373:QAF393381 QKB393373:QKB393381 QTX393373:QTX393381 RDT393373:RDT393381 RNP393373:RNP393381 RXL393373:RXL393381 SHH393373:SHH393381 SRD393373:SRD393381 TAZ393373:TAZ393381 TKV393373:TKV393381 TUR393373:TUR393381 UEN393373:UEN393381 UOJ393373:UOJ393381 UYF393373:UYF393381 VIB393373:VIB393381 VRX393373:VRX393381 WBT393373:WBT393381 WLP393373:WLP393381 WVL393373:WVL393381 D458909:D458917 IZ458909:IZ458917 SV458909:SV458917 ACR458909:ACR458917 AMN458909:AMN458917 AWJ458909:AWJ458917 BGF458909:BGF458917 BQB458909:BQB458917 BZX458909:BZX458917 CJT458909:CJT458917 CTP458909:CTP458917 DDL458909:DDL458917 DNH458909:DNH458917 DXD458909:DXD458917 EGZ458909:EGZ458917 EQV458909:EQV458917 FAR458909:FAR458917 FKN458909:FKN458917 FUJ458909:FUJ458917 GEF458909:GEF458917 GOB458909:GOB458917 GXX458909:GXX458917 HHT458909:HHT458917 HRP458909:HRP458917 IBL458909:IBL458917 ILH458909:ILH458917 IVD458909:IVD458917 JEZ458909:JEZ458917 JOV458909:JOV458917 JYR458909:JYR458917 KIN458909:KIN458917 KSJ458909:KSJ458917 LCF458909:LCF458917 LMB458909:LMB458917 LVX458909:LVX458917 MFT458909:MFT458917 MPP458909:MPP458917 MZL458909:MZL458917 NJH458909:NJH458917 NTD458909:NTD458917 OCZ458909:OCZ458917 OMV458909:OMV458917 OWR458909:OWR458917 PGN458909:PGN458917 PQJ458909:PQJ458917 QAF458909:QAF458917 QKB458909:QKB458917 QTX458909:QTX458917 RDT458909:RDT458917 RNP458909:RNP458917 RXL458909:RXL458917 SHH458909:SHH458917 SRD458909:SRD458917 TAZ458909:TAZ458917 TKV458909:TKV458917 TUR458909:TUR458917 UEN458909:UEN458917 UOJ458909:UOJ458917 UYF458909:UYF458917 VIB458909:VIB458917 VRX458909:VRX458917 WBT458909:WBT458917 WLP458909:WLP458917 WVL458909:WVL458917 D524445:D524453 IZ524445:IZ524453 SV524445:SV524453 ACR524445:ACR524453 AMN524445:AMN524453 AWJ524445:AWJ524453 BGF524445:BGF524453 BQB524445:BQB524453 BZX524445:BZX524453 CJT524445:CJT524453 CTP524445:CTP524453 DDL524445:DDL524453 DNH524445:DNH524453 DXD524445:DXD524453 EGZ524445:EGZ524453 EQV524445:EQV524453 FAR524445:FAR524453 FKN524445:FKN524453 FUJ524445:FUJ524453 GEF524445:GEF524453 GOB524445:GOB524453 GXX524445:GXX524453 HHT524445:HHT524453 HRP524445:HRP524453 IBL524445:IBL524453 ILH524445:ILH524453 IVD524445:IVD524453 JEZ524445:JEZ524453 JOV524445:JOV524453 JYR524445:JYR524453 KIN524445:KIN524453 KSJ524445:KSJ524453 LCF524445:LCF524453 LMB524445:LMB524453 LVX524445:LVX524453 MFT524445:MFT524453 MPP524445:MPP524453 MZL524445:MZL524453 NJH524445:NJH524453 NTD524445:NTD524453 OCZ524445:OCZ524453 OMV524445:OMV524453 OWR524445:OWR524453 PGN524445:PGN524453 PQJ524445:PQJ524453 QAF524445:QAF524453 QKB524445:QKB524453 QTX524445:QTX524453 RDT524445:RDT524453 RNP524445:RNP524453 RXL524445:RXL524453 SHH524445:SHH524453 SRD524445:SRD524453 TAZ524445:TAZ524453 TKV524445:TKV524453 TUR524445:TUR524453 UEN524445:UEN524453 UOJ524445:UOJ524453 UYF524445:UYF524453 VIB524445:VIB524453 VRX524445:VRX524453 WBT524445:WBT524453 WLP524445:WLP524453 WVL524445:WVL524453 D589981:D589989 IZ589981:IZ589989 SV589981:SV589989 ACR589981:ACR589989 AMN589981:AMN589989 AWJ589981:AWJ589989 BGF589981:BGF589989 BQB589981:BQB589989 BZX589981:BZX589989 CJT589981:CJT589989 CTP589981:CTP589989 DDL589981:DDL589989 DNH589981:DNH589989 DXD589981:DXD589989 EGZ589981:EGZ589989 EQV589981:EQV589989 FAR589981:FAR589989 FKN589981:FKN589989 FUJ589981:FUJ589989 GEF589981:GEF589989 GOB589981:GOB589989 GXX589981:GXX589989 HHT589981:HHT589989 HRP589981:HRP589989 IBL589981:IBL589989 ILH589981:ILH589989 IVD589981:IVD589989 JEZ589981:JEZ589989 JOV589981:JOV589989 JYR589981:JYR589989 KIN589981:KIN589989 KSJ589981:KSJ589989 LCF589981:LCF589989 LMB589981:LMB589989 LVX589981:LVX589989 MFT589981:MFT589989 MPP589981:MPP589989 MZL589981:MZL589989 NJH589981:NJH589989 NTD589981:NTD589989 OCZ589981:OCZ589989 OMV589981:OMV589989 OWR589981:OWR589989 PGN589981:PGN589989 PQJ589981:PQJ589989 QAF589981:QAF589989 QKB589981:QKB589989 QTX589981:QTX589989 RDT589981:RDT589989 RNP589981:RNP589989 RXL589981:RXL589989 SHH589981:SHH589989 SRD589981:SRD589989 TAZ589981:TAZ589989 TKV589981:TKV589989 TUR589981:TUR589989 UEN589981:UEN589989 UOJ589981:UOJ589989 UYF589981:UYF589989 VIB589981:VIB589989 VRX589981:VRX589989 WBT589981:WBT589989 WLP589981:WLP589989 WVL589981:WVL589989 D655517:D655525 IZ655517:IZ655525 SV655517:SV655525 ACR655517:ACR655525 AMN655517:AMN655525 AWJ655517:AWJ655525 BGF655517:BGF655525 BQB655517:BQB655525 BZX655517:BZX655525 CJT655517:CJT655525 CTP655517:CTP655525 DDL655517:DDL655525 DNH655517:DNH655525 DXD655517:DXD655525 EGZ655517:EGZ655525 EQV655517:EQV655525 FAR655517:FAR655525 FKN655517:FKN655525 FUJ655517:FUJ655525 GEF655517:GEF655525 GOB655517:GOB655525 GXX655517:GXX655525 HHT655517:HHT655525 HRP655517:HRP655525 IBL655517:IBL655525 ILH655517:ILH655525 IVD655517:IVD655525 JEZ655517:JEZ655525 JOV655517:JOV655525 JYR655517:JYR655525 KIN655517:KIN655525 KSJ655517:KSJ655525 LCF655517:LCF655525 LMB655517:LMB655525 LVX655517:LVX655525 MFT655517:MFT655525 MPP655517:MPP655525 MZL655517:MZL655525 NJH655517:NJH655525 NTD655517:NTD655525 OCZ655517:OCZ655525 OMV655517:OMV655525 OWR655517:OWR655525 PGN655517:PGN655525 PQJ655517:PQJ655525 QAF655517:QAF655525 QKB655517:QKB655525 QTX655517:QTX655525 RDT655517:RDT655525 RNP655517:RNP655525 RXL655517:RXL655525 SHH655517:SHH655525 SRD655517:SRD655525 TAZ655517:TAZ655525 TKV655517:TKV655525 TUR655517:TUR655525 UEN655517:UEN655525 UOJ655517:UOJ655525 UYF655517:UYF655525 VIB655517:VIB655525 VRX655517:VRX655525 WBT655517:WBT655525 WLP655517:WLP655525 WVL655517:WVL655525 D721053:D721061 IZ721053:IZ721061 SV721053:SV721061 ACR721053:ACR721061 AMN721053:AMN721061 AWJ721053:AWJ721061 BGF721053:BGF721061 BQB721053:BQB721061 BZX721053:BZX721061 CJT721053:CJT721061 CTP721053:CTP721061 DDL721053:DDL721061 DNH721053:DNH721061 DXD721053:DXD721061 EGZ721053:EGZ721061 EQV721053:EQV721061 FAR721053:FAR721061 FKN721053:FKN721061 FUJ721053:FUJ721061 GEF721053:GEF721061 GOB721053:GOB721061 GXX721053:GXX721061 HHT721053:HHT721061 HRP721053:HRP721061 IBL721053:IBL721061 ILH721053:ILH721061 IVD721053:IVD721061 JEZ721053:JEZ721061 JOV721053:JOV721061 JYR721053:JYR721061 KIN721053:KIN721061 KSJ721053:KSJ721061 LCF721053:LCF721061 LMB721053:LMB721061 LVX721053:LVX721061 MFT721053:MFT721061 MPP721053:MPP721061 MZL721053:MZL721061 NJH721053:NJH721061 NTD721053:NTD721061 OCZ721053:OCZ721061 OMV721053:OMV721061 OWR721053:OWR721061 PGN721053:PGN721061 PQJ721053:PQJ721061 QAF721053:QAF721061 QKB721053:QKB721061 QTX721053:QTX721061 RDT721053:RDT721061 RNP721053:RNP721061 RXL721053:RXL721061 SHH721053:SHH721061 SRD721053:SRD721061 TAZ721053:TAZ721061 TKV721053:TKV721061 TUR721053:TUR721061 UEN721053:UEN721061 UOJ721053:UOJ721061 UYF721053:UYF721061 VIB721053:VIB721061 VRX721053:VRX721061 WBT721053:WBT721061 WLP721053:WLP721061 WVL721053:WVL721061 D786589:D786597 IZ786589:IZ786597 SV786589:SV786597 ACR786589:ACR786597 AMN786589:AMN786597 AWJ786589:AWJ786597 BGF786589:BGF786597 BQB786589:BQB786597 BZX786589:BZX786597 CJT786589:CJT786597 CTP786589:CTP786597 DDL786589:DDL786597 DNH786589:DNH786597 DXD786589:DXD786597 EGZ786589:EGZ786597 EQV786589:EQV786597 FAR786589:FAR786597 FKN786589:FKN786597 FUJ786589:FUJ786597 GEF786589:GEF786597 GOB786589:GOB786597 GXX786589:GXX786597 HHT786589:HHT786597 HRP786589:HRP786597 IBL786589:IBL786597 ILH786589:ILH786597 IVD786589:IVD786597 JEZ786589:JEZ786597 JOV786589:JOV786597 JYR786589:JYR786597 KIN786589:KIN786597 KSJ786589:KSJ786597 LCF786589:LCF786597 LMB786589:LMB786597 LVX786589:LVX786597 MFT786589:MFT786597 MPP786589:MPP786597 MZL786589:MZL786597 NJH786589:NJH786597 NTD786589:NTD786597 OCZ786589:OCZ786597 OMV786589:OMV786597 OWR786589:OWR786597 PGN786589:PGN786597 PQJ786589:PQJ786597 QAF786589:QAF786597 QKB786589:QKB786597 QTX786589:QTX786597 RDT786589:RDT786597 RNP786589:RNP786597 RXL786589:RXL786597 SHH786589:SHH786597 SRD786589:SRD786597 TAZ786589:TAZ786597 TKV786589:TKV786597 TUR786589:TUR786597 UEN786589:UEN786597 UOJ786589:UOJ786597 UYF786589:UYF786597 VIB786589:VIB786597 VRX786589:VRX786597 WBT786589:WBT786597 WLP786589:WLP786597 WVL786589:WVL786597 D852125:D852133 IZ852125:IZ852133 SV852125:SV852133 ACR852125:ACR852133 AMN852125:AMN852133 AWJ852125:AWJ852133 BGF852125:BGF852133 BQB852125:BQB852133 BZX852125:BZX852133 CJT852125:CJT852133 CTP852125:CTP852133 DDL852125:DDL852133 DNH852125:DNH852133 DXD852125:DXD852133 EGZ852125:EGZ852133 EQV852125:EQV852133 FAR852125:FAR852133 FKN852125:FKN852133 FUJ852125:FUJ852133 GEF852125:GEF852133 GOB852125:GOB852133 GXX852125:GXX852133 HHT852125:HHT852133 HRP852125:HRP852133 IBL852125:IBL852133 ILH852125:ILH852133 IVD852125:IVD852133 JEZ852125:JEZ852133 JOV852125:JOV852133 JYR852125:JYR852133 KIN852125:KIN852133 KSJ852125:KSJ852133 LCF852125:LCF852133 LMB852125:LMB852133 LVX852125:LVX852133 MFT852125:MFT852133 MPP852125:MPP852133 MZL852125:MZL852133 NJH852125:NJH852133 NTD852125:NTD852133 OCZ852125:OCZ852133 OMV852125:OMV852133 OWR852125:OWR852133 PGN852125:PGN852133 PQJ852125:PQJ852133 QAF852125:QAF852133 QKB852125:QKB852133 QTX852125:QTX852133 RDT852125:RDT852133 RNP852125:RNP852133 RXL852125:RXL852133 SHH852125:SHH852133 SRD852125:SRD852133 TAZ852125:TAZ852133 TKV852125:TKV852133 TUR852125:TUR852133 UEN852125:UEN852133 UOJ852125:UOJ852133 UYF852125:UYF852133 VIB852125:VIB852133 VRX852125:VRX852133 WBT852125:WBT852133 WLP852125:WLP852133 WVL852125:WVL852133 D917661:D917669 IZ917661:IZ917669 SV917661:SV917669 ACR917661:ACR917669 AMN917661:AMN917669 AWJ917661:AWJ917669 BGF917661:BGF917669 BQB917661:BQB917669 BZX917661:BZX917669 CJT917661:CJT917669 CTP917661:CTP917669 DDL917661:DDL917669 DNH917661:DNH917669 DXD917661:DXD917669 EGZ917661:EGZ917669 EQV917661:EQV917669 FAR917661:FAR917669 FKN917661:FKN917669 FUJ917661:FUJ917669 GEF917661:GEF917669 GOB917661:GOB917669 GXX917661:GXX917669 HHT917661:HHT917669 HRP917661:HRP917669 IBL917661:IBL917669 ILH917661:ILH917669 IVD917661:IVD917669 JEZ917661:JEZ917669 JOV917661:JOV917669 JYR917661:JYR917669 KIN917661:KIN917669 KSJ917661:KSJ917669 LCF917661:LCF917669 LMB917661:LMB917669 LVX917661:LVX917669 MFT917661:MFT917669 MPP917661:MPP917669 MZL917661:MZL917669 NJH917661:NJH917669 NTD917661:NTD917669 OCZ917661:OCZ917669 OMV917661:OMV917669 OWR917661:OWR917669 PGN917661:PGN917669 PQJ917661:PQJ917669 QAF917661:QAF917669 QKB917661:QKB917669 QTX917661:QTX917669 RDT917661:RDT917669 RNP917661:RNP917669 RXL917661:RXL917669 SHH917661:SHH917669 SRD917661:SRD917669 TAZ917661:TAZ917669 TKV917661:TKV917669 TUR917661:TUR917669 UEN917661:UEN917669 UOJ917661:UOJ917669 UYF917661:UYF917669 VIB917661:VIB917669 VRX917661:VRX917669 WBT917661:WBT917669 WLP917661:WLP917669 WVL917661:WVL917669 D983197:D983205 IZ983197:IZ983205 SV983197:SV983205 ACR983197:ACR983205 AMN983197:AMN983205 AWJ983197:AWJ983205 BGF983197:BGF983205 BQB983197:BQB983205 BZX983197:BZX983205 CJT983197:CJT983205 CTP983197:CTP983205 DDL983197:DDL983205 DNH983197:DNH983205 DXD983197:DXD983205 EGZ983197:EGZ983205 EQV983197:EQV983205 FAR983197:FAR983205 FKN983197:FKN983205 FUJ983197:FUJ983205 GEF983197:GEF983205 GOB983197:GOB983205 GXX983197:GXX983205 HHT983197:HHT983205 HRP983197:HRP983205 IBL983197:IBL983205 ILH983197:ILH983205 IVD983197:IVD983205 JEZ983197:JEZ983205 JOV983197:JOV983205 JYR983197:JYR983205 KIN983197:KIN983205 KSJ983197:KSJ983205 LCF983197:LCF983205 LMB983197:LMB983205 LVX983197:LVX983205 MFT983197:MFT983205 MPP983197:MPP983205 MZL983197:MZL983205 NJH983197:NJH983205 NTD983197:NTD983205 OCZ983197:OCZ983205 OMV983197:OMV983205 OWR983197:OWR983205 PGN983197:PGN983205 PQJ983197:PQJ983205 QAF983197:QAF983205 QKB983197:QKB983205 QTX983197:QTX983205 RDT983197:RDT983205 RNP983197:RNP983205 RXL983197:RXL983205 SHH983197:SHH983205 SRD983197:SRD983205 TAZ983197:TAZ983205 TKV983197:TKV983205 TUR983197:TUR983205 UEN983197:UEN983205 UOJ983197:UOJ983205 UYF983197:UYF983205 VIB983197:VIB983205 VRX983197:VRX983205 WBT983197:WBT983205 WLP983197:WLP983205 WVL983197:WVL983205 UEN983076:UEN983099 IZ61:IZ86 SV61:SV86 ACR61:ACR86 AMN61:AMN86 AWJ61:AWJ86 BGF61:BGF86 BQB61:BQB86 BZX61:BZX86 CJT61:CJT86 CTP61:CTP86 DDL61:DDL86 DNH61:DNH86 DXD61:DXD86 EGZ61:EGZ86 EQV61:EQV86 FAR61:FAR86 FKN61:FKN86 FUJ61:FUJ86 GEF61:GEF86 GOB61:GOB86 GXX61:GXX86 HHT61:HHT86 HRP61:HRP86 IBL61:IBL86 ILH61:ILH86 IVD61:IVD86 JEZ61:JEZ86 JOV61:JOV86 JYR61:JYR86 KIN61:KIN86 KSJ61:KSJ86 LCF61:LCF86 LMB61:LMB86 LVX61:LVX86 MFT61:MFT86 MPP61:MPP86 MZL61:MZL86 NJH61:NJH86 NTD61:NTD86 OCZ61:OCZ86 OMV61:OMV86 OWR61:OWR86 PGN61:PGN86 PQJ61:PQJ86 QAF61:QAF86 QKB61:QKB86 QTX61:QTX86 RDT61:RDT86 RNP61:RNP86 RXL61:RXL86 SHH61:SHH86 SRD61:SRD86 TAZ61:TAZ86 TKV61:TKV86 TUR61:TUR86 UEN61:UEN86 UOJ61:UOJ86 UYF61:UYF86 VIB61:VIB86 VRX61:VRX86 WBT61:WBT86 WLP61:WLP86 WVL61:WVL86 D65598:D65623 IZ65598:IZ65623 SV65598:SV65623 ACR65598:ACR65623 AMN65598:AMN65623 AWJ65598:AWJ65623 BGF65598:BGF65623 BQB65598:BQB65623 BZX65598:BZX65623 CJT65598:CJT65623 CTP65598:CTP65623 DDL65598:DDL65623 DNH65598:DNH65623 DXD65598:DXD65623 EGZ65598:EGZ65623 EQV65598:EQV65623 FAR65598:FAR65623 FKN65598:FKN65623 FUJ65598:FUJ65623 GEF65598:GEF65623 GOB65598:GOB65623 GXX65598:GXX65623 HHT65598:HHT65623 HRP65598:HRP65623 IBL65598:IBL65623 ILH65598:ILH65623 IVD65598:IVD65623 JEZ65598:JEZ65623 JOV65598:JOV65623 JYR65598:JYR65623 KIN65598:KIN65623 KSJ65598:KSJ65623 LCF65598:LCF65623 LMB65598:LMB65623 LVX65598:LVX65623 MFT65598:MFT65623 MPP65598:MPP65623 MZL65598:MZL65623 NJH65598:NJH65623 NTD65598:NTD65623 OCZ65598:OCZ65623 OMV65598:OMV65623 OWR65598:OWR65623 PGN65598:PGN65623 PQJ65598:PQJ65623 QAF65598:QAF65623 QKB65598:QKB65623 QTX65598:QTX65623 RDT65598:RDT65623 RNP65598:RNP65623 RXL65598:RXL65623 SHH65598:SHH65623 SRD65598:SRD65623 TAZ65598:TAZ65623 TKV65598:TKV65623 TUR65598:TUR65623 UEN65598:UEN65623 UOJ65598:UOJ65623 UYF65598:UYF65623 VIB65598:VIB65623 VRX65598:VRX65623 WBT65598:WBT65623 WLP65598:WLP65623 WVL65598:WVL65623 D131134:D131159 IZ131134:IZ131159 SV131134:SV131159 ACR131134:ACR131159 AMN131134:AMN131159 AWJ131134:AWJ131159 BGF131134:BGF131159 BQB131134:BQB131159 BZX131134:BZX131159 CJT131134:CJT131159 CTP131134:CTP131159 DDL131134:DDL131159 DNH131134:DNH131159 DXD131134:DXD131159 EGZ131134:EGZ131159 EQV131134:EQV131159 FAR131134:FAR131159 FKN131134:FKN131159 FUJ131134:FUJ131159 GEF131134:GEF131159 GOB131134:GOB131159 GXX131134:GXX131159 HHT131134:HHT131159 HRP131134:HRP131159 IBL131134:IBL131159 ILH131134:ILH131159 IVD131134:IVD131159 JEZ131134:JEZ131159 JOV131134:JOV131159 JYR131134:JYR131159 KIN131134:KIN131159 KSJ131134:KSJ131159 LCF131134:LCF131159 LMB131134:LMB131159 LVX131134:LVX131159 MFT131134:MFT131159 MPP131134:MPP131159 MZL131134:MZL131159 NJH131134:NJH131159 NTD131134:NTD131159 OCZ131134:OCZ131159 OMV131134:OMV131159 OWR131134:OWR131159 PGN131134:PGN131159 PQJ131134:PQJ131159 QAF131134:QAF131159 QKB131134:QKB131159 QTX131134:QTX131159 RDT131134:RDT131159 RNP131134:RNP131159 RXL131134:RXL131159 SHH131134:SHH131159 SRD131134:SRD131159 TAZ131134:TAZ131159 TKV131134:TKV131159 TUR131134:TUR131159 UEN131134:UEN131159 UOJ131134:UOJ131159 UYF131134:UYF131159 VIB131134:VIB131159 VRX131134:VRX131159 WBT131134:WBT131159 WLP131134:WLP131159 WVL131134:WVL131159 D196670:D196695 IZ196670:IZ196695 SV196670:SV196695 ACR196670:ACR196695 AMN196670:AMN196695 AWJ196670:AWJ196695 BGF196670:BGF196695 BQB196670:BQB196695 BZX196670:BZX196695 CJT196670:CJT196695 CTP196670:CTP196695 DDL196670:DDL196695 DNH196670:DNH196695 DXD196670:DXD196695 EGZ196670:EGZ196695 EQV196670:EQV196695 FAR196670:FAR196695 FKN196670:FKN196695 FUJ196670:FUJ196695 GEF196670:GEF196695 GOB196670:GOB196695 GXX196670:GXX196695 HHT196670:HHT196695 HRP196670:HRP196695 IBL196670:IBL196695 ILH196670:ILH196695 IVD196670:IVD196695 JEZ196670:JEZ196695 JOV196670:JOV196695 JYR196670:JYR196695 KIN196670:KIN196695 KSJ196670:KSJ196695 LCF196670:LCF196695 LMB196670:LMB196695 LVX196670:LVX196695 MFT196670:MFT196695 MPP196670:MPP196695 MZL196670:MZL196695 NJH196670:NJH196695 NTD196670:NTD196695 OCZ196670:OCZ196695 OMV196670:OMV196695 OWR196670:OWR196695 PGN196670:PGN196695 PQJ196670:PQJ196695 QAF196670:QAF196695 QKB196670:QKB196695 QTX196670:QTX196695 RDT196670:RDT196695 RNP196670:RNP196695 RXL196670:RXL196695 SHH196670:SHH196695 SRD196670:SRD196695 TAZ196670:TAZ196695 TKV196670:TKV196695 TUR196670:TUR196695 UEN196670:UEN196695 UOJ196670:UOJ196695 UYF196670:UYF196695 VIB196670:VIB196695 VRX196670:VRX196695 WBT196670:WBT196695 WLP196670:WLP196695 WVL196670:WVL196695 D262206:D262231 IZ262206:IZ262231 SV262206:SV262231 ACR262206:ACR262231 AMN262206:AMN262231 AWJ262206:AWJ262231 BGF262206:BGF262231 BQB262206:BQB262231 BZX262206:BZX262231 CJT262206:CJT262231 CTP262206:CTP262231 DDL262206:DDL262231 DNH262206:DNH262231 DXD262206:DXD262231 EGZ262206:EGZ262231 EQV262206:EQV262231 FAR262206:FAR262231 FKN262206:FKN262231 FUJ262206:FUJ262231 GEF262206:GEF262231 GOB262206:GOB262231 GXX262206:GXX262231 HHT262206:HHT262231 HRP262206:HRP262231 IBL262206:IBL262231 ILH262206:ILH262231 IVD262206:IVD262231 JEZ262206:JEZ262231 JOV262206:JOV262231 JYR262206:JYR262231 KIN262206:KIN262231 KSJ262206:KSJ262231 LCF262206:LCF262231 LMB262206:LMB262231 LVX262206:LVX262231 MFT262206:MFT262231 MPP262206:MPP262231 MZL262206:MZL262231 NJH262206:NJH262231 NTD262206:NTD262231 OCZ262206:OCZ262231 OMV262206:OMV262231 OWR262206:OWR262231 PGN262206:PGN262231 PQJ262206:PQJ262231 QAF262206:QAF262231 QKB262206:QKB262231 QTX262206:QTX262231 RDT262206:RDT262231 RNP262206:RNP262231 RXL262206:RXL262231 SHH262206:SHH262231 SRD262206:SRD262231 TAZ262206:TAZ262231 TKV262206:TKV262231 TUR262206:TUR262231 UEN262206:UEN262231 UOJ262206:UOJ262231 UYF262206:UYF262231 VIB262206:VIB262231 VRX262206:VRX262231 WBT262206:WBT262231 WLP262206:WLP262231 WVL262206:WVL262231 D327742:D327767 IZ327742:IZ327767 SV327742:SV327767 ACR327742:ACR327767 AMN327742:AMN327767 AWJ327742:AWJ327767 BGF327742:BGF327767 BQB327742:BQB327767 BZX327742:BZX327767 CJT327742:CJT327767 CTP327742:CTP327767 DDL327742:DDL327767 DNH327742:DNH327767 DXD327742:DXD327767 EGZ327742:EGZ327767 EQV327742:EQV327767 FAR327742:FAR327767 FKN327742:FKN327767 FUJ327742:FUJ327767 GEF327742:GEF327767 GOB327742:GOB327767 GXX327742:GXX327767 HHT327742:HHT327767 HRP327742:HRP327767 IBL327742:IBL327767 ILH327742:ILH327767 IVD327742:IVD327767 JEZ327742:JEZ327767 JOV327742:JOV327767 JYR327742:JYR327767 KIN327742:KIN327767 KSJ327742:KSJ327767 LCF327742:LCF327767 LMB327742:LMB327767 LVX327742:LVX327767 MFT327742:MFT327767 MPP327742:MPP327767 MZL327742:MZL327767 NJH327742:NJH327767 NTD327742:NTD327767 OCZ327742:OCZ327767 OMV327742:OMV327767 OWR327742:OWR327767 PGN327742:PGN327767 PQJ327742:PQJ327767 QAF327742:QAF327767 QKB327742:QKB327767 QTX327742:QTX327767 RDT327742:RDT327767 RNP327742:RNP327767 RXL327742:RXL327767 SHH327742:SHH327767 SRD327742:SRD327767 TAZ327742:TAZ327767 TKV327742:TKV327767 TUR327742:TUR327767 UEN327742:UEN327767 UOJ327742:UOJ327767 UYF327742:UYF327767 VIB327742:VIB327767 VRX327742:VRX327767 WBT327742:WBT327767 WLP327742:WLP327767 WVL327742:WVL327767 D393278:D393303 IZ393278:IZ393303 SV393278:SV393303 ACR393278:ACR393303 AMN393278:AMN393303 AWJ393278:AWJ393303 BGF393278:BGF393303 BQB393278:BQB393303 BZX393278:BZX393303 CJT393278:CJT393303 CTP393278:CTP393303 DDL393278:DDL393303 DNH393278:DNH393303 DXD393278:DXD393303 EGZ393278:EGZ393303 EQV393278:EQV393303 FAR393278:FAR393303 FKN393278:FKN393303 FUJ393278:FUJ393303 GEF393278:GEF393303 GOB393278:GOB393303 GXX393278:GXX393303 HHT393278:HHT393303 HRP393278:HRP393303 IBL393278:IBL393303 ILH393278:ILH393303 IVD393278:IVD393303 JEZ393278:JEZ393303 JOV393278:JOV393303 JYR393278:JYR393303 KIN393278:KIN393303 KSJ393278:KSJ393303 LCF393278:LCF393303 LMB393278:LMB393303 LVX393278:LVX393303 MFT393278:MFT393303 MPP393278:MPP393303 MZL393278:MZL393303 NJH393278:NJH393303 NTD393278:NTD393303 OCZ393278:OCZ393303 OMV393278:OMV393303 OWR393278:OWR393303 PGN393278:PGN393303 PQJ393278:PQJ393303 QAF393278:QAF393303 QKB393278:QKB393303 QTX393278:QTX393303 RDT393278:RDT393303 RNP393278:RNP393303 RXL393278:RXL393303 SHH393278:SHH393303 SRD393278:SRD393303 TAZ393278:TAZ393303 TKV393278:TKV393303 TUR393278:TUR393303 UEN393278:UEN393303 UOJ393278:UOJ393303 UYF393278:UYF393303 VIB393278:VIB393303 VRX393278:VRX393303 WBT393278:WBT393303 WLP393278:WLP393303 WVL393278:WVL393303 D458814:D458839 IZ458814:IZ458839 SV458814:SV458839 ACR458814:ACR458839 AMN458814:AMN458839 AWJ458814:AWJ458839 BGF458814:BGF458839 BQB458814:BQB458839 BZX458814:BZX458839 CJT458814:CJT458839 CTP458814:CTP458839 DDL458814:DDL458839 DNH458814:DNH458839 DXD458814:DXD458839 EGZ458814:EGZ458839 EQV458814:EQV458839 FAR458814:FAR458839 FKN458814:FKN458839 FUJ458814:FUJ458839 GEF458814:GEF458839 GOB458814:GOB458839 GXX458814:GXX458839 HHT458814:HHT458839 HRP458814:HRP458839 IBL458814:IBL458839 ILH458814:ILH458839 IVD458814:IVD458839 JEZ458814:JEZ458839 JOV458814:JOV458839 JYR458814:JYR458839 KIN458814:KIN458839 KSJ458814:KSJ458839 LCF458814:LCF458839 LMB458814:LMB458839 LVX458814:LVX458839 MFT458814:MFT458839 MPP458814:MPP458839 MZL458814:MZL458839 NJH458814:NJH458839 NTD458814:NTD458839 OCZ458814:OCZ458839 OMV458814:OMV458839 OWR458814:OWR458839 PGN458814:PGN458839 PQJ458814:PQJ458839 QAF458814:QAF458839 QKB458814:QKB458839 QTX458814:QTX458839 RDT458814:RDT458839 RNP458814:RNP458839 RXL458814:RXL458839 SHH458814:SHH458839 SRD458814:SRD458839 TAZ458814:TAZ458839 TKV458814:TKV458839 TUR458814:TUR458839 UEN458814:UEN458839 UOJ458814:UOJ458839 UYF458814:UYF458839 VIB458814:VIB458839 VRX458814:VRX458839 WBT458814:WBT458839 WLP458814:WLP458839 WVL458814:WVL458839 D524350:D524375 IZ524350:IZ524375 SV524350:SV524375 ACR524350:ACR524375 AMN524350:AMN524375 AWJ524350:AWJ524375 BGF524350:BGF524375 BQB524350:BQB524375 BZX524350:BZX524375 CJT524350:CJT524375 CTP524350:CTP524375 DDL524350:DDL524375 DNH524350:DNH524375 DXD524350:DXD524375 EGZ524350:EGZ524375 EQV524350:EQV524375 FAR524350:FAR524375 FKN524350:FKN524375 FUJ524350:FUJ524375 GEF524350:GEF524375 GOB524350:GOB524375 GXX524350:GXX524375 HHT524350:HHT524375 HRP524350:HRP524375 IBL524350:IBL524375 ILH524350:ILH524375 IVD524350:IVD524375 JEZ524350:JEZ524375 JOV524350:JOV524375 JYR524350:JYR524375 KIN524350:KIN524375 KSJ524350:KSJ524375 LCF524350:LCF524375 LMB524350:LMB524375 LVX524350:LVX524375 MFT524350:MFT524375 MPP524350:MPP524375 MZL524350:MZL524375 NJH524350:NJH524375 NTD524350:NTD524375 OCZ524350:OCZ524375 OMV524350:OMV524375 OWR524350:OWR524375 PGN524350:PGN524375 PQJ524350:PQJ524375 QAF524350:QAF524375 QKB524350:QKB524375 QTX524350:QTX524375 RDT524350:RDT524375 RNP524350:RNP524375 RXL524350:RXL524375 SHH524350:SHH524375 SRD524350:SRD524375 TAZ524350:TAZ524375 TKV524350:TKV524375 TUR524350:TUR524375 UEN524350:UEN524375 UOJ524350:UOJ524375 UYF524350:UYF524375 VIB524350:VIB524375 VRX524350:VRX524375 WBT524350:WBT524375 WLP524350:WLP524375 WVL524350:WVL524375 D589886:D589911 IZ589886:IZ589911 SV589886:SV589911 ACR589886:ACR589911 AMN589886:AMN589911 AWJ589886:AWJ589911 BGF589886:BGF589911 BQB589886:BQB589911 BZX589886:BZX589911 CJT589886:CJT589911 CTP589886:CTP589911 DDL589886:DDL589911 DNH589886:DNH589911 DXD589886:DXD589911 EGZ589886:EGZ589911 EQV589886:EQV589911 FAR589886:FAR589911 FKN589886:FKN589911 FUJ589886:FUJ589911 GEF589886:GEF589911 GOB589886:GOB589911 GXX589886:GXX589911 HHT589886:HHT589911 HRP589886:HRP589911 IBL589886:IBL589911 ILH589886:ILH589911 IVD589886:IVD589911 JEZ589886:JEZ589911 JOV589886:JOV589911 JYR589886:JYR589911 KIN589886:KIN589911 KSJ589886:KSJ589911 LCF589886:LCF589911 LMB589886:LMB589911 LVX589886:LVX589911 MFT589886:MFT589911 MPP589886:MPP589911 MZL589886:MZL589911 NJH589886:NJH589911 NTD589886:NTD589911 OCZ589886:OCZ589911 OMV589886:OMV589911 OWR589886:OWR589911 PGN589886:PGN589911 PQJ589886:PQJ589911 QAF589886:QAF589911 QKB589886:QKB589911 QTX589886:QTX589911 RDT589886:RDT589911 RNP589886:RNP589911 RXL589886:RXL589911 SHH589886:SHH589911 SRD589886:SRD589911 TAZ589886:TAZ589911 TKV589886:TKV589911 TUR589886:TUR589911 UEN589886:UEN589911 UOJ589886:UOJ589911 UYF589886:UYF589911 VIB589886:VIB589911 VRX589886:VRX589911 WBT589886:WBT589911 WLP589886:WLP589911 WVL589886:WVL589911 D655422:D655447 IZ655422:IZ655447 SV655422:SV655447 ACR655422:ACR655447 AMN655422:AMN655447 AWJ655422:AWJ655447 BGF655422:BGF655447 BQB655422:BQB655447 BZX655422:BZX655447 CJT655422:CJT655447 CTP655422:CTP655447 DDL655422:DDL655447 DNH655422:DNH655447 DXD655422:DXD655447 EGZ655422:EGZ655447 EQV655422:EQV655447 FAR655422:FAR655447 FKN655422:FKN655447 FUJ655422:FUJ655447 GEF655422:GEF655447 GOB655422:GOB655447 GXX655422:GXX655447 HHT655422:HHT655447 HRP655422:HRP655447 IBL655422:IBL655447 ILH655422:ILH655447 IVD655422:IVD655447 JEZ655422:JEZ655447 JOV655422:JOV655447 JYR655422:JYR655447 KIN655422:KIN655447 KSJ655422:KSJ655447 LCF655422:LCF655447 LMB655422:LMB655447 LVX655422:LVX655447 MFT655422:MFT655447 MPP655422:MPP655447 MZL655422:MZL655447 NJH655422:NJH655447 NTD655422:NTD655447 OCZ655422:OCZ655447 OMV655422:OMV655447 OWR655422:OWR655447 PGN655422:PGN655447 PQJ655422:PQJ655447 QAF655422:QAF655447 QKB655422:QKB655447 QTX655422:QTX655447 RDT655422:RDT655447 RNP655422:RNP655447 RXL655422:RXL655447 SHH655422:SHH655447 SRD655422:SRD655447 TAZ655422:TAZ655447 TKV655422:TKV655447 TUR655422:TUR655447 UEN655422:UEN655447 UOJ655422:UOJ655447 UYF655422:UYF655447 VIB655422:VIB655447 VRX655422:VRX655447 WBT655422:WBT655447 WLP655422:WLP655447 WVL655422:WVL655447 D720958:D720983 IZ720958:IZ720983 SV720958:SV720983 ACR720958:ACR720983 AMN720958:AMN720983 AWJ720958:AWJ720983 BGF720958:BGF720983 BQB720958:BQB720983 BZX720958:BZX720983 CJT720958:CJT720983 CTP720958:CTP720983 DDL720958:DDL720983 DNH720958:DNH720983 DXD720958:DXD720983 EGZ720958:EGZ720983 EQV720958:EQV720983 FAR720958:FAR720983 FKN720958:FKN720983 FUJ720958:FUJ720983 GEF720958:GEF720983 GOB720958:GOB720983 GXX720958:GXX720983 HHT720958:HHT720983 HRP720958:HRP720983 IBL720958:IBL720983 ILH720958:ILH720983 IVD720958:IVD720983 JEZ720958:JEZ720983 JOV720958:JOV720983 JYR720958:JYR720983 KIN720958:KIN720983 KSJ720958:KSJ720983 LCF720958:LCF720983 LMB720958:LMB720983 LVX720958:LVX720983 MFT720958:MFT720983 MPP720958:MPP720983 MZL720958:MZL720983 NJH720958:NJH720983 NTD720958:NTD720983 OCZ720958:OCZ720983 OMV720958:OMV720983 OWR720958:OWR720983 PGN720958:PGN720983 PQJ720958:PQJ720983 QAF720958:QAF720983 QKB720958:QKB720983 QTX720958:QTX720983 RDT720958:RDT720983 RNP720958:RNP720983 RXL720958:RXL720983 SHH720958:SHH720983 SRD720958:SRD720983 TAZ720958:TAZ720983 TKV720958:TKV720983 TUR720958:TUR720983 UEN720958:UEN720983 UOJ720958:UOJ720983 UYF720958:UYF720983 VIB720958:VIB720983 VRX720958:VRX720983 WBT720958:WBT720983 WLP720958:WLP720983 WVL720958:WVL720983 D786494:D786519 IZ786494:IZ786519 SV786494:SV786519 ACR786494:ACR786519 AMN786494:AMN786519 AWJ786494:AWJ786519 BGF786494:BGF786519 BQB786494:BQB786519 BZX786494:BZX786519 CJT786494:CJT786519 CTP786494:CTP786519 DDL786494:DDL786519 DNH786494:DNH786519 DXD786494:DXD786519 EGZ786494:EGZ786519 EQV786494:EQV786519 FAR786494:FAR786519 FKN786494:FKN786519 FUJ786494:FUJ786519 GEF786494:GEF786519 GOB786494:GOB786519 GXX786494:GXX786519 HHT786494:HHT786519 HRP786494:HRP786519 IBL786494:IBL786519 ILH786494:ILH786519 IVD786494:IVD786519 JEZ786494:JEZ786519 JOV786494:JOV786519 JYR786494:JYR786519 KIN786494:KIN786519 KSJ786494:KSJ786519 LCF786494:LCF786519 LMB786494:LMB786519 LVX786494:LVX786519 MFT786494:MFT786519 MPP786494:MPP786519 MZL786494:MZL786519 NJH786494:NJH786519 NTD786494:NTD786519 OCZ786494:OCZ786519 OMV786494:OMV786519 OWR786494:OWR786519 PGN786494:PGN786519 PQJ786494:PQJ786519 QAF786494:QAF786519 QKB786494:QKB786519 QTX786494:QTX786519 RDT786494:RDT786519 RNP786494:RNP786519 RXL786494:RXL786519 SHH786494:SHH786519 SRD786494:SRD786519 TAZ786494:TAZ786519 TKV786494:TKV786519 TUR786494:TUR786519 UEN786494:UEN786519 UOJ786494:UOJ786519 UYF786494:UYF786519 VIB786494:VIB786519 VRX786494:VRX786519 WBT786494:WBT786519 WLP786494:WLP786519 WVL786494:WVL786519 D852030:D852055 IZ852030:IZ852055 SV852030:SV852055 ACR852030:ACR852055 AMN852030:AMN852055 AWJ852030:AWJ852055 BGF852030:BGF852055 BQB852030:BQB852055 BZX852030:BZX852055 CJT852030:CJT852055 CTP852030:CTP852055 DDL852030:DDL852055 DNH852030:DNH852055 DXD852030:DXD852055 EGZ852030:EGZ852055 EQV852030:EQV852055 FAR852030:FAR852055 FKN852030:FKN852055 FUJ852030:FUJ852055 GEF852030:GEF852055 GOB852030:GOB852055 GXX852030:GXX852055 HHT852030:HHT852055 HRP852030:HRP852055 IBL852030:IBL852055 ILH852030:ILH852055 IVD852030:IVD852055 JEZ852030:JEZ852055 JOV852030:JOV852055 JYR852030:JYR852055 KIN852030:KIN852055 KSJ852030:KSJ852055 LCF852030:LCF852055 LMB852030:LMB852055 LVX852030:LVX852055 MFT852030:MFT852055 MPP852030:MPP852055 MZL852030:MZL852055 NJH852030:NJH852055 NTD852030:NTD852055 OCZ852030:OCZ852055 OMV852030:OMV852055 OWR852030:OWR852055 PGN852030:PGN852055 PQJ852030:PQJ852055 QAF852030:QAF852055 QKB852030:QKB852055 QTX852030:QTX852055 RDT852030:RDT852055 RNP852030:RNP852055 RXL852030:RXL852055 SHH852030:SHH852055 SRD852030:SRD852055 TAZ852030:TAZ852055 TKV852030:TKV852055 TUR852030:TUR852055 UEN852030:UEN852055 UOJ852030:UOJ852055 UYF852030:UYF852055 VIB852030:VIB852055 VRX852030:VRX852055 WBT852030:WBT852055 WLP852030:WLP852055 WVL852030:WVL852055 D917566:D917591 IZ917566:IZ917591 SV917566:SV917591 ACR917566:ACR917591 AMN917566:AMN917591 AWJ917566:AWJ917591 BGF917566:BGF917591 BQB917566:BQB917591 BZX917566:BZX917591 CJT917566:CJT917591 CTP917566:CTP917591 DDL917566:DDL917591 DNH917566:DNH917591 DXD917566:DXD917591 EGZ917566:EGZ917591 EQV917566:EQV917591 FAR917566:FAR917591 FKN917566:FKN917591 FUJ917566:FUJ917591 GEF917566:GEF917591 GOB917566:GOB917591 GXX917566:GXX917591 HHT917566:HHT917591 HRP917566:HRP917591 IBL917566:IBL917591 ILH917566:ILH917591 IVD917566:IVD917591 JEZ917566:JEZ917591 JOV917566:JOV917591 JYR917566:JYR917591 KIN917566:KIN917591 KSJ917566:KSJ917591 LCF917566:LCF917591 LMB917566:LMB917591 LVX917566:LVX917591 MFT917566:MFT917591 MPP917566:MPP917591 MZL917566:MZL917591 NJH917566:NJH917591 NTD917566:NTD917591 OCZ917566:OCZ917591 OMV917566:OMV917591 OWR917566:OWR917591 PGN917566:PGN917591 PQJ917566:PQJ917591 QAF917566:QAF917591 QKB917566:QKB917591 QTX917566:QTX917591 RDT917566:RDT917591 RNP917566:RNP917591 RXL917566:RXL917591 SHH917566:SHH917591 SRD917566:SRD917591 TAZ917566:TAZ917591 TKV917566:TKV917591 TUR917566:TUR917591 UEN917566:UEN917591 UOJ917566:UOJ917591 UYF917566:UYF917591 VIB917566:VIB917591 VRX917566:VRX917591 WBT917566:WBT917591 WLP917566:WLP917591 WVL917566:WVL917591 D983102:D983127 IZ983102:IZ983127 SV983102:SV983127 ACR983102:ACR983127 AMN983102:AMN983127 AWJ983102:AWJ983127 BGF983102:BGF983127 BQB983102:BQB983127 BZX983102:BZX983127 CJT983102:CJT983127 CTP983102:CTP983127 DDL983102:DDL983127 DNH983102:DNH983127 DXD983102:DXD983127 EGZ983102:EGZ983127 EQV983102:EQV983127 FAR983102:FAR983127 FKN983102:FKN983127 FUJ983102:FUJ983127 GEF983102:GEF983127 GOB983102:GOB983127 GXX983102:GXX983127 HHT983102:HHT983127 HRP983102:HRP983127 IBL983102:IBL983127 ILH983102:ILH983127 IVD983102:IVD983127 JEZ983102:JEZ983127 JOV983102:JOV983127 JYR983102:JYR983127 KIN983102:KIN983127 KSJ983102:KSJ983127 LCF983102:LCF983127 LMB983102:LMB983127 LVX983102:LVX983127 MFT983102:MFT983127 MPP983102:MPP983127 MZL983102:MZL983127 NJH983102:NJH983127 NTD983102:NTD983127 OCZ983102:OCZ983127 OMV983102:OMV983127 OWR983102:OWR983127 PGN983102:PGN983127 PQJ983102:PQJ983127 QAF983102:QAF983127 QKB983102:QKB983127 QTX983102:QTX983127 RDT983102:RDT983127 RNP983102:RNP983127 RXL983102:RXL983127 SHH983102:SHH983127 SRD983102:SRD983127 TAZ983102:TAZ983127 TKV983102:TKV983127 TUR983102:TUR983127 UEN983102:UEN983127 UOJ983102:UOJ983127 UYF983102:UYF983127 VIB983102:VIB983127 VRX983102:VRX983127 WBT983102:WBT983127 WLP983102:WLP983127 WVL983102:WVL983127 UOJ983076:UOJ983099 IZ17:IZ28 SV17:SV28 ACR17:ACR28 AMN17:AMN28 AWJ17:AWJ28 BGF17:BGF28 BQB17:BQB28 BZX17:BZX28 CJT17:CJT28 CTP17:CTP28 DDL17:DDL28 DNH17:DNH28 DXD17:DXD28 EGZ17:EGZ28 EQV17:EQV28 FAR17:FAR28 FKN17:FKN28 FUJ17:FUJ28 GEF17:GEF28 GOB17:GOB28 GXX17:GXX28 HHT17:HHT28 HRP17:HRP28 IBL17:IBL28 ILH17:ILH28 IVD17:IVD28 JEZ17:JEZ28 JOV17:JOV28 JYR17:JYR28 KIN17:KIN28 KSJ17:KSJ28 LCF17:LCF28 LMB17:LMB28 LVX17:LVX28 MFT17:MFT28 MPP17:MPP28 MZL17:MZL28 NJH17:NJH28 NTD17:NTD28 OCZ17:OCZ28 OMV17:OMV28 OWR17:OWR28 PGN17:PGN28 PQJ17:PQJ28 QAF17:QAF28 QKB17:QKB28 QTX17:QTX28 RDT17:RDT28 RNP17:RNP28 RXL17:RXL28 SHH17:SHH28 SRD17:SRD28 TAZ17:TAZ28 TKV17:TKV28 TUR17:TUR28 UEN17:UEN28 UOJ17:UOJ28 UYF17:UYF28 VIB17:VIB28 VRX17:VRX28 WBT17:WBT28 WLP17:WLP28 WVL17:WVL28 D65548:D65559 IZ65548:IZ65559 SV65548:SV65559 ACR65548:ACR65559 AMN65548:AMN65559 AWJ65548:AWJ65559 BGF65548:BGF65559 BQB65548:BQB65559 BZX65548:BZX65559 CJT65548:CJT65559 CTP65548:CTP65559 DDL65548:DDL65559 DNH65548:DNH65559 DXD65548:DXD65559 EGZ65548:EGZ65559 EQV65548:EQV65559 FAR65548:FAR65559 FKN65548:FKN65559 FUJ65548:FUJ65559 GEF65548:GEF65559 GOB65548:GOB65559 GXX65548:GXX65559 HHT65548:HHT65559 HRP65548:HRP65559 IBL65548:IBL65559 ILH65548:ILH65559 IVD65548:IVD65559 JEZ65548:JEZ65559 JOV65548:JOV65559 JYR65548:JYR65559 KIN65548:KIN65559 KSJ65548:KSJ65559 LCF65548:LCF65559 LMB65548:LMB65559 LVX65548:LVX65559 MFT65548:MFT65559 MPP65548:MPP65559 MZL65548:MZL65559 NJH65548:NJH65559 NTD65548:NTD65559 OCZ65548:OCZ65559 OMV65548:OMV65559 OWR65548:OWR65559 PGN65548:PGN65559 PQJ65548:PQJ65559 QAF65548:QAF65559 QKB65548:QKB65559 QTX65548:QTX65559 RDT65548:RDT65559 RNP65548:RNP65559 RXL65548:RXL65559 SHH65548:SHH65559 SRD65548:SRD65559 TAZ65548:TAZ65559 TKV65548:TKV65559 TUR65548:TUR65559 UEN65548:UEN65559 UOJ65548:UOJ65559 UYF65548:UYF65559 VIB65548:VIB65559 VRX65548:VRX65559 WBT65548:WBT65559 WLP65548:WLP65559 WVL65548:WVL65559 D131084:D131095 IZ131084:IZ131095 SV131084:SV131095 ACR131084:ACR131095 AMN131084:AMN131095 AWJ131084:AWJ131095 BGF131084:BGF131095 BQB131084:BQB131095 BZX131084:BZX131095 CJT131084:CJT131095 CTP131084:CTP131095 DDL131084:DDL131095 DNH131084:DNH131095 DXD131084:DXD131095 EGZ131084:EGZ131095 EQV131084:EQV131095 FAR131084:FAR131095 FKN131084:FKN131095 FUJ131084:FUJ131095 GEF131084:GEF131095 GOB131084:GOB131095 GXX131084:GXX131095 HHT131084:HHT131095 HRP131084:HRP131095 IBL131084:IBL131095 ILH131084:ILH131095 IVD131084:IVD131095 JEZ131084:JEZ131095 JOV131084:JOV131095 JYR131084:JYR131095 KIN131084:KIN131095 KSJ131084:KSJ131095 LCF131084:LCF131095 LMB131084:LMB131095 LVX131084:LVX131095 MFT131084:MFT131095 MPP131084:MPP131095 MZL131084:MZL131095 NJH131084:NJH131095 NTD131084:NTD131095 OCZ131084:OCZ131095 OMV131084:OMV131095 OWR131084:OWR131095 PGN131084:PGN131095 PQJ131084:PQJ131095 QAF131084:QAF131095 QKB131084:QKB131095 QTX131084:QTX131095 RDT131084:RDT131095 RNP131084:RNP131095 RXL131084:RXL131095 SHH131084:SHH131095 SRD131084:SRD131095 TAZ131084:TAZ131095 TKV131084:TKV131095 TUR131084:TUR131095 UEN131084:UEN131095 UOJ131084:UOJ131095 UYF131084:UYF131095 VIB131084:VIB131095 VRX131084:VRX131095 WBT131084:WBT131095 WLP131084:WLP131095 WVL131084:WVL131095 D196620:D196631 IZ196620:IZ196631 SV196620:SV196631 ACR196620:ACR196631 AMN196620:AMN196631 AWJ196620:AWJ196631 BGF196620:BGF196631 BQB196620:BQB196631 BZX196620:BZX196631 CJT196620:CJT196631 CTP196620:CTP196631 DDL196620:DDL196631 DNH196620:DNH196631 DXD196620:DXD196631 EGZ196620:EGZ196631 EQV196620:EQV196631 FAR196620:FAR196631 FKN196620:FKN196631 FUJ196620:FUJ196631 GEF196620:GEF196631 GOB196620:GOB196631 GXX196620:GXX196631 HHT196620:HHT196631 HRP196620:HRP196631 IBL196620:IBL196631 ILH196620:ILH196631 IVD196620:IVD196631 JEZ196620:JEZ196631 JOV196620:JOV196631 JYR196620:JYR196631 KIN196620:KIN196631 KSJ196620:KSJ196631 LCF196620:LCF196631 LMB196620:LMB196631 LVX196620:LVX196631 MFT196620:MFT196631 MPP196620:MPP196631 MZL196620:MZL196631 NJH196620:NJH196631 NTD196620:NTD196631 OCZ196620:OCZ196631 OMV196620:OMV196631 OWR196620:OWR196631 PGN196620:PGN196631 PQJ196620:PQJ196631 QAF196620:QAF196631 QKB196620:QKB196631 QTX196620:QTX196631 RDT196620:RDT196631 RNP196620:RNP196631 RXL196620:RXL196631 SHH196620:SHH196631 SRD196620:SRD196631 TAZ196620:TAZ196631 TKV196620:TKV196631 TUR196620:TUR196631 UEN196620:UEN196631 UOJ196620:UOJ196631 UYF196620:UYF196631 VIB196620:VIB196631 VRX196620:VRX196631 WBT196620:WBT196631 WLP196620:WLP196631 WVL196620:WVL196631 D262156:D262167 IZ262156:IZ262167 SV262156:SV262167 ACR262156:ACR262167 AMN262156:AMN262167 AWJ262156:AWJ262167 BGF262156:BGF262167 BQB262156:BQB262167 BZX262156:BZX262167 CJT262156:CJT262167 CTP262156:CTP262167 DDL262156:DDL262167 DNH262156:DNH262167 DXD262156:DXD262167 EGZ262156:EGZ262167 EQV262156:EQV262167 FAR262156:FAR262167 FKN262156:FKN262167 FUJ262156:FUJ262167 GEF262156:GEF262167 GOB262156:GOB262167 GXX262156:GXX262167 HHT262156:HHT262167 HRP262156:HRP262167 IBL262156:IBL262167 ILH262156:ILH262167 IVD262156:IVD262167 JEZ262156:JEZ262167 JOV262156:JOV262167 JYR262156:JYR262167 KIN262156:KIN262167 KSJ262156:KSJ262167 LCF262156:LCF262167 LMB262156:LMB262167 LVX262156:LVX262167 MFT262156:MFT262167 MPP262156:MPP262167 MZL262156:MZL262167 NJH262156:NJH262167 NTD262156:NTD262167 OCZ262156:OCZ262167 OMV262156:OMV262167 OWR262156:OWR262167 PGN262156:PGN262167 PQJ262156:PQJ262167 QAF262156:QAF262167 QKB262156:QKB262167 QTX262156:QTX262167 RDT262156:RDT262167 RNP262156:RNP262167 RXL262156:RXL262167 SHH262156:SHH262167 SRD262156:SRD262167 TAZ262156:TAZ262167 TKV262156:TKV262167 TUR262156:TUR262167 UEN262156:UEN262167 UOJ262156:UOJ262167 UYF262156:UYF262167 VIB262156:VIB262167 VRX262156:VRX262167 WBT262156:WBT262167 WLP262156:WLP262167 WVL262156:WVL262167 D327692:D327703 IZ327692:IZ327703 SV327692:SV327703 ACR327692:ACR327703 AMN327692:AMN327703 AWJ327692:AWJ327703 BGF327692:BGF327703 BQB327692:BQB327703 BZX327692:BZX327703 CJT327692:CJT327703 CTP327692:CTP327703 DDL327692:DDL327703 DNH327692:DNH327703 DXD327692:DXD327703 EGZ327692:EGZ327703 EQV327692:EQV327703 FAR327692:FAR327703 FKN327692:FKN327703 FUJ327692:FUJ327703 GEF327692:GEF327703 GOB327692:GOB327703 GXX327692:GXX327703 HHT327692:HHT327703 HRP327692:HRP327703 IBL327692:IBL327703 ILH327692:ILH327703 IVD327692:IVD327703 JEZ327692:JEZ327703 JOV327692:JOV327703 JYR327692:JYR327703 KIN327692:KIN327703 KSJ327692:KSJ327703 LCF327692:LCF327703 LMB327692:LMB327703 LVX327692:LVX327703 MFT327692:MFT327703 MPP327692:MPP327703 MZL327692:MZL327703 NJH327692:NJH327703 NTD327692:NTD327703 OCZ327692:OCZ327703 OMV327692:OMV327703 OWR327692:OWR327703 PGN327692:PGN327703 PQJ327692:PQJ327703 QAF327692:QAF327703 QKB327692:QKB327703 QTX327692:QTX327703 RDT327692:RDT327703 RNP327692:RNP327703 RXL327692:RXL327703 SHH327692:SHH327703 SRD327692:SRD327703 TAZ327692:TAZ327703 TKV327692:TKV327703 TUR327692:TUR327703 UEN327692:UEN327703 UOJ327692:UOJ327703 UYF327692:UYF327703 VIB327692:VIB327703 VRX327692:VRX327703 WBT327692:WBT327703 WLP327692:WLP327703 WVL327692:WVL327703 D393228:D393239 IZ393228:IZ393239 SV393228:SV393239 ACR393228:ACR393239 AMN393228:AMN393239 AWJ393228:AWJ393239 BGF393228:BGF393239 BQB393228:BQB393239 BZX393228:BZX393239 CJT393228:CJT393239 CTP393228:CTP393239 DDL393228:DDL393239 DNH393228:DNH393239 DXD393228:DXD393239 EGZ393228:EGZ393239 EQV393228:EQV393239 FAR393228:FAR393239 FKN393228:FKN393239 FUJ393228:FUJ393239 GEF393228:GEF393239 GOB393228:GOB393239 GXX393228:GXX393239 HHT393228:HHT393239 HRP393228:HRP393239 IBL393228:IBL393239 ILH393228:ILH393239 IVD393228:IVD393239 JEZ393228:JEZ393239 JOV393228:JOV393239 JYR393228:JYR393239 KIN393228:KIN393239 KSJ393228:KSJ393239 LCF393228:LCF393239 LMB393228:LMB393239 LVX393228:LVX393239 MFT393228:MFT393239 MPP393228:MPP393239 MZL393228:MZL393239 NJH393228:NJH393239 NTD393228:NTD393239 OCZ393228:OCZ393239 OMV393228:OMV393239 OWR393228:OWR393239 PGN393228:PGN393239 PQJ393228:PQJ393239 QAF393228:QAF393239 QKB393228:QKB393239 QTX393228:QTX393239 RDT393228:RDT393239 RNP393228:RNP393239 RXL393228:RXL393239 SHH393228:SHH393239 SRD393228:SRD393239 TAZ393228:TAZ393239 TKV393228:TKV393239 TUR393228:TUR393239 UEN393228:UEN393239 UOJ393228:UOJ393239 UYF393228:UYF393239 VIB393228:VIB393239 VRX393228:VRX393239 WBT393228:WBT393239 WLP393228:WLP393239 WVL393228:WVL393239 D458764:D458775 IZ458764:IZ458775 SV458764:SV458775 ACR458764:ACR458775 AMN458764:AMN458775 AWJ458764:AWJ458775 BGF458764:BGF458775 BQB458764:BQB458775 BZX458764:BZX458775 CJT458764:CJT458775 CTP458764:CTP458775 DDL458764:DDL458775 DNH458764:DNH458775 DXD458764:DXD458775 EGZ458764:EGZ458775 EQV458764:EQV458775 FAR458764:FAR458775 FKN458764:FKN458775 FUJ458764:FUJ458775 GEF458764:GEF458775 GOB458764:GOB458775 GXX458764:GXX458775 HHT458764:HHT458775 HRP458764:HRP458775 IBL458764:IBL458775 ILH458764:ILH458775 IVD458764:IVD458775 JEZ458764:JEZ458775 JOV458764:JOV458775 JYR458764:JYR458775 KIN458764:KIN458775 KSJ458764:KSJ458775 LCF458764:LCF458775 LMB458764:LMB458775 LVX458764:LVX458775 MFT458764:MFT458775 MPP458764:MPP458775 MZL458764:MZL458775 NJH458764:NJH458775 NTD458764:NTD458775 OCZ458764:OCZ458775 OMV458764:OMV458775 OWR458764:OWR458775 PGN458764:PGN458775 PQJ458764:PQJ458775 QAF458764:QAF458775 QKB458764:QKB458775 QTX458764:QTX458775 RDT458764:RDT458775 RNP458764:RNP458775 RXL458764:RXL458775 SHH458764:SHH458775 SRD458764:SRD458775 TAZ458764:TAZ458775 TKV458764:TKV458775 TUR458764:TUR458775 UEN458764:UEN458775 UOJ458764:UOJ458775 UYF458764:UYF458775 VIB458764:VIB458775 VRX458764:VRX458775 WBT458764:WBT458775 WLP458764:WLP458775 WVL458764:WVL458775 D524300:D524311 IZ524300:IZ524311 SV524300:SV524311 ACR524300:ACR524311 AMN524300:AMN524311 AWJ524300:AWJ524311 BGF524300:BGF524311 BQB524300:BQB524311 BZX524300:BZX524311 CJT524300:CJT524311 CTP524300:CTP524311 DDL524300:DDL524311 DNH524300:DNH524311 DXD524300:DXD524311 EGZ524300:EGZ524311 EQV524300:EQV524311 FAR524300:FAR524311 FKN524300:FKN524311 FUJ524300:FUJ524311 GEF524300:GEF524311 GOB524300:GOB524311 GXX524300:GXX524311 HHT524300:HHT524311 HRP524300:HRP524311 IBL524300:IBL524311 ILH524300:ILH524311 IVD524300:IVD524311 JEZ524300:JEZ524311 JOV524300:JOV524311 JYR524300:JYR524311 KIN524300:KIN524311 KSJ524300:KSJ524311 LCF524300:LCF524311 LMB524300:LMB524311 LVX524300:LVX524311 MFT524300:MFT524311 MPP524300:MPP524311 MZL524300:MZL524311 NJH524300:NJH524311 NTD524300:NTD524311 OCZ524300:OCZ524311 OMV524300:OMV524311 OWR524300:OWR524311 PGN524300:PGN524311 PQJ524300:PQJ524311 QAF524300:QAF524311 QKB524300:QKB524311 QTX524300:QTX524311 RDT524300:RDT524311 RNP524300:RNP524311 RXL524300:RXL524311 SHH524300:SHH524311 SRD524300:SRD524311 TAZ524300:TAZ524311 TKV524300:TKV524311 TUR524300:TUR524311 UEN524300:UEN524311 UOJ524300:UOJ524311 UYF524300:UYF524311 VIB524300:VIB524311 VRX524300:VRX524311 WBT524300:WBT524311 WLP524300:WLP524311 WVL524300:WVL524311 D589836:D589847 IZ589836:IZ589847 SV589836:SV589847 ACR589836:ACR589847 AMN589836:AMN589847 AWJ589836:AWJ589847 BGF589836:BGF589847 BQB589836:BQB589847 BZX589836:BZX589847 CJT589836:CJT589847 CTP589836:CTP589847 DDL589836:DDL589847 DNH589836:DNH589847 DXD589836:DXD589847 EGZ589836:EGZ589847 EQV589836:EQV589847 FAR589836:FAR589847 FKN589836:FKN589847 FUJ589836:FUJ589847 GEF589836:GEF589847 GOB589836:GOB589847 GXX589836:GXX589847 HHT589836:HHT589847 HRP589836:HRP589847 IBL589836:IBL589847 ILH589836:ILH589847 IVD589836:IVD589847 JEZ589836:JEZ589847 JOV589836:JOV589847 JYR589836:JYR589847 KIN589836:KIN589847 KSJ589836:KSJ589847 LCF589836:LCF589847 LMB589836:LMB589847 LVX589836:LVX589847 MFT589836:MFT589847 MPP589836:MPP589847 MZL589836:MZL589847 NJH589836:NJH589847 NTD589836:NTD589847 OCZ589836:OCZ589847 OMV589836:OMV589847 OWR589836:OWR589847 PGN589836:PGN589847 PQJ589836:PQJ589847 QAF589836:QAF589847 QKB589836:QKB589847 QTX589836:QTX589847 RDT589836:RDT589847 RNP589836:RNP589847 RXL589836:RXL589847 SHH589836:SHH589847 SRD589836:SRD589847 TAZ589836:TAZ589847 TKV589836:TKV589847 TUR589836:TUR589847 UEN589836:UEN589847 UOJ589836:UOJ589847 UYF589836:UYF589847 VIB589836:VIB589847 VRX589836:VRX589847 WBT589836:WBT589847 WLP589836:WLP589847 WVL589836:WVL589847 D655372:D655383 IZ655372:IZ655383 SV655372:SV655383 ACR655372:ACR655383 AMN655372:AMN655383 AWJ655372:AWJ655383 BGF655372:BGF655383 BQB655372:BQB655383 BZX655372:BZX655383 CJT655372:CJT655383 CTP655372:CTP655383 DDL655372:DDL655383 DNH655372:DNH655383 DXD655372:DXD655383 EGZ655372:EGZ655383 EQV655372:EQV655383 FAR655372:FAR655383 FKN655372:FKN655383 FUJ655372:FUJ655383 GEF655372:GEF655383 GOB655372:GOB655383 GXX655372:GXX655383 HHT655372:HHT655383 HRP655372:HRP655383 IBL655372:IBL655383 ILH655372:ILH655383 IVD655372:IVD655383 JEZ655372:JEZ655383 JOV655372:JOV655383 JYR655372:JYR655383 KIN655372:KIN655383 KSJ655372:KSJ655383 LCF655372:LCF655383 LMB655372:LMB655383 LVX655372:LVX655383 MFT655372:MFT655383 MPP655372:MPP655383 MZL655372:MZL655383 NJH655372:NJH655383 NTD655372:NTD655383 OCZ655372:OCZ655383 OMV655372:OMV655383 OWR655372:OWR655383 PGN655372:PGN655383 PQJ655372:PQJ655383 QAF655372:QAF655383 QKB655372:QKB655383 QTX655372:QTX655383 RDT655372:RDT655383 RNP655372:RNP655383 RXL655372:RXL655383 SHH655372:SHH655383 SRD655372:SRD655383 TAZ655372:TAZ655383 TKV655372:TKV655383 TUR655372:TUR655383 UEN655372:UEN655383 UOJ655372:UOJ655383 UYF655372:UYF655383 VIB655372:VIB655383 VRX655372:VRX655383 WBT655372:WBT655383 WLP655372:WLP655383 WVL655372:WVL655383 D720908:D720919 IZ720908:IZ720919 SV720908:SV720919 ACR720908:ACR720919 AMN720908:AMN720919 AWJ720908:AWJ720919 BGF720908:BGF720919 BQB720908:BQB720919 BZX720908:BZX720919 CJT720908:CJT720919 CTP720908:CTP720919 DDL720908:DDL720919 DNH720908:DNH720919 DXD720908:DXD720919 EGZ720908:EGZ720919 EQV720908:EQV720919 FAR720908:FAR720919 FKN720908:FKN720919 FUJ720908:FUJ720919 GEF720908:GEF720919 GOB720908:GOB720919 GXX720908:GXX720919 HHT720908:HHT720919 HRP720908:HRP720919 IBL720908:IBL720919 ILH720908:ILH720919 IVD720908:IVD720919 JEZ720908:JEZ720919 JOV720908:JOV720919 JYR720908:JYR720919 KIN720908:KIN720919 KSJ720908:KSJ720919 LCF720908:LCF720919 LMB720908:LMB720919 LVX720908:LVX720919 MFT720908:MFT720919 MPP720908:MPP720919 MZL720908:MZL720919 NJH720908:NJH720919 NTD720908:NTD720919 OCZ720908:OCZ720919 OMV720908:OMV720919 OWR720908:OWR720919 PGN720908:PGN720919 PQJ720908:PQJ720919 QAF720908:QAF720919 QKB720908:QKB720919 QTX720908:QTX720919 RDT720908:RDT720919 RNP720908:RNP720919 RXL720908:RXL720919 SHH720908:SHH720919 SRD720908:SRD720919 TAZ720908:TAZ720919 TKV720908:TKV720919 TUR720908:TUR720919 UEN720908:UEN720919 UOJ720908:UOJ720919 UYF720908:UYF720919 VIB720908:VIB720919 VRX720908:VRX720919 WBT720908:WBT720919 WLP720908:WLP720919 WVL720908:WVL720919 D786444:D786455 IZ786444:IZ786455 SV786444:SV786455 ACR786444:ACR786455 AMN786444:AMN786455 AWJ786444:AWJ786455 BGF786444:BGF786455 BQB786444:BQB786455 BZX786444:BZX786455 CJT786444:CJT786455 CTP786444:CTP786455 DDL786444:DDL786455 DNH786444:DNH786455 DXD786444:DXD786455 EGZ786444:EGZ786455 EQV786444:EQV786455 FAR786444:FAR786455 FKN786444:FKN786455 FUJ786444:FUJ786455 GEF786444:GEF786455 GOB786444:GOB786455 GXX786444:GXX786455 HHT786444:HHT786455 HRP786444:HRP786455 IBL786444:IBL786455 ILH786444:ILH786455 IVD786444:IVD786455 JEZ786444:JEZ786455 JOV786444:JOV786455 JYR786444:JYR786455 KIN786444:KIN786455 KSJ786444:KSJ786455 LCF786444:LCF786455 LMB786444:LMB786455 LVX786444:LVX786455 MFT786444:MFT786455 MPP786444:MPP786455 MZL786444:MZL786455 NJH786444:NJH786455 NTD786444:NTD786455 OCZ786444:OCZ786455 OMV786444:OMV786455 OWR786444:OWR786455 PGN786444:PGN786455 PQJ786444:PQJ786455 QAF786444:QAF786455 QKB786444:QKB786455 QTX786444:QTX786455 RDT786444:RDT786455 RNP786444:RNP786455 RXL786444:RXL786455 SHH786444:SHH786455 SRD786444:SRD786455 TAZ786444:TAZ786455 TKV786444:TKV786455 TUR786444:TUR786455 UEN786444:UEN786455 UOJ786444:UOJ786455 UYF786444:UYF786455 VIB786444:VIB786455 VRX786444:VRX786455 WBT786444:WBT786455 WLP786444:WLP786455 WVL786444:WVL786455 D851980:D851991 IZ851980:IZ851991 SV851980:SV851991 ACR851980:ACR851991 AMN851980:AMN851991 AWJ851980:AWJ851991 BGF851980:BGF851991 BQB851980:BQB851991 BZX851980:BZX851991 CJT851980:CJT851991 CTP851980:CTP851991 DDL851980:DDL851991 DNH851980:DNH851991 DXD851980:DXD851991 EGZ851980:EGZ851991 EQV851980:EQV851991 FAR851980:FAR851991 FKN851980:FKN851991 FUJ851980:FUJ851991 GEF851980:GEF851991 GOB851980:GOB851991 GXX851980:GXX851991 HHT851980:HHT851991 HRP851980:HRP851991 IBL851980:IBL851991 ILH851980:ILH851991 IVD851980:IVD851991 JEZ851980:JEZ851991 JOV851980:JOV851991 JYR851980:JYR851991 KIN851980:KIN851991 KSJ851980:KSJ851991 LCF851980:LCF851991 LMB851980:LMB851991 LVX851980:LVX851991 MFT851980:MFT851991 MPP851980:MPP851991 MZL851980:MZL851991 NJH851980:NJH851991 NTD851980:NTD851991 OCZ851980:OCZ851991 OMV851980:OMV851991 OWR851980:OWR851991 PGN851980:PGN851991 PQJ851980:PQJ851991 QAF851980:QAF851991 QKB851980:QKB851991 QTX851980:QTX851991 RDT851980:RDT851991 RNP851980:RNP851991 RXL851980:RXL851991 SHH851980:SHH851991 SRD851980:SRD851991 TAZ851980:TAZ851991 TKV851980:TKV851991 TUR851980:TUR851991 UEN851980:UEN851991 UOJ851980:UOJ851991 UYF851980:UYF851991 VIB851980:VIB851991 VRX851980:VRX851991 WBT851980:WBT851991 WLP851980:WLP851991 WVL851980:WVL851991 D917516:D917527 IZ917516:IZ917527 SV917516:SV917527 ACR917516:ACR917527 AMN917516:AMN917527 AWJ917516:AWJ917527 BGF917516:BGF917527 BQB917516:BQB917527 BZX917516:BZX917527 CJT917516:CJT917527 CTP917516:CTP917527 DDL917516:DDL917527 DNH917516:DNH917527 DXD917516:DXD917527 EGZ917516:EGZ917527 EQV917516:EQV917527 FAR917516:FAR917527 FKN917516:FKN917527 FUJ917516:FUJ917527 GEF917516:GEF917527 GOB917516:GOB917527 GXX917516:GXX917527 HHT917516:HHT917527 HRP917516:HRP917527 IBL917516:IBL917527 ILH917516:ILH917527 IVD917516:IVD917527 JEZ917516:JEZ917527 JOV917516:JOV917527 JYR917516:JYR917527 KIN917516:KIN917527 KSJ917516:KSJ917527 LCF917516:LCF917527 LMB917516:LMB917527 LVX917516:LVX917527 MFT917516:MFT917527 MPP917516:MPP917527 MZL917516:MZL917527 NJH917516:NJH917527 NTD917516:NTD917527 OCZ917516:OCZ917527 OMV917516:OMV917527 OWR917516:OWR917527 PGN917516:PGN917527 PQJ917516:PQJ917527 QAF917516:QAF917527 QKB917516:QKB917527 QTX917516:QTX917527 RDT917516:RDT917527 RNP917516:RNP917527 RXL917516:RXL917527 SHH917516:SHH917527 SRD917516:SRD917527 TAZ917516:TAZ917527 TKV917516:TKV917527 TUR917516:TUR917527 UEN917516:UEN917527 UOJ917516:UOJ917527 UYF917516:UYF917527 VIB917516:VIB917527 VRX917516:VRX917527 WBT917516:WBT917527 WLP917516:WLP917527 WVL917516:WVL917527 D983052:D983063 IZ983052:IZ983063 SV983052:SV983063 ACR983052:ACR983063 AMN983052:AMN983063 AWJ983052:AWJ983063 BGF983052:BGF983063 BQB983052:BQB983063 BZX983052:BZX983063 CJT983052:CJT983063 CTP983052:CTP983063 DDL983052:DDL983063 DNH983052:DNH983063 DXD983052:DXD983063 EGZ983052:EGZ983063 EQV983052:EQV983063 FAR983052:FAR983063 FKN983052:FKN983063 FUJ983052:FUJ983063 GEF983052:GEF983063 GOB983052:GOB983063 GXX983052:GXX983063 HHT983052:HHT983063 HRP983052:HRP983063 IBL983052:IBL983063 ILH983052:ILH983063 IVD983052:IVD983063 JEZ983052:JEZ983063 JOV983052:JOV983063 JYR983052:JYR983063 KIN983052:KIN983063 KSJ983052:KSJ983063 LCF983052:LCF983063 LMB983052:LMB983063 LVX983052:LVX983063 MFT983052:MFT983063 MPP983052:MPP983063 MZL983052:MZL983063 NJH983052:NJH983063 NTD983052:NTD983063 OCZ983052:OCZ983063 OMV983052:OMV983063 OWR983052:OWR983063 PGN983052:PGN983063 PQJ983052:PQJ983063 QAF983052:QAF983063 QKB983052:QKB983063 QTX983052:QTX983063 RDT983052:RDT983063 RNP983052:RNP983063 RXL983052:RXL983063 SHH983052:SHH983063 SRD983052:SRD983063 TAZ983052:TAZ983063 TKV983052:TKV983063 TUR983052:TUR983063 UEN983052:UEN983063 UOJ983052:UOJ983063 UYF983052:UYF983063 VIB983052:VIB983063 VRX983052:VRX983063 WBT983052:WBT983063 WLP983052:WLP983063 WVL983052:WVL983063 UYF983076:UYF983099 D65562:D65569 IZ65562:IZ65569 SV65562:SV65569 ACR65562:ACR65569 AMN65562:AMN65569 AWJ65562:AWJ65569 BGF65562:BGF65569 BQB65562:BQB65569 BZX65562:BZX65569 CJT65562:CJT65569 CTP65562:CTP65569 DDL65562:DDL65569 DNH65562:DNH65569 DXD65562:DXD65569 EGZ65562:EGZ65569 EQV65562:EQV65569 FAR65562:FAR65569 FKN65562:FKN65569 FUJ65562:FUJ65569 GEF65562:GEF65569 GOB65562:GOB65569 GXX65562:GXX65569 HHT65562:HHT65569 HRP65562:HRP65569 IBL65562:IBL65569 ILH65562:ILH65569 IVD65562:IVD65569 JEZ65562:JEZ65569 JOV65562:JOV65569 JYR65562:JYR65569 KIN65562:KIN65569 KSJ65562:KSJ65569 LCF65562:LCF65569 LMB65562:LMB65569 LVX65562:LVX65569 MFT65562:MFT65569 MPP65562:MPP65569 MZL65562:MZL65569 NJH65562:NJH65569 NTD65562:NTD65569 OCZ65562:OCZ65569 OMV65562:OMV65569 OWR65562:OWR65569 PGN65562:PGN65569 PQJ65562:PQJ65569 QAF65562:QAF65569 QKB65562:QKB65569 QTX65562:QTX65569 RDT65562:RDT65569 RNP65562:RNP65569 RXL65562:RXL65569 SHH65562:SHH65569 SRD65562:SRD65569 TAZ65562:TAZ65569 TKV65562:TKV65569 TUR65562:TUR65569 UEN65562:UEN65569 UOJ65562:UOJ65569 UYF65562:UYF65569 VIB65562:VIB65569 VRX65562:VRX65569 WBT65562:WBT65569 WLP65562:WLP65569 WVL65562:WVL65569 D131098:D131105 IZ131098:IZ131105 SV131098:SV131105 ACR131098:ACR131105 AMN131098:AMN131105 AWJ131098:AWJ131105 BGF131098:BGF131105 BQB131098:BQB131105 BZX131098:BZX131105 CJT131098:CJT131105 CTP131098:CTP131105 DDL131098:DDL131105 DNH131098:DNH131105 DXD131098:DXD131105 EGZ131098:EGZ131105 EQV131098:EQV131105 FAR131098:FAR131105 FKN131098:FKN131105 FUJ131098:FUJ131105 GEF131098:GEF131105 GOB131098:GOB131105 GXX131098:GXX131105 HHT131098:HHT131105 HRP131098:HRP131105 IBL131098:IBL131105 ILH131098:ILH131105 IVD131098:IVD131105 JEZ131098:JEZ131105 JOV131098:JOV131105 JYR131098:JYR131105 KIN131098:KIN131105 KSJ131098:KSJ131105 LCF131098:LCF131105 LMB131098:LMB131105 LVX131098:LVX131105 MFT131098:MFT131105 MPP131098:MPP131105 MZL131098:MZL131105 NJH131098:NJH131105 NTD131098:NTD131105 OCZ131098:OCZ131105 OMV131098:OMV131105 OWR131098:OWR131105 PGN131098:PGN131105 PQJ131098:PQJ131105 QAF131098:QAF131105 QKB131098:QKB131105 QTX131098:QTX131105 RDT131098:RDT131105 RNP131098:RNP131105 RXL131098:RXL131105 SHH131098:SHH131105 SRD131098:SRD131105 TAZ131098:TAZ131105 TKV131098:TKV131105 TUR131098:TUR131105 UEN131098:UEN131105 UOJ131098:UOJ131105 UYF131098:UYF131105 VIB131098:VIB131105 VRX131098:VRX131105 WBT131098:WBT131105 WLP131098:WLP131105 WVL131098:WVL131105 D196634:D196641 IZ196634:IZ196641 SV196634:SV196641 ACR196634:ACR196641 AMN196634:AMN196641 AWJ196634:AWJ196641 BGF196634:BGF196641 BQB196634:BQB196641 BZX196634:BZX196641 CJT196634:CJT196641 CTP196634:CTP196641 DDL196634:DDL196641 DNH196634:DNH196641 DXD196634:DXD196641 EGZ196634:EGZ196641 EQV196634:EQV196641 FAR196634:FAR196641 FKN196634:FKN196641 FUJ196634:FUJ196641 GEF196634:GEF196641 GOB196634:GOB196641 GXX196634:GXX196641 HHT196634:HHT196641 HRP196634:HRP196641 IBL196634:IBL196641 ILH196634:ILH196641 IVD196634:IVD196641 JEZ196634:JEZ196641 JOV196634:JOV196641 JYR196634:JYR196641 KIN196634:KIN196641 KSJ196634:KSJ196641 LCF196634:LCF196641 LMB196634:LMB196641 LVX196634:LVX196641 MFT196634:MFT196641 MPP196634:MPP196641 MZL196634:MZL196641 NJH196634:NJH196641 NTD196634:NTD196641 OCZ196634:OCZ196641 OMV196634:OMV196641 OWR196634:OWR196641 PGN196634:PGN196641 PQJ196634:PQJ196641 QAF196634:QAF196641 QKB196634:QKB196641 QTX196634:QTX196641 RDT196634:RDT196641 RNP196634:RNP196641 RXL196634:RXL196641 SHH196634:SHH196641 SRD196634:SRD196641 TAZ196634:TAZ196641 TKV196634:TKV196641 TUR196634:TUR196641 UEN196634:UEN196641 UOJ196634:UOJ196641 UYF196634:UYF196641 VIB196634:VIB196641 VRX196634:VRX196641 WBT196634:WBT196641 WLP196634:WLP196641 WVL196634:WVL196641 D262170:D262177 IZ262170:IZ262177 SV262170:SV262177 ACR262170:ACR262177 AMN262170:AMN262177 AWJ262170:AWJ262177 BGF262170:BGF262177 BQB262170:BQB262177 BZX262170:BZX262177 CJT262170:CJT262177 CTP262170:CTP262177 DDL262170:DDL262177 DNH262170:DNH262177 DXD262170:DXD262177 EGZ262170:EGZ262177 EQV262170:EQV262177 FAR262170:FAR262177 FKN262170:FKN262177 FUJ262170:FUJ262177 GEF262170:GEF262177 GOB262170:GOB262177 GXX262170:GXX262177 HHT262170:HHT262177 HRP262170:HRP262177 IBL262170:IBL262177 ILH262170:ILH262177 IVD262170:IVD262177 JEZ262170:JEZ262177 JOV262170:JOV262177 JYR262170:JYR262177 KIN262170:KIN262177 KSJ262170:KSJ262177 LCF262170:LCF262177 LMB262170:LMB262177 LVX262170:LVX262177 MFT262170:MFT262177 MPP262170:MPP262177 MZL262170:MZL262177 NJH262170:NJH262177 NTD262170:NTD262177 OCZ262170:OCZ262177 OMV262170:OMV262177 OWR262170:OWR262177 PGN262170:PGN262177 PQJ262170:PQJ262177 QAF262170:QAF262177 QKB262170:QKB262177 QTX262170:QTX262177 RDT262170:RDT262177 RNP262170:RNP262177 RXL262170:RXL262177 SHH262170:SHH262177 SRD262170:SRD262177 TAZ262170:TAZ262177 TKV262170:TKV262177 TUR262170:TUR262177 UEN262170:UEN262177 UOJ262170:UOJ262177 UYF262170:UYF262177 VIB262170:VIB262177 VRX262170:VRX262177 WBT262170:WBT262177 WLP262170:WLP262177 WVL262170:WVL262177 D327706:D327713 IZ327706:IZ327713 SV327706:SV327713 ACR327706:ACR327713 AMN327706:AMN327713 AWJ327706:AWJ327713 BGF327706:BGF327713 BQB327706:BQB327713 BZX327706:BZX327713 CJT327706:CJT327713 CTP327706:CTP327713 DDL327706:DDL327713 DNH327706:DNH327713 DXD327706:DXD327713 EGZ327706:EGZ327713 EQV327706:EQV327713 FAR327706:FAR327713 FKN327706:FKN327713 FUJ327706:FUJ327713 GEF327706:GEF327713 GOB327706:GOB327713 GXX327706:GXX327713 HHT327706:HHT327713 HRP327706:HRP327713 IBL327706:IBL327713 ILH327706:ILH327713 IVD327706:IVD327713 JEZ327706:JEZ327713 JOV327706:JOV327713 JYR327706:JYR327713 KIN327706:KIN327713 KSJ327706:KSJ327713 LCF327706:LCF327713 LMB327706:LMB327713 LVX327706:LVX327713 MFT327706:MFT327713 MPP327706:MPP327713 MZL327706:MZL327713 NJH327706:NJH327713 NTD327706:NTD327713 OCZ327706:OCZ327713 OMV327706:OMV327713 OWR327706:OWR327713 PGN327706:PGN327713 PQJ327706:PQJ327713 QAF327706:QAF327713 QKB327706:QKB327713 QTX327706:QTX327713 RDT327706:RDT327713 RNP327706:RNP327713 RXL327706:RXL327713 SHH327706:SHH327713 SRD327706:SRD327713 TAZ327706:TAZ327713 TKV327706:TKV327713 TUR327706:TUR327713 UEN327706:UEN327713 UOJ327706:UOJ327713 UYF327706:UYF327713 VIB327706:VIB327713 VRX327706:VRX327713 WBT327706:WBT327713 WLP327706:WLP327713 WVL327706:WVL327713 D393242:D393249 IZ393242:IZ393249 SV393242:SV393249 ACR393242:ACR393249 AMN393242:AMN393249 AWJ393242:AWJ393249 BGF393242:BGF393249 BQB393242:BQB393249 BZX393242:BZX393249 CJT393242:CJT393249 CTP393242:CTP393249 DDL393242:DDL393249 DNH393242:DNH393249 DXD393242:DXD393249 EGZ393242:EGZ393249 EQV393242:EQV393249 FAR393242:FAR393249 FKN393242:FKN393249 FUJ393242:FUJ393249 GEF393242:GEF393249 GOB393242:GOB393249 GXX393242:GXX393249 HHT393242:HHT393249 HRP393242:HRP393249 IBL393242:IBL393249 ILH393242:ILH393249 IVD393242:IVD393249 JEZ393242:JEZ393249 JOV393242:JOV393249 JYR393242:JYR393249 KIN393242:KIN393249 KSJ393242:KSJ393249 LCF393242:LCF393249 LMB393242:LMB393249 LVX393242:LVX393249 MFT393242:MFT393249 MPP393242:MPP393249 MZL393242:MZL393249 NJH393242:NJH393249 NTD393242:NTD393249 OCZ393242:OCZ393249 OMV393242:OMV393249 OWR393242:OWR393249 PGN393242:PGN393249 PQJ393242:PQJ393249 QAF393242:QAF393249 QKB393242:QKB393249 QTX393242:QTX393249 RDT393242:RDT393249 RNP393242:RNP393249 RXL393242:RXL393249 SHH393242:SHH393249 SRD393242:SRD393249 TAZ393242:TAZ393249 TKV393242:TKV393249 TUR393242:TUR393249 UEN393242:UEN393249 UOJ393242:UOJ393249 UYF393242:UYF393249 VIB393242:VIB393249 VRX393242:VRX393249 WBT393242:WBT393249 WLP393242:WLP393249 WVL393242:WVL393249 D458778:D458785 IZ458778:IZ458785 SV458778:SV458785 ACR458778:ACR458785 AMN458778:AMN458785 AWJ458778:AWJ458785 BGF458778:BGF458785 BQB458778:BQB458785 BZX458778:BZX458785 CJT458778:CJT458785 CTP458778:CTP458785 DDL458778:DDL458785 DNH458778:DNH458785 DXD458778:DXD458785 EGZ458778:EGZ458785 EQV458778:EQV458785 FAR458778:FAR458785 FKN458778:FKN458785 FUJ458778:FUJ458785 GEF458778:GEF458785 GOB458778:GOB458785 GXX458778:GXX458785 HHT458778:HHT458785 HRP458778:HRP458785 IBL458778:IBL458785 ILH458778:ILH458785 IVD458778:IVD458785 JEZ458778:JEZ458785 JOV458778:JOV458785 JYR458778:JYR458785 KIN458778:KIN458785 KSJ458778:KSJ458785 LCF458778:LCF458785 LMB458778:LMB458785 LVX458778:LVX458785 MFT458778:MFT458785 MPP458778:MPP458785 MZL458778:MZL458785 NJH458778:NJH458785 NTD458778:NTD458785 OCZ458778:OCZ458785 OMV458778:OMV458785 OWR458778:OWR458785 PGN458778:PGN458785 PQJ458778:PQJ458785 QAF458778:QAF458785 QKB458778:QKB458785 QTX458778:QTX458785 RDT458778:RDT458785 RNP458778:RNP458785 RXL458778:RXL458785 SHH458778:SHH458785 SRD458778:SRD458785 TAZ458778:TAZ458785 TKV458778:TKV458785 TUR458778:TUR458785 UEN458778:UEN458785 UOJ458778:UOJ458785 UYF458778:UYF458785 VIB458778:VIB458785 VRX458778:VRX458785 WBT458778:WBT458785 WLP458778:WLP458785 WVL458778:WVL458785 D524314:D524321 IZ524314:IZ524321 SV524314:SV524321 ACR524314:ACR524321 AMN524314:AMN524321 AWJ524314:AWJ524321 BGF524314:BGF524321 BQB524314:BQB524321 BZX524314:BZX524321 CJT524314:CJT524321 CTP524314:CTP524321 DDL524314:DDL524321 DNH524314:DNH524321 DXD524314:DXD524321 EGZ524314:EGZ524321 EQV524314:EQV524321 FAR524314:FAR524321 FKN524314:FKN524321 FUJ524314:FUJ524321 GEF524314:GEF524321 GOB524314:GOB524321 GXX524314:GXX524321 HHT524314:HHT524321 HRP524314:HRP524321 IBL524314:IBL524321 ILH524314:ILH524321 IVD524314:IVD524321 JEZ524314:JEZ524321 JOV524314:JOV524321 JYR524314:JYR524321 KIN524314:KIN524321 KSJ524314:KSJ524321 LCF524314:LCF524321 LMB524314:LMB524321 LVX524314:LVX524321 MFT524314:MFT524321 MPP524314:MPP524321 MZL524314:MZL524321 NJH524314:NJH524321 NTD524314:NTD524321 OCZ524314:OCZ524321 OMV524314:OMV524321 OWR524314:OWR524321 PGN524314:PGN524321 PQJ524314:PQJ524321 QAF524314:QAF524321 QKB524314:QKB524321 QTX524314:QTX524321 RDT524314:RDT524321 RNP524314:RNP524321 RXL524314:RXL524321 SHH524314:SHH524321 SRD524314:SRD524321 TAZ524314:TAZ524321 TKV524314:TKV524321 TUR524314:TUR524321 UEN524314:UEN524321 UOJ524314:UOJ524321 UYF524314:UYF524321 VIB524314:VIB524321 VRX524314:VRX524321 WBT524314:WBT524321 WLP524314:WLP524321 WVL524314:WVL524321 D589850:D589857 IZ589850:IZ589857 SV589850:SV589857 ACR589850:ACR589857 AMN589850:AMN589857 AWJ589850:AWJ589857 BGF589850:BGF589857 BQB589850:BQB589857 BZX589850:BZX589857 CJT589850:CJT589857 CTP589850:CTP589857 DDL589850:DDL589857 DNH589850:DNH589857 DXD589850:DXD589857 EGZ589850:EGZ589857 EQV589850:EQV589857 FAR589850:FAR589857 FKN589850:FKN589857 FUJ589850:FUJ589857 GEF589850:GEF589857 GOB589850:GOB589857 GXX589850:GXX589857 HHT589850:HHT589857 HRP589850:HRP589857 IBL589850:IBL589857 ILH589850:ILH589857 IVD589850:IVD589857 JEZ589850:JEZ589857 JOV589850:JOV589857 JYR589850:JYR589857 KIN589850:KIN589857 KSJ589850:KSJ589857 LCF589850:LCF589857 LMB589850:LMB589857 LVX589850:LVX589857 MFT589850:MFT589857 MPP589850:MPP589857 MZL589850:MZL589857 NJH589850:NJH589857 NTD589850:NTD589857 OCZ589850:OCZ589857 OMV589850:OMV589857 OWR589850:OWR589857 PGN589850:PGN589857 PQJ589850:PQJ589857 QAF589850:QAF589857 QKB589850:QKB589857 QTX589850:QTX589857 RDT589850:RDT589857 RNP589850:RNP589857 RXL589850:RXL589857 SHH589850:SHH589857 SRD589850:SRD589857 TAZ589850:TAZ589857 TKV589850:TKV589857 TUR589850:TUR589857 UEN589850:UEN589857 UOJ589850:UOJ589857 UYF589850:UYF589857 VIB589850:VIB589857 VRX589850:VRX589857 WBT589850:WBT589857 WLP589850:WLP589857 WVL589850:WVL589857 D655386:D655393 IZ655386:IZ655393 SV655386:SV655393 ACR655386:ACR655393 AMN655386:AMN655393 AWJ655386:AWJ655393 BGF655386:BGF655393 BQB655386:BQB655393 BZX655386:BZX655393 CJT655386:CJT655393 CTP655386:CTP655393 DDL655386:DDL655393 DNH655386:DNH655393 DXD655386:DXD655393 EGZ655386:EGZ655393 EQV655386:EQV655393 FAR655386:FAR655393 FKN655386:FKN655393 FUJ655386:FUJ655393 GEF655386:GEF655393 GOB655386:GOB655393 GXX655386:GXX655393 HHT655386:HHT655393 HRP655386:HRP655393 IBL655386:IBL655393 ILH655386:ILH655393 IVD655386:IVD655393 JEZ655386:JEZ655393 JOV655386:JOV655393 JYR655386:JYR655393 KIN655386:KIN655393 KSJ655386:KSJ655393 LCF655386:LCF655393 LMB655386:LMB655393 LVX655386:LVX655393 MFT655386:MFT655393 MPP655386:MPP655393 MZL655386:MZL655393 NJH655386:NJH655393 NTD655386:NTD655393 OCZ655386:OCZ655393 OMV655386:OMV655393 OWR655386:OWR655393 PGN655386:PGN655393 PQJ655386:PQJ655393 QAF655386:QAF655393 QKB655386:QKB655393 QTX655386:QTX655393 RDT655386:RDT655393 RNP655386:RNP655393 RXL655386:RXL655393 SHH655386:SHH655393 SRD655386:SRD655393 TAZ655386:TAZ655393 TKV655386:TKV655393 TUR655386:TUR655393 UEN655386:UEN655393 UOJ655386:UOJ655393 UYF655386:UYF655393 VIB655386:VIB655393 VRX655386:VRX655393 WBT655386:WBT655393 WLP655386:WLP655393 WVL655386:WVL655393 D720922:D720929 IZ720922:IZ720929 SV720922:SV720929 ACR720922:ACR720929 AMN720922:AMN720929 AWJ720922:AWJ720929 BGF720922:BGF720929 BQB720922:BQB720929 BZX720922:BZX720929 CJT720922:CJT720929 CTP720922:CTP720929 DDL720922:DDL720929 DNH720922:DNH720929 DXD720922:DXD720929 EGZ720922:EGZ720929 EQV720922:EQV720929 FAR720922:FAR720929 FKN720922:FKN720929 FUJ720922:FUJ720929 GEF720922:GEF720929 GOB720922:GOB720929 GXX720922:GXX720929 HHT720922:HHT720929 HRP720922:HRP720929 IBL720922:IBL720929 ILH720922:ILH720929 IVD720922:IVD720929 JEZ720922:JEZ720929 JOV720922:JOV720929 JYR720922:JYR720929 KIN720922:KIN720929 KSJ720922:KSJ720929 LCF720922:LCF720929 LMB720922:LMB720929 LVX720922:LVX720929 MFT720922:MFT720929 MPP720922:MPP720929 MZL720922:MZL720929 NJH720922:NJH720929 NTD720922:NTD720929 OCZ720922:OCZ720929 OMV720922:OMV720929 OWR720922:OWR720929 PGN720922:PGN720929 PQJ720922:PQJ720929 QAF720922:QAF720929 QKB720922:QKB720929 QTX720922:QTX720929 RDT720922:RDT720929 RNP720922:RNP720929 RXL720922:RXL720929 SHH720922:SHH720929 SRD720922:SRD720929 TAZ720922:TAZ720929 TKV720922:TKV720929 TUR720922:TUR720929 UEN720922:UEN720929 UOJ720922:UOJ720929 UYF720922:UYF720929 VIB720922:VIB720929 VRX720922:VRX720929 WBT720922:WBT720929 WLP720922:WLP720929 WVL720922:WVL720929 D786458:D786465 IZ786458:IZ786465 SV786458:SV786465 ACR786458:ACR786465 AMN786458:AMN786465 AWJ786458:AWJ786465 BGF786458:BGF786465 BQB786458:BQB786465 BZX786458:BZX786465 CJT786458:CJT786465 CTP786458:CTP786465 DDL786458:DDL786465 DNH786458:DNH786465 DXD786458:DXD786465 EGZ786458:EGZ786465 EQV786458:EQV786465 FAR786458:FAR786465 FKN786458:FKN786465 FUJ786458:FUJ786465 GEF786458:GEF786465 GOB786458:GOB786465 GXX786458:GXX786465 HHT786458:HHT786465 HRP786458:HRP786465 IBL786458:IBL786465 ILH786458:ILH786465 IVD786458:IVD786465 JEZ786458:JEZ786465 JOV786458:JOV786465 JYR786458:JYR786465 KIN786458:KIN786465 KSJ786458:KSJ786465 LCF786458:LCF786465 LMB786458:LMB786465 LVX786458:LVX786465 MFT786458:MFT786465 MPP786458:MPP786465 MZL786458:MZL786465 NJH786458:NJH786465 NTD786458:NTD786465 OCZ786458:OCZ786465 OMV786458:OMV786465 OWR786458:OWR786465 PGN786458:PGN786465 PQJ786458:PQJ786465 QAF786458:QAF786465 QKB786458:QKB786465 QTX786458:QTX786465 RDT786458:RDT786465 RNP786458:RNP786465 RXL786458:RXL786465 SHH786458:SHH786465 SRD786458:SRD786465 TAZ786458:TAZ786465 TKV786458:TKV786465 TUR786458:TUR786465 UEN786458:UEN786465 UOJ786458:UOJ786465 UYF786458:UYF786465 VIB786458:VIB786465 VRX786458:VRX786465 WBT786458:WBT786465 WLP786458:WLP786465 WVL786458:WVL786465 D851994:D852001 IZ851994:IZ852001 SV851994:SV852001 ACR851994:ACR852001 AMN851994:AMN852001 AWJ851994:AWJ852001 BGF851994:BGF852001 BQB851994:BQB852001 BZX851994:BZX852001 CJT851994:CJT852001 CTP851994:CTP852001 DDL851994:DDL852001 DNH851994:DNH852001 DXD851994:DXD852001 EGZ851994:EGZ852001 EQV851994:EQV852001 FAR851994:FAR852001 FKN851994:FKN852001 FUJ851994:FUJ852001 GEF851994:GEF852001 GOB851994:GOB852001 GXX851994:GXX852001 HHT851994:HHT852001 HRP851994:HRP852001 IBL851994:IBL852001 ILH851994:ILH852001 IVD851994:IVD852001 JEZ851994:JEZ852001 JOV851994:JOV852001 JYR851994:JYR852001 KIN851994:KIN852001 KSJ851994:KSJ852001 LCF851994:LCF852001 LMB851994:LMB852001 LVX851994:LVX852001 MFT851994:MFT852001 MPP851994:MPP852001 MZL851994:MZL852001 NJH851994:NJH852001 NTD851994:NTD852001 OCZ851994:OCZ852001 OMV851994:OMV852001 OWR851994:OWR852001 PGN851994:PGN852001 PQJ851994:PQJ852001 QAF851994:QAF852001 QKB851994:QKB852001 QTX851994:QTX852001 RDT851994:RDT852001 RNP851994:RNP852001 RXL851994:RXL852001 SHH851994:SHH852001 SRD851994:SRD852001 TAZ851994:TAZ852001 TKV851994:TKV852001 TUR851994:TUR852001 UEN851994:UEN852001 UOJ851994:UOJ852001 UYF851994:UYF852001 VIB851994:VIB852001 VRX851994:VRX852001 WBT851994:WBT852001 WLP851994:WLP852001 WVL851994:WVL852001 D917530:D917537 IZ917530:IZ917537 SV917530:SV917537 ACR917530:ACR917537 AMN917530:AMN917537 AWJ917530:AWJ917537 BGF917530:BGF917537 BQB917530:BQB917537 BZX917530:BZX917537 CJT917530:CJT917537 CTP917530:CTP917537 DDL917530:DDL917537 DNH917530:DNH917537 DXD917530:DXD917537 EGZ917530:EGZ917537 EQV917530:EQV917537 FAR917530:FAR917537 FKN917530:FKN917537 FUJ917530:FUJ917537 GEF917530:GEF917537 GOB917530:GOB917537 GXX917530:GXX917537 HHT917530:HHT917537 HRP917530:HRP917537 IBL917530:IBL917537 ILH917530:ILH917537 IVD917530:IVD917537 JEZ917530:JEZ917537 JOV917530:JOV917537 JYR917530:JYR917537 KIN917530:KIN917537 KSJ917530:KSJ917537 LCF917530:LCF917537 LMB917530:LMB917537 LVX917530:LVX917537 MFT917530:MFT917537 MPP917530:MPP917537 MZL917530:MZL917537 NJH917530:NJH917537 NTD917530:NTD917537 OCZ917530:OCZ917537 OMV917530:OMV917537 OWR917530:OWR917537 PGN917530:PGN917537 PQJ917530:PQJ917537 QAF917530:QAF917537 QKB917530:QKB917537 QTX917530:QTX917537 RDT917530:RDT917537 RNP917530:RNP917537 RXL917530:RXL917537 SHH917530:SHH917537 SRD917530:SRD917537 TAZ917530:TAZ917537 TKV917530:TKV917537 TUR917530:TUR917537 UEN917530:UEN917537 UOJ917530:UOJ917537 UYF917530:UYF917537 VIB917530:VIB917537 VRX917530:VRX917537 WBT917530:WBT917537 WLP917530:WLP917537 WVL917530:WVL917537 D983066:D983073 IZ983066:IZ983073 SV983066:SV983073 ACR983066:ACR983073 AMN983066:AMN983073 AWJ983066:AWJ983073 BGF983066:BGF983073 BQB983066:BQB983073 BZX983066:BZX983073 CJT983066:CJT983073 CTP983066:CTP983073 DDL983066:DDL983073 DNH983066:DNH983073 DXD983066:DXD983073 EGZ983066:EGZ983073 EQV983066:EQV983073 FAR983066:FAR983073 FKN983066:FKN983073 FUJ983066:FUJ983073 GEF983066:GEF983073 GOB983066:GOB983073 GXX983066:GXX983073 HHT983066:HHT983073 HRP983066:HRP983073 IBL983066:IBL983073 ILH983066:ILH983073 IVD983066:IVD983073 JEZ983066:JEZ983073 JOV983066:JOV983073 JYR983066:JYR983073 KIN983066:KIN983073 KSJ983066:KSJ983073 LCF983066:LCF983073 LMB983066:LMB983073 LVX983066:LVX983073 MFT983066:MFT983073 MPP983066:MPP983073 MZL983066:MZL983073 NJH983066:NJH983073 NTD983066:NTD983073 OCZ983066:OCZ983073 OMV983066:OMV983073 OWR983066:OWR983073 PGN983066:PGN983073 PQJ983066:PQJ983073 QAF983066:QAF983073 QKB983066:QKB983073 QTX983066:QTX983073 RDT983066:RDT983073 RNP983066:RNP983073 RXL983066:RXL983073 SHH983066:SHH983073 SRD983066:SRD983073 TAZ983066:TAZ983073 TKV983066:TKV983073 TUR983066:TUR983073 UEN983066:UEN983073 UOJ983066:UOJ983073 UYF983066:UYF983073 VIB983066:VIB983073 VRX983066:VRX983073 WBT983066:WBT983073 WLP983066:WLP983073 WVL983066:WVL983073 VIB983076:VIB983099 IZ120:IZ121 SV120:SV121 ACR120:ACR121 AMN120:AMN121 AWJ120:AWJ121 BGF120:BGF121 BQB120:BQB121 BZX120:BZX121 CJT120:CJT121 CTP120:CTP121 DDL120:DDL121 DNH120:DNH121 DXD120:DXD121 EGZ120:EGZ121 EQV120:EQV121 FAR120:FAR121 FKN120:FKN121 FUJ120:FUJ121 GEF120:GEF121 GOB120:GOB121 GXX120:GXX121 HHT120:HHT121 HRP120:HRP121 IBL120:IBL121 ILH120:ILH121 IVD120:IVD121 JEZ120:JEZ121 JOV120:JOV121 JYR120:JYR121 KIN120:KIN121 KSJ120:KSJ121 LCF120:LCF121 LMB120:LMB121 LVX120:LVX121 MFT120:MFT121 MPP120:MPP121 MZL120:MZL121 NJH120:NJH121 NTD120:NTD121 OCZ120:OCZ121 OMV120:OMV121 OWR120:OWR121 PGN120:PGN121 PQJ120:PQJ121 QAF120:QAF121 QKB120:QKB121 QTX120:QTX121 RDT120:RDT121 RNP120:RNP121 RXL120:RXL121 SHH120:SHH121 SRD120:SRD121 TAZ120:TAZ121 TKV120:TKV121 TUR120:TUR121 UEN120:UEN121 UOJ120:UOJ121 UYF120:UYF121 VIB120:VIB121 VRX120:VRX121 WBT120:WBT121 WLP120:WLP121 WVL120:WVL121 D65657:D65658 IZ65657:IZ65658 SV65657:SV65658 ACR65657:ACR65658 AMN65657:AMN65658 AWJ65657:AWJ65658 BGF65657:BGF65658 BQB65657:BQB65658 BZX65657:BZX65658 CJT65657:CJT65658 CTP65657:CTP65658 DDL65657:DDL65658 DNH65657:DNH65658 DXD65657:DXD65658 EGZ65657:EGZ65658 EQV65657:EQV65658 FAR65657:FAR65658 FKN65657:FKN65658 FUJ65657:FUJ65658 GEF65657:GEF65658 GOB65657:GOB65658 GXX65657:GXX65658 HHT65657:HHT65658 HRP65657:HRP65658 IBL65657:IBL65658 ILH65657:ILH65658 IVD65657:IVD65658 JEZ65657:JEZ65658 JOV65657:JOV65658 JYR65657:JYR65658 KIN65657:KIN65658 KSJ65657:KSJ65658 LCF65657:LCF65658 LMB65657:LMB65658 LVX65657:LVX65658 MFT65657:MFT65658 MPP65657:MPP65658 MZL65657:MZL65658 NJH65657:NJH65658 NTD65657:NTD65658 OCZ65657:OCZ65658 OMV65657:OMV65658 OWR65657:OWR65658 PGN65657:PGN65658 PQJ65657:PQJ65658 QAF65657:QAF65658 QKB65657:QKB65658 QTX65657:QTX65658 RDT65657:RDT65658 RNP65657:RNP65658 RXL65657:RXL65658 SHH65657:SHH65658 SRD65657:SRD65658 TAZ65657:TAZ65658 TKV65657:TKV65658 TUR65657:TUR65658 UEN65657:UEN65658 UOJ65657:UOJ65658 UYF65657:UYF65658 VIB65657:VIB65658 VRX65657:VRX65658 WBT65657:WBT65658 WLP65657:WLP65658 WVL65657:WVL65658 D131193:D131194 IZ131193:IZ131194 SV131193:SV131194 ACR131193:ACR131194 AMN131193:AMN131194 AWJ131193:AWJ131194 BGF131193:BGF131194 BQB131193:BQB131194 BZX131193:BZX131194 CJT131193:CJT131194 CTP131193:CTP131194 DDL131193:DDL131194 DNH131193:DNH131194 DXD131193:DXD131194 EGZ131193:EGZ131194 EQV131193:EQV131194 FAR131193:FAR131194 FKN131193:FKN131194 FUJ131193:FUJ131194 GEF131193:GEF131194 GOB131193:GOB131194 GXX131193:GXX131194 HHT131193:HHT131194 HRP131193:HRP131194 IBL131193:IBL131194 ILH131193:ILH131194 IVD131193:IVD131194 JEZ131193:JEZ131194 JOV131193:JOV131194 JYR131193:JYR131194 KIN131193:KIN131194 KSJ131193:KSJ131194 LCF131193:LCF131194 LMB131193:LMB131194 LVX131193:LVX131194 MFT131193:MFT131194 MPP131193:MPP131194 MZL131193:MZL131194 NJH131193:NJH131194 NTD131193:NTD131194 OCZ131193:OCZ131194 OMV131193:OMV131194 OWR131193:OWR131194 PGN131193:PGN131194 PQJ131193:PQJ131194 QAF131193:QAF131194 QKB131193:QKB131194 QTX131193:QTX131194 RDT131193:RDT131194 RNP131193:RNP131194 RXL131193:RXL131194 SHH131193:SHH131194 SRD131193:SRD131194 TAZ131193:TAZ131194 TKV131193:TKV131194 TUR131193:TUR131194 UEN131193:UEN131194 UOJ131193:UOJ131194 UYF131193:UYF131194 VIB131193:VIB131194 VRX131193:VRX131194 WBT131193:WBT131194 WLP131193:WLP131194 WVL131193:WVL131194 D196729:D196730 IZ196729:IZ196730 SV196729:SV196730 ACR196729:ACR196730 AMN196729:AMN196730 AWJ196729:AWJ196730 BGF196729:BGF196730 BQB196729:BQB196730 BZX196729:BZX196730 CJT196729:CJT196730 CTP196729:CTP196730 DDL196729:DDL196730 DNH196729:DNH196730 DXD196729:DXD196730 EGZ196729:EGZ196730 EQV196729:EQV196730 FAR196729:FAR196730 FKN196729:FKN196730 FUJ196729:FUJ196730 GEF196729:GEF196730 GOB196729:GOB196730 GXX196729:GXX196730 HHT196729:HHT196730 HRP196729:HRP196730 IBL196729:IBL196730 ILH196729:ILH196730 IVD196729:IVD196730 JEZ196729:JEZ196730 JOV196729:JOV196730 JYR196729:JYR196730 KIN196729:KIN196730 KSJ196729:KSJ196730 LCF196729:LCF196730 LMB196729:LMB196730 LVX196729:LVX196730 MFT196729:MFT196730 MPP196729:MPP196730 MZL196729:MZL196730 NJH196729:NJH196730 NTD196729:NTD196730 OCZ196729:OCZ196730 OMV196729:OMV196730 OWR196729:OWR196730 PGN196729:PGN196730 PQJ196729:PQJ196730 QAF196729:QAF196730 QKB196729:QKB196730 QTX196729:QTX196730 RDT196729:RDT196730 RNP196729:RNP196730 RXL196729:RXL196730 SHH196729:SHH196730 SRD196729:SRD196730 TAZ196729:TAZ196730 TKV196729:TKV196730 TUR196729:TUR196730 UEN196729:UEN196730 UOJ196729:UOJ196730 UYF196729:UYF196730 VIB196729:VIB196730 VRX196729:VRX196730 WBT196729:WBT196730 WLP196729:WLP196730 WVL196729:WVL196730 D262265:D262266 IZ262265:IZ262266 SV262265:SV262266 ACR262265:ACR262266 AMN262265:AMN262266 AWJ262265:AWJ262266 BGF262265:BGF262266 BQB262265:BQB262266 BZX262265:BZX262266 CJT262265:CJT262266 CTP262265:CTP262266 DDL262265:DDL262266 DNH262265:DNH262266 DXD262265:DXD262266 EGZ262265:EGZ262266 EQV262265:EQV262266 FAR262265:FAR262266 FKN262265:FKN262266 FUJ262265:FUJ262266 GEF262265:GEF262266 GOB262265:GOB262266 GXX262265:GXX262266 HHT262265:HHT262266 HRP262265:HRP262266 IBL262265:IBL262266 ILH262265:ILH262266 IVD262265:IVD262266 JEZ262265:JEZ262266 JOV262265:JOV262266 JYR262265:JYR262266 KIN262265:KIN262266 KSJ262265:KSJ262266 LCF262265:LCF262266 LMB262265:LMB262266 LVX262265:LVX262266 MFT262265:MFT262266 MPP262265:MPP262266 MZL262265:MZL262266 NJH262265:NJH262266 NTD262265:NTD262266 OCZ262265:OCZ262266 OMV262265:OMV262266 OWR262265:OWR262266 PGN262265:PGN262266 PQJ262265:PQJ262266 QAF262265:QAF262266 QKB262265:QKB262266 QTX262265:QTX262266 RDT262265:RDT262266 RNP262265:RNP262266 RXL262265:RXL262266 SHH262265:SHH262266 SRD262265:SRD262266 TAZ262265:TAZ262266 TKV262265:TKV262266 TUR262265:TUR262266 UEN262265:UEN262266 UOJ262265:UOJ262266 UYF262265:UYF262266 VIB262265:VIB262266 VRX262265:VRX262266 WBT262265:WBT262266 WLP262265:WLP262266 WVL262265:WVL262266 D327801:D327802 IZ327801:IZ327802 SV327801:SV327802 ACR327801:ACR327802 AMN327801:AMN327802 AWJ327801:AWJ327802 BGF327801:BGF327802 BQB327801:BQB327802 BZX327801:BZX327802 CJT327801:CJT327802 CTP327801:CTP327802 DDL327801:DDL327802 DNH327801:DNH327802 DXD327801:DXD327802 EGZ327801:EGZ327802 EQV327801:EQV327802 FAR327801:FAR327802 FKN327801:FKN327802 FUJ327801:FUJ327802 GEF327801:GEF327802 GOB327801:GOB327802 GXX327801:GXX327802 HHT327801:HHT327802 HRP327801:HRP327802 IBL327801:IBL327802 ILH327801:ILH327802 IVD327801:IVD327802 JEZ327801:JEZ327802 JOV327801:JOV327802 JYR327801:JYR327802 KIN327801:KIN327802 KSJ327801:KSJ327802 LCF327801:LCF327802 LMB327801:LMB327802 LVX327801:LVX327802 MFT327801:MFT327802 MPP327801:MPP327802 MZL327801:MZL327802 NJH327801:NJH327802 NTD327801:NTD327802 OCZ327801:OCZ327802 OMV327801:OMV327802 OWR327801:OWR327802 PGN327801:PGN327802 PQJ327801:PQJ327802 QAF327801:QAF327802 QKB327801:QKB327802 QTX327801:QTX327802 RDT327801:RDT327802 RNP327801:RNP327802 RXL327801:RXL327802 SHH327801:SHH327802 SRD327801:SRD327802 TAZ327801:TAZ327802 TKV327801:TKV327802 TUR327801:TUR327802 UEN327801:UEN327802 UOJ327801:UOJ327802 UYF327801:UYF327802 VIB327801:VIB327802 VRX327801:VRX327802 WBT327801:WBT327802 WLP327801:WLP327802 WVL327801:WVL327802 D393337:D393338 IZ393337:IZ393338 SV393337:SV393338 ACR393337:ACR393338 AMN393337:AMN393338 AWJ393337:AWJ393338 BGF393337:BGF393338 BQB393337:BQB393338 BZX393337:BZX393338 CJT393337:CJT393338 CTP393337:CTP393338 DDL393337:DDL393338 DNH393337:DNH393338 DXD393337:DXD393338 EGZ393337:EGZ393338 EQV393337:EQV393338 FAR393337:FAR393338 FKN393337:FKN393338 FUJ393337:FUJ393338 GEF393337:GEF393338 GOB393337:GOB393338 GXX393337:GXX393338 HHT393337:HHT393338 HRP393337:HRP393338 IBL393337:IBL393338 ILH393337:ILH393338 IVD393337:IVD393338 JEZ393337:JEZ393338 JOV393337:JOV393338 JYR393337:JYR393338 KIN393337:KIN393338 KSJ393337:KSJ393338 LCF393337:LCF393338 LMB393337:LMB393338 LVX393337:LVX393338 MFT393337:MFT393338 MPP393337:MPP393338 MZL393337:MZL393338 NJH393337:NJH393338 NTD393337:NTD393338 OCZ393337:OCZ393338 OMV393337:OMV393338 OWR393337:OWR393338 PGN393337:PGN393338 PQJ393337:PQJ393338 QAF393337:QAF393338 QKB393337:QKB393338 QTX393337:QTX393338 RDT393337:RDT393338 RNP393337:RNP393338 RXL393337:RXL393338 SHH393337:SHH393338 SRD393337:SRD393338 TAZ393337:TAZ393338 TKV393337:TKV393338 TUR393337:TUR393338 UEN393337:UEN393338 UOJ393337:UOJ393338 UYF393337:UYF393338 VIB393337:VIB393338 VRX393337:VRX393338 WBT393337:WBT393338 WLP393337:WLP393338 WVL393337:WVL393338 D458873:D458874 IZ458873:IZ458874 SV458873:SV458874 ACR458873:ACR458874 AMN458873:AMN458874 AWJ458873:AWJ458874 BGF458873:BGF458874 BQB458873:BQB458874 BZX458873:BZX458874 CJT458873:CJT458874 CTP458873:CTP458874 DDL458873:DDL458874 DNH458873:DNH458874 DXD458873:DXD458874 EGZ458873:EGZ458874 EQV458873:EQV458874 FAR458873:FAR458874 FKN458873:FKN458874 FUJ458873:FUJ458874 GEF458873:GEF458874 GOB458873:GOB458874 GXX458873:GXX458874 HHT458873:HHT458874 HRP458873:HRP458874 IBL458873:IBL458874 ILH458873:ILH458874 IVD458873:IVD458874 JEZ458873:JEZ458874 JOV458873:JOV458874 JYR458873:JYR458874 KIN458873:KIN458874 KSJ458873:KSJ458874 LCF458873:LCF458874 LMB458873:LMB458874 LVX458873:LVX458874 MFT458873:MFT458874 MPP458873:MPP458874 MZL458873:MZL458874 NJH458873:NJH458874 NTD458873:NTD458874 OCZ458873:OCZ458874 OMV458873:OMV458874 OWR458873:OWR458874 PGN458873:PGN458874 PQJ458873:PQJ458874 QAF458873:QAF458874 QKB458873:QKB458874 QTX458873:QTX458874 RDT458873:RDT458874 RNP458873:RNP458874 RXL458873:RXL458874 SHH458873:SHH458874 SRD458873:SRD458874 TAZ458873:TAZ458874 TKV458873:TKV458874 TUR458873:TUR458874 UEN458873:UEN458874 UOJ458873:UOJ458874 UYF458873:UYF458874 VIB458873:VIB458874 VRX458873:VRX458874 WBT458873:WBT458874 WLP458873:WLP458874 WVL458873:WVL458874 D524409:D524410 IZ524409:IZ524410 SV524409:SV524410 ACR524409:ACR524410 AMN524409:AMN524410 AWJ524409:AWJ524410 BGF524409:BGF524410 BQB524409:BQB524410 BZX524409:BZX524410 CJT524409:CJT524410 CTP524409:CTP524410 DDL524409:DDL524410 DNH524409:DNH524410 DXD524409:DXD524410 EGZ524409:EGZ524410 EQV524409:EQV524410 FAR524409:FAR524410 FKN524409:FKN524410 FUJ524409:FUJ524410 GEF524409:GEF524410 GOB524409:GOB524410 GXX524409:GXX524410 HHT524409:HHT524410 HRP524409:HRP524410 IBL524409:IBL524410 ILH524409:ILH524410 IVD524409:IVD524410 JEZ524409:JEZ524410 JOV524409:JOV524410 JYR524409:JYR524410 KIN524409:KIN524410 KSJ524409:KSJ524410 LCF524409:LCF524410 LMB524409:LMB524410 LVX524409:LVX524410 MFT524409:MFT524410 MPP524409:MPP524410 MZL524409:MZL524410 NJH524409:NJH524410 NTD524409:NTD524410 OCZ524409:OCZ524410 OMV524409:OMV524410 OWR524409:OWR524410 PGN524409:PGN524410 PQJ524409:PQJ524410 QAF524409:QAF524410 QKB524409:QKB524410 QTX524409:QTX524410 RDT524409:RDT524410 RNP524409:RNP524410 RXL524409:RXL524410 SHH524409:SHH524410 SRD524409:SRD524410 TAZ524409:TAZ524410 TKV524409:TKV524410 TUR524409:TUR524410 UEN524409:UEN524410 UOJ524409:UOJ524410 UYF524409:UYF524410 VIB524409:VIB524410 VRX524409:VRX524410 WBT524409:WBT524410 WLP524409:WLP524410 WVL524409:WVL524410 D589945:D589946 IZ589945:IZ589946 SV589945:SV589946 ACR589945:ACR589946 AMN589945:AMN589946 AWJ589945:AWJ589946 BGF589945:BGF589946 BQB589945:BQB589946 BZX589945:BZX589946 CJT589945:CJT589946 CTP589945:CTP589946 DDL589945:DDL589946 DNH589945:DNH589946 DXD589945:DXD589946 EGZ589945:EGZ589946 EQV589945:EQV589946 FAR589945:FAR589946 FKN589945:FKN589946 FUJ589945:FUJ589946 GEF589945:GEF589946 GOB589945:GOB589946 GXX589945:GXX589946 HHT589945:HHT589946 HRP589945:HRP589946 IBL589945:IBL589946 ILH589945:ILH589946 IVD589945:IVD589946 JEZ589945:JEZ589946 JOV589945:JOV589946 JYR589945:JYR589946 KIN589945:KIN589946 KSJ589945:KSJ589946 LCF589945:LCF589946 LMB589945:LMB589946 LVX589945:LVX589946 MFT589945:MFT589946 MPP589945:MPP589946 MZL589945:MZL589946 NJH589945:NJH589946 NTD589945:NTD589946 OCZ589945:OCZ589946 OMV589945:OMV589946 OWR589945:OWR589946 PGN589945:PGN589946 PQJ589945:PQJ589946 QAF589945:QAF589946 QKB589945:QKB589946 QTX589945:QTX589946 RDT589945:RDT589946 RNP589945:RNP589946 RXL589945:RXL589946 SHH589945:SHH589946 SRD589945:SRD589946 TAZ589945:TAZ589946 TKV589945:TKV589946 TUR589945:TUR589946 UEN589945:UEN589946 UOJ589945:UOJ589946 UYF589945:UYF589946 VIB589945:VIB589946 VRX589945:VRX589946 WBT589945:WBT589946 WLP589945:WLP589946 WVL589945:WVL589946 D655481:D655482 IZ655481:IZ655482 SV655481:SV655482 ACR655481:ACR655482 AMN655481:AMN655482 AWJ655481:AWJ655482 BGF655481:BGF655482 BQB655481:BQB655482 BZX655481:BZX655482 CJT655481:CJT655482 CTP655481:CTP655482 DDL655481:DDL655482 DNH655481:DNH655482 DXD655481:DXD655482 EGZ655481:EGZ655482 EQV655481:EQV655482 FAR655481:FAR655482 FKN655481:FKN655482 FUJ655481:FUJ655482 GEF655481:GEF655482 GOB655481:GOB655482 GXX655481:GXX655482 HHT655481:HHT655482 HRP655481:HRP655482 IBL655481:IBL655482 ILH655481:ILH655482 IVD655481:IVD655482 JEZ655481:JEZ655482 JOV655481:JOV655482 JYR655481:JYR655482 KIN655481:KIN655482 KSJ655481:KSJ655482 LCF655481:LCF655482 LMB655481:LMB655482 LVX655481:LVX655482 MFT655481:MFT655482 MPP655481:MPP655482 MZL655481:MZL655482 NJH655481:NJH655482 NTD655481:NTD655482 OCZ655481:OCZ655482 OMV655481:OMV655482 OWR655481:OWR655482 PGN655481:PGN655482 PQJ655481:PQJ655482 QAF655481:QAF655482 QKB655481:QKB655482 QTX655481:QTX655482 RDT655481:RDT655482 RNP655481:RNP655482 RXL655481:RXL655482 SHH655481:SHH655482 SRD655481:SRD655482 TAZ655481:TAZ655482 TKV655481:TKV655482 TUR655481:TUR655482 UEN655481:UEN655482 UOJ655481:UOJ655482 UYF655481:UYF655482 VIB655481:VIB655482 VRX655481:VRX655482 WBT655481:WBT655482 WLP655481:WLP655482 WVL655481:WVL655482 D721017:D721018 IZ721017:IZ721018 SV721017:SV721018 ACR721017:ACR721018 AMN721017:AMN721018 AWJ721017:AWJ721018 BGF721017:BGF721018 BQB721017:BQB721018 BZX721017:BZX721018 CJT721017:CJT721018 CTP721017:CTP721018 DDL721017:DDL721018 DNH721017:DNH721018 DXD721017:DXD721018 EGZ721017:EGZ721018 EQV721017:EQV721018 FAR721017:FAR721018 FKN721017:FKN721018 FUJ721017:FUJ721018 GEF721017:GEF721018 GOB721017:GOB721018 GXX721017:GXX721018 HHT721017:HHT721018 HRP721017:HRP721018 IBL721017:IBL721018 ILH721017:ILH721018 IVD721017:IVD721018 JEZ721017:JEZ721018 JOV721017:JOV721018 JYR721017:JYR721018 KIN721017:KIN721018 KSJ721017:KSJ721018 LCF721017:LCF721018 LMB721017:LMB721018 LVX721017:LVX721018 MFT721017:MFT721018 MPP721017:MPP721018 MZL721017:MZL721018 NJH721017:NJH721018 NTD721017:NTD721018 OCZ721017:OCZ721018 OMV721017:OMV721018 OWR721017:OWR721018 PGN721017:PGN721018 PQJ721017:PQJ721018 QAF721017:QAF721018 QKB721017:QKB721018 QTX721017:QTX721018 RDT721017:RDT721018 RNP721017:RNP721018 RXL721017:RXL721018 SHH721017:SHH721018 SRD721017:SRD721018 TAZ721017:TAZ721018 TKV721017:TKV721018 TUR721017:TUR721018 UEN721017:UEN721018 UOJ721017:UOJ721018 UYF721017:UYF721018 VIB721017:VIB721018 VRX721017:VRX721018 WBT721017:WBT721018 WLP721017:WLP721018 WVL721017:WVL721018 D786553:D786554 IZ786553:IZ786554 SV786553:SV786554 ACR786553:ACR786554 AMN786553:AMN786554 AWJ786553:AWJ786554 BGF786553:BGF786554 BQB786553:BQB786554 BZX786553:BZX786554 CJT786553:CJT786554 CTP786553:CTP786554 DDL786553:DDL786554 DNH786553:DNH786554 DXD786553:DXD786554 EGZ786553:EGZ786554 EQV786553:EQV786554 FAR786553:FAR786554 FKN786553:FKN786554 FUJ786553:FUJ786554 GEF786553:GEF786554 GOB786553:GOB786554 GXX786553:GXX786554 HHT786553:HHT786554 HRP786553:HRP786554 IBL786553:IBL786554 ILH786553:ILH786554 IVD786553:IVD786554 JEZ786553:JEZ786554 JOV786553:JOV786554 JYR786553:JYR786554 KIN786553:KIN786554 KSJ786553:KSJ786554 LCF786553:LCF786554 LMB786553:LMB786554 LVX786553:LVX786554 MFT786553:MFT786554 MPP786553:MPP786554 MZL786553:MZL786554 NJH786553:NJH786554 NTD786553:NTD786554 OCZ786553:OCZ786554 OMV786553:OMV786554 OWR786553:OWR786554 PGN786553:PGN786554 PQJ786553:PQJ786554 QAF786553:QAF786554 QKB786553:QKB786554 QTX786553:QTX786554 RDT786553:RDT786554 RNP786553:RNP786554 RXL786553:RXL786554 SHH786553:SHH786554 SRD786553:SRD786554 TAZ786553:TAZ786554 TKV786553:TKV786554 TUR786553:TUR786554 UEN786553:UEN786554 UOJ786553:UOJ786554 UYF786553:UYF786554 VIB786553:VIB786554 VRX786553:VRX786554 WBT786553:WBT786554 WLP786553:WLP786554 WVL786553:WVL786554 D852089:D852090 IZ852089:IZ852090 SV852089:SV852090 ACR852089:ACR852090 AMN852089:AMN852090 AWJ852089:AWJ852090 BGF852089:BGF852090 BQB852089:BQB852090 BZX852089:BZX852090 CJT852089:CJT852090 CTP852089:CTP852090 DDL852089:DDL852090 DNH852089:DNH852090 DXD852089:DXD852090 EGZ852089:EGZ852090 EQV852089:EQV852090 FAR852089:FAR852090 FKN852089:FKN852090 FUJ852089:FUJ852090 GEF852089:GEF852090 GOB852089:GOB852090 GXX852089:GXX852090 HHT852089:HHT852090 HRP852089:HRP852090 IBL852089:IBL852090 ILH852089:ILH852090 IVD852089:IVD852090 JEZ852089:JEZ852090 JOV852089:JOV852090 JYR852089:JYR852090 KIN852089:KIN852090 KSJ852089:KSJ852090 LCF852089:LCF852090 LMB852089:LMB852090 LVX852089:LVX852090 MFT852089:MFT852090 MPP852089:MPP852090 MZL852089:MZL852090 NJH852089:NJH852090 NTD852089:NTD852090 OCZ852089:OCZ852090 OMV852089:OMV852090 OWR852089:OWR852090 PGN852089:PGN852090 PQJ852089:PQJ852090 QAF852089:QAF852090 QKB852089:QKB852090 QTX852089:QTX852090 RDT852089:RDT852090 RNP852089:RNP852090 RXL852089:RXL852090 SHH852089:SHH852090 SRD852089:SRD852090 TAZ852089:TAZ852090 TKV852089:TKV852090 TUR852089:TUR852090 UEN852089:UEN852090 UOJ852089:UOJ852090 UYF852089:UYF852090 VIB852089:VIB852090 VRX852089:VRX852090 WBT852089:WBT852090 WLP852089:WLP852090 WVL852089:WVL852090 D917625:D917626 IZ917625:IZ917626 SV917625:SV917626 ACR917625:ACR917626 AMN917625:AMN917626 AWJ917625:AWJ917626 BGF917625:BGF917626 BQB917625:BQB917626 BZX917625:BZX917626 CJT917625:CJT917626 CTP917625:CTP917626 DDL917625:DDL917626 DNH917625:DNH917626 DXD917625:DXD917626 EGZ917625:EGZ917626 EQV917625:EQV917626 FAR917625:FAR917626 FKN917625:FKN917626 FUJ917625:FUJ917626 GEF917625:GEF917626 GOB917625:GOB917626 GXX917625:GXX917626 HHT917625:HHT917626 HRP917625:HRP917626 IBL917625:IBL917626 ILH917625:ILH917626 IVD917625:IVD917626 JEZ917625:JEZ917626 JOV917625:JOV917626 JYR917625:JYR917626 KIN917625:KIN917626 KSJ917625:KSJ917626 LCF917625:LCF917626 LMB917625:LMB917626 LVX917625:LVX917626 MFT917625:MFT917626 MPP917625:MPP917626 MZL917625:MZL917626 NJH917625:NJH917626 NTD917625:NTD917626 OCZ917625:OCZ917626 OMV917625:OMV917626 OWR917625:OWR917626 PGN917625:PGN917626 PQJ917625:PQJ917626 QAF917625:QAF917626 QKB917625:QKB917626 QTX917625:QTX917626 RDT917625:RDT917626 RNP917625:RNP917626 RXL917625:RXL917626 SHH917625:SHH917626 SRD917625:SRD917626 TAZ917625:TAZ917626 TKV917625:TKV917626 TUR917625:TUR917626 UEN917625:UEN917626 UOJ917625:UOJ917626 UYF917625:UYF917626 VIB917625:VIB917626 VRX917625:VRX917626 WBT917625:WBT917626 WLP917625:WLP917626 WVL917625:WVL917626 D983161:D983162 IZ983161:IZ983162 SV983161:SV983162 ACR983161:ACR983162 AMN983161:AMN983162 AWJ983161:AWJ983162 BGF983161:BGF983162 BQB983161:BQB983162 BZX983161:BZX983162 CJT983161:CJT983162 CTP983161:CTP983162 DDL983161:DDL983162 DNH983161:DNH983162 DXD983161:DXD983162 EGZ983161:EGZ983162 EQV983161:EQV983162 FAR983161:FAR983162 FKN983161:FKN983162 FUJ983161:FUJ983162 GEF983161:GEF983162 GOB983161:GOB983162 GXX983161:GXX983162 HHT983161:HHT983162 HRP983161:HRP983162 IBL983161:IBL983162 ILH983161:ILH983162 IVD983161:IVD983162 JEZ983161:JEZ983162 JOV983161:JOV983162 JYR983161:JYR983162 KIN983161:KIN983162 KSJ983161:KSJ983162 LCF983161:LCF983162 LMB983161:LMB983162 LVX983161:LVX983162 MFT983161:MFT983162 MPP983161:MPP983162 MZL983161:MZL983162 NJH983161:NJH983162 NTD983161:NTD983162 OCZ983161:OCZ983162 OMV983161:OMV983162 OWR983161:OWR983162 PGN983161:PGN983162 PQJ983161:PQJ983162 QAF983161:QAF983162 QKB983161:QKB983162 QTX983161:QTX983162 RDT983161:RDT983162 RNP983161:RNP983162 RXL983161:RXL983162 SHH983161:SHH983162 SRD983161:SRD983162 TAZ983161:TAZ983162 TKV983161:TKV983162 TUR983161:TUR983162 UEN983161:UEN983162 UOJ983161:UOJ983162 UYF983161:UYF983162 VIB983161:VIB983162 VRX983161:VRX983162 WBT983161:WBT983162 WLP983161:WLP983162 WVL983161:WVL983162 VRX983076:VRX983099 D65629:D65641 IZ65629:IZ65641 SV65629:SV65641 ACR65629:ACR65641 AMN65629:AMN65641 AWJ65629:AWJ65641 BGF65629:BGF65641 BQB65629:BQB65641 BZX65629:BZX65641 CJT65629:CJT65641 CTP65629:CTP65641 DDL65629:DDL65641 DNH65629:DNH65641 DXD65629:DXD65641 EGZ65629:EGZ65641 EQV65629:EQV65641 FAR65629:FAR65641 FKN65629:FKN65641 FUJ65629:FUJ65641 GEF65629:GEF65641 GOB65629:GOB65641 GXX65629:GXX65641 HHT65629:HHT65641 HRP65629:HRP65641 IBL65629:IBL65641 ILH65629:ILH65641 IVD65629:IVD65641 JEZ65629:JEZ65641 JOV65629:JOV65641 JYR65629:JYR65641 KIN65629:KIN65641 KSJ65629:KSJ65641 LCF65629:LCF65641 LMB65629:LMB65641 LVX65629:LVX65641 MFT65629:MFT65641 MPP65629:MPP65641 MZL65629:MZL65641 NJH65629:NJH65641 NTD65629:NTD65641 OCZ65629:OCZ65641 OMV65629:OMV65641 OWR65629:OWR65641 PGN65629:PGN65641 PQJ65629:PQJ65641 QAF65629:QAF65641 QKB65629:QKB65641 QTX65629:QTX65641 RDT65629:RDT65641 RNP65629:RNP65641 RXL65629:RXL65641 SHH65629:SHH65641 SRD65629:SRD65641 TAZ65629:TAZ65641 TKV65629:TKV65641 TUR65629:TUR65641 UEN65629:UEN65641 UOJ65629:UOJ65641 UYF65629:UYF65641 VIB65629:VIB65641 VRX65629:VRX65641 WBT65629:WBT65641 WLP65629:WLP65641 WVL65629:WVL65641 D131165:D131177 IZ131165:IZ131177 SV131165:SV131177 ACR131165:ACR131177 AMN131165:AMN131177 AWJ131165:AWJ131177 BGF131165:BGF131177 BQB131165:BQB131177 BZX131165:BZX131177 CJT131165:CJT131177 CTP131165:CTP131177 DDL131165:DDL131177 DNH131165:DNH131177 DXD131165:DXD131177 EGZ131165:EGZ131177 EQV131165:EQV131177 FAR131165:FAR131177 FKN131165:FKN131177 FUJ131165:FUJ131177 GEF131165:GEF131177 GOB131165:GOB131177 GXX131165:GXX131177 HHT131165:HHT131177 HRP131165:HRP131177 IBL131165:IBL131177 ILH131165:ILH131177 IVD131165:IVD131177 JEZ131165:JEZ131177 JOV131165:JOV131177 JYR131165:JYR131177 KIN131165:KIN131177 KSJ131165:KSJ131177 LCF131165:LCF131177 LMB131165:LMB131177 LVX131165:LVX131177 MFT131165:MFT131177 MPP131165:MPP131177 MZL131165:MZL131177 NJH131165:NJH131177 NTD131165:NTD131177 OCZ131165:OCZ131177 OMV131165:OMV131177 OWR131165:OWR131177 PGN131165:PGN131177 PQJ131165:PQJ131177 QAF131165:QAF131177 QKB131165:QKB131177 QTX131165:QTX131177 RDT131165:RDT131177 RNP131165:RNP131177 RXL131165:RXL131177 SHH131165:SHH131177 SRD131165:SRD131177 TAZ131165:TAZ131177 TKV131165:TKV131177 TUR131165:TUR131177 UEN131165:UEN131177 UOJ131165:UOJ131177 UYF131165:UYF131177 VIB131165:VIB131177 VRX131165:VRX131177 WBT131165:WBT131177 WLP131165:WLP131177 WVL131165:WVL131177 D196701:D196713 IZ196701:IZ196713 SV196701:SV196713 ACR196701:ACR196713 AMN196701:AMN196713 AWJ196701:AWJ196713 BGF196701:BGF196713 BQB196701:BQB196713 BZX196701:BZX196713 CJT196701:CJT196713 CTP196701:CTP196713 DDL196701:DDL196713 DNH196701:DNH196713 DXD196701:DXD196713 EGZ196701:EGZ196713 EQV196701:EQV196713 FAR196701:FAR196713 FKN196701:FKN196713 FUJ196701:FUJ196713 GEF196701:GEF196713 GOB196701:GOB196713 GXX196701:GXX196713 HHT196701:HHT196713 HRP196701:HRP196713 IBL196701:IBL196713 ILH196701:ILH196713 IVD196701:IVD196713 JEZ196701:JEZ196713 JOV196701:JOV196713 JYR196701:JYR196713 KIN196701:KIN196713 KSJ196701:KSJ196713 LCF196701:LCF196713 LMB196701:LMB196713 LVX196701:LVX196713 MFT196701:MFT196713 MPP196701:MPP196713 MZL196701:MZL196713 NJH196701:NJH196713 NTD196701:NTD196713 OCZ196701:OCZ196713 OMV196701:OMV196713 OWR196701:OWR196713 PGN196701:PGN196713 PQJ196701:PQJ196713 QAF196701:QAF196713 QKB196701:QKB196713 QTX196701:QTX196713 RDT196701:RDT196713 RNP196701:RNP196713 RXL196701:RXL196713 SHH196701:SHH196713 SRD196701:SRD196713 TAZ196701:TAZ196713 TKV196701:TKV196713 TUR196701:TUR196713 UEN196701:UEN196713 UOJ196701:UOJ196713 UYF196701:UYF196713 VIB196701:VIB196713 VRX196701:VRX196713 WBT196701:WBT196713 WLP196701:WLP196713 WVL196701:WVL196713 D262237:D262249 IZ262237:IZ262249 SV262237:SV262249 ACR262237:ACR262249 AMN262237:AMN262249 AWJ262237:AWJ262249 BGF262237:BGF262249 BQB262237:BQB262249 BZX262237:BZX262249 CJT262237:CJT262249 CTP262237:CTP262249 DDL262237:DDL262249 DNH262237:DNH262249 DXD262237:DXD262249 EGZ262237:EGZ262249 EQV262237:EQV262249 FAR262237:FAR262249 FKN262237:FKN262249 FUJ262237:FUJ262249 GEF262237:GEF262249 GOB262237:GOB262249 GXX262237:GXX262249 HHT262237:HHT262249 HRP262237:HRP262249 IBL262237:IBL262249 ILH262237:ILH262249 IVD262237:IVD262249 JEZ262237:JEZ262249 JOV262237:JOV262249 JYR262237:JYR262249 KIN262237:KIN262249 KSJ262237:KSJ262249 LCF262237:LCF262249 LMB262237:LMB262249 LVX262237:LVX262249 MFT262237:MFT262249 MPP262237:MPP262249 MZL262237:MZL262249 NJH262237:NJH262249 NTD262237:NTD262249 OCZ262237:OCZ262249 OMV262237:OMV262249 OWR262237:OWR262249 PGN262237:PGN262249 PQJ262237:PQJ262249 QAF262237:QAF262249 QKB262237:QKB262249 QTX262237:QTX262249 RDT262237:RDT262249 RNP262237:RNP262249 RXL262237:RXL262249 SHH262237:SHH262249 SRD262237:SRD262249 TAZ262237:TAZ262249 TKV262237:TKV262249 TUR262237:TUR262249 UEN262237:UEN262249 UOJ262237:UOJ262249 UYF262237:UYF262249 VIB262237:VIB262249 VRX262237:VRX262249 WBT262237:WBT262249 WLP262237:WLP262249 WVL262237:WVL262249 D327773:D327785 IZ327773:IZ327785 SV327773:SV327785 ACR327773:ACR327785 AMN327773:AMN327785 AWJ327773:AWJ327785 BGF327773:BGF327785 BQB327773:BQB327785 BZX327773:BZX327785 CJT327773:CJT327785 CTP327773:CTP327785 DDL327773:DDL327785 DNH327773:DNH327785 DXD327773:DXD327785 EGZ327773:EGZ327785 EQV327773:EQV327785 FAR327773:FAR327785 FKN327773:FKN327785 FUJ327773:FUJ327785 GEF327773:GEF327785 GOB327773:GOB327785 GXX327773:GXX327785 HHT327773:HHT327785 HRP327773:HRP327785 IBL327773:IBL327785 ILH327773:ILH327785 IVD327773:IVD327785 JEZ327773:JEZ327785 JOV327773:JOV327785 JYR327773:JYR327785 KIN327773:KIN327785 KSJ327773:KSJ327785 LCF327773:LCF327785 LMB327773:LMB327785 LVX327773:LVX327785 MFT327773:MFT327785 MPP327773:MPP327785 MZL327773:MZL327785 NJH327773:NJH327785 NTD327773:NTD327785 OCZ327773:OCZ327785 OMV327773:OMV327785 OWR327773:OWR327785 PGN327773:PGN327785 PQJ327773:PQJ327785 QAF327773:QAF327785 QKB327773:QKB327785 QTX327773:QTX327785 RDT327773:RDT327785 RNP327773:RNP327785 RXL327773:RXL327785 SHH327773:SHH327785 SRD327773:SRD327785 TAZ327773:TAZ327785 TKV327773:TKV327785 TUR327773:TUR327785 UEN327773:UEN327785 UOJ327773:UOJ327785 UYF327773:UYF327785 VIB327773:VIB327785 VRX327773:VRX327785 WBT327773:WBT327785 WLP327773:WLP327785 WVL327773:WVL327785 D393309:D393321 IZ393309:IZ393321 SV393309:SV393321 ACR393309:ACR393321 AMN393309:AMN393321 AWJ393309:AWJ393321 BGF393309:BGF393321 BQB393309:BQB393321 BZX393309:BZX393321 CJT393309:CJT393321 CTP393309:CTP393321 DDL393309:DDL393321 DNH393309:DNH393321 DXD393309:DXD393321 EGZ393309:EGZ393321 EQV393309:EQV393321 FAR393309:FAR393321 FKN393309:FKN393321 FUJ393309:FUJ393321 GEF393309:GEF393321 GOB393309:GOB393321 GXX393309:GXX393321 HHT393309:HHT393321 HRP393309:HRP393321 IBL393309:IBL393321 ILH393309:ILH393321 IVD393309:IVD393321 JEZ393309:JEZ393321 JOV393309:JOV393321 JYR393309:JYR393321 KIN393309:KIN393321 KSJ393309:KSJ393321 LCF393309:LCF393321 LMB393309:LMB393321 LVX393309:LVX393321 MFT393309:MFT393321 MPP393309:MPP393321 MZL393309:MZL393321 NJH393309:NJH393321 NTD393309:NTD393321 OCZ393309:OCZ393321 OMV393309:OMV393321 OWR393309:OWR393321 PGN393309:PGN393321 PQJ393309:PQJ393321 QAF393309:QAF393321 QKB393309:QKB393321 QTX393309:QTX393321 RDT393309:RDT393321 RNP393309:RNP393321 RXL393309:RXL393321 SHH393309:SHH393321 SRD393309:SRD393321 TAZ393309:TAZ393321 TKV393309:TKV393321 TUR393309:TUR393321 UEN393309:UEN393321 UOJ393309:UOJ393321 UYF393309:UYF393321 VIB393309:VIB393321 VRX393309:VRX393321 WBT393309:WBT393321 WLP393309:WLP393321 WVL393309:WVL393321 D458845:D458857 IZ458845:IZ458857 SV458845:SV458857 ACR458845:ACR458857 AMN458845:AMN458857 AWJ458845:AWJ458857 BGF458845:BGF458857 BQB458845:BQB458857 BZX458845:BZX458857 CJT458845:CJT458857 CTP458845:CTP458857 DDL458845:DDL458857 DNH458845:DNH458857 DXD458845:DXD458857 EGZ458845:EGZ458857 EQV458845:EQV458857 FAR458845:FAR458857 FKN458845:FKN458857 FUJ458845:FUJ458857 GEF458845:GEF458857 GOB458845:GOB458857 GXX458845:GXX458857 HHT458845:HHT458857 HRP458845:HRP458857 IBL458845:IBL458857 ILH458845:ILH458857 IVD458845:IVD458857 JEZ458845:JEZ458857 JOV458845:JOV458857 JYR458845:JYR458857 KIN458845:KIN458857 KSJ458845:KSJ458857 LCF458845:LCF458857 LMB458845:LMB458857 LVX458845:LVX458857 MFT458845:MFT458857 MPP458845:MPP458857 MZL458845:MZL458857 NJH458845:NJH458857 NTD458845:NTD458857 OCZ458845:OCZ458857 OMV458845:OMV458857 OWR458845:OWR458857 PGN458845:PGN458857 PQJ458845:PQJ458857 QAF458845:QAF458857 QKB458845:QKB458857 QTX458845:QTX458857 RDT458845:RDT458857 RNP458845:RNP458857 RXL458845:RXL458857 SHH458845:SHH458857 SRD458845:SRD458857 TAZ458845:TAZ458857 TKV458845:TKV458857 TUR458845:TUR458857 UEN458845:UEN458857 UOJ458845:UOJ458857 UYF458845:UYF458857 VIB458845:VIB458857 VRX458845:VRX458857 WBT458845:WBT458857 WLP458845:WLP458857 WVL458845:WVL458857 D524381:D524393 IZ524381:IZ524393 SV524381:SV524393 ACR524381:ACR524393 AMN524381:AMN524393 AWJ524381:AWJ524393 BGF524381:BGF524393 BQB524381:BQB524393 BZX524381:BZX524393 CJT524381:CJT524393 CTP524381:CTP524393 DDL524381:DDL524393 DNH524381:DNH524393 DXD524381:DXD524393 EGZ524381:EGZ524393 EQV524381:EQV524393 FAR524381:FAR524393 FKN524381:FKN524393 FUJ524381:FUJ524393 GEF524381:GEF524393 GOB524381:GOB524393 GXX524381:GXX524393 HHT524381:HHT524393 HRP524381:HRP524393 IBL524381:IBL524393 ILH524381:ILH524393 IVD524381:IVD524393 JEZ524381:JEZ524393 JOV524381:JOV524393 JYR524381:JYR524393 KIN524381:KIN524393 KSJ524381:KSJ524393 LCF524381:LCF524393 LMB524381:LMB524393 LVX524381:LVX524393 MFT524381:MFT524393 MPP524381:MPP524393 MZL524381:MZL524393 NJH524381:NJH524393 NTD524381:NTD524393 OCZ524381:OCZ524393 OMV524381:OMV524393 OWR524381:OWR524393 PGN524381:PGN524393 PQJ524381:PQJ524393 QAF524381:QAF524393 QKB524381:QKB524393 QTX524381:QTX524393 RDT524381:RDT524393 RNP524381:RNP524393 RXL524381:RXL524393 SHH524381:SHH524393 SRD524381:SRD524393 TAZ524381:TAZ524393 TKV524381:TKV524393 TUR524381:TUR524393 UEN524381:UEN524393 UOJ524381:UOJ524393 UYF524381:UYF524393 VIB524381:VIB524393 VRX524381:VRX524393 WBT524381:WBT524393 WLP524381:WLP524393 WVL524381:WVL524393 D589917:D589929 IZ589917:IZ589929 SV589917:SV589929 ACR589917:ACR589929 AMN589917:AMN589929 AWJ589917:AWJ589929 BGF589917:BGF589929 BQB589917:BQB589929 BZX589917:BZX589929 CJT589917:CJT589929 CTP589917:CTP589929 DDL589917:DDL589929 DNH589917:DNH589929 DXD589917:DXD589929 EGZ589917:EGZ589929 EQV589917:EQV589929 FAR589917:FAR589929 FKN589917:FKN589929 FUJ589917:FUJ589929 GEF589917:GEF589929 GOB589917:GOB589929 GXX589917:GXX589929 HHT589917:HHT589929 HRP589917:HRP589929 IBL589917:IBL589929 ILH589917:ILH589929 IVD589917:IVD589929 JEZ589917:JEZ589929 JOV589917:JOV589929 JYR589917:JYR589929 KIN589917:KIN589929 KSJ589917:KSJ589929 LCF589917:LCF589929 LMB589917:LMB589929 LVX589917:LVX589929 MFT589917:MFT589929 MPP589917:MPP589929 MZL589917:MZL589929 NJH589917:NJH589929 NTD589917:NTD589929 OCZ589917:OCZ589929 OMV589917:OMV589929 OWR589917:OWR589929 PGN589917:PGN589929 PQJ589917:PQJ589929 QAF589917:QAF589929 QKB589917:QKB589929 QTX589917:QTX589929 RDT589917:RDT589929 RNP589917:RNP589929 RXL589917:RXL589929 SHH589917:SHH589929 SRD589917:SRD589929 TAZ589917:TAZ589929 TKV589917:TKV589929 TUR589917:TUR589929 UEN589917:UEN589929 UOJ589917:UOJ589929 UYF589917:UYF589929 VIB589917:VIB589929 VRX589917:VRX589929 WBT589917:WBT589929 WLP589917:WLP589929 WVL589917:WVL589929 D655453:D655465 IZ655453:IZ655465 SV655453:SV655465 ACR655453:ACR655465 AMN655453:AMN655465 AWJ655453:AWJ655465 BGF655453:BGF655465 BQB655453:BQB655465 BZX655453:BZX655465 CJT655453:CJT655465 CTP655453:CTP655465 DDL655453:DDL655465 DNH655453:DNH655465 DXD655453:DXD655465 EGZ655453:EGZ655465 EQV655453:EQV655465 FAR655453:FAR655465 FKN655453:FKN655465 FUJ655453:FUJ655465 GEF655453:GEF655465 GOB655453:GOB655465 GXX655453:GXX655465 HHT655453:HHT655465 HRP655453:HRP655465 IBL655453:IBL655465 ILH655453:ILH655465 IVD655453:IVD655465 JEZ655453:JEZ655465 JOV655453:JOV655465 JYR655453:JYR655465 KIN655453:KIN655465 KSJ655453:KSJ655465 LCF655453:LCF655465 LMB655453:LMB655465 LVX655453:LVX655465 MFT655453:MFT655465 MPP655453:MPP655465 MZL655453:MZL655465 NJH655453:NJH655465 NTD655453:NTD655465 OCZ655453:OCZ655465 OMV655453:OMV655465 OWR655453:OWR655465 PGN655453:PGN655465 PQJ655453:PQJ655465 QAF655453:QAF655465 QKB655453:QKB655465 QTX655453:QTX655465 RDT655453:RDT655465 RNP655453:RNP655465 RXL655453:RXL655465 SHH655453:SHH655465 SRD655453:SRD655465 TAZ655453:TAZ655465 TKV655453:TKV655465 TUR655453:TUR655465 UEN655453:UEN655465 UOJ655453:UOJ655465 UYF655453:UYF655465 VIB655453:VIB655465 VRX655453:VRX655465 WBT655453:WBT655465 WLP655453:WLP655465 WVL655453:WVL655465 D720989:D721001 IZ720989:IZ721001 SV720989:SV721001 ACR720989:ACR721001 AMN720989:AMN721001 AWJ720989:AWJ721001 BGF720989:BGF721001 BQB720989:BQB721001 BZX720989:BZX721001 CJT720989:CJT721001 CTP720989:CTP721001 DDL720989:DDL721001 DNH720989:DNH721001 DXD720989:DXD721001 EGZ720989:EGZ721001 EQV720989:EQV721001 FAR720989:FAR721001 FKN720989:FKN721001 FUJ720989:FUJ721001 GEF720989:GEF721001 GOB720989:GOB721001 GXX720989:GXX721001 HHT720989:HHT721001 HRP720989:HRP721001 IBL720989:IBL721001 ILH720989:ILH721001 IVD720989:IVD721001 JEZ720989:JEZ721001 JOV720989:JOV721001 JYR720989:JYR721001 KIN720989:KIN721001 KSJ720989:KSJ721001 LCF720989:LCF721001 LMB720989:LMB721001 LVX720989:LVX721001 MFT720989:MFT721001 MPP720989:MPP721001 MZL720989:MZL721001 NJH720989:NJH721001 NTD720989:NTD721001 OCZ720989:OCZ721001 OMV720989:OMV721001 OWR720989:OWR721001 PGN720989:PGN721001 PQJ720989:PQJ721001 QAF720989:QAF721001 QKB720989:QKB721001 QTX720989:QTX721001 RDT720989:RDT721001 RNP720989:RNP721001 RXL720989:RXL721001 SHH720989:SHH721001 SRD720989:SRD721001 TAZ720989:TAZ721001 TKV720989:TKV721001 TUR720989:TUR721001 UEN720989:UEN721001 UOJ720989:UOJ721001 UYF720989:UYF721001 VIB720989:VIB721001 VRX720989:VRX721001 WBT720989:WBT721001 WLP720989:WLP721001 WVL720989:WVL721001 D786525:D786537 IZ786525:IZ786537 SV786525:SV786537 ACR786525:ACR786537 AMN786525:AMN786537 AWJ786525:AWJ786537 BGF786525:BGF786537 BQB786525:BQB786537 BZX786525:BZX786537 CJT786525:CJT786537 CTP786525:CTP786537 DDL786525:DDL786537 DNH786525:DNH786537 DXD786525:DXD786537 EGZ786525:EGZ786537 EQV786525:EQV786537 FAR786525:FAR786537 FKN786525:FKN786537 FUJ786525:FUJ786537 GEF786525:GEF786537 GOB786525:GOB786537 GXX786525:GXX786537 HHT786525:HHT786537 HRP786525:HRP786537 IBL786525:IBL786537 ILH786525:ILH786537 IVD786525:IVD786537 JEZ786525:JEZ786537 JOV786525:JOV786537 JYR786525:JYR786537 KIN786525:KIN786537 KSJ786525:KSJ786537 LCF786525:LCF786537 LMB786525:LMB786537 LVX786525:LVX786537 MFT786525:MFT786537 MPP786525:MPP786537 MZL786525:MZL786537 NJH786525:NJH786537 NTD786525:NTD786537 OCZ786525:OCZ786537 OMV786525:OMV786537 OWR786525:OWR786537 PGN786525:PGN786537 PQJ786525:PQJ786537 QAF786525:QAF786537 QKB786525:QKB786537 QTX786525:QTX786537 RDT786525:RDT786537 RNP786525:RNP786537 RXL786525:RXL786537 SHH786525:SHH786537 SRD786525:SRD786537 TAZ786525:TAZ786537 TKV786525:TKV786537 TUR786525:TUR786537 UEN786525:UEN786537 UOJ786525:UOJ786537 UYF786525:UYF786537 VIB786525:VIB786537 VRX786525:VRX786537 WBT786525:WBT786537 WLP786525:WLP786537 WVL786525:WVL786537 D852061:D852073 IZ852061:IZ852073 SV852061:SV852073 ACR852061:ACR852073 AMN852061:AMN852073 AWJ852061:AWJ852073 BGF852061:BGF852073 BQB852061:BQB852073 BZX852061:BZX852073 CJT852061:CJT852073 CTP852061:CTP852073 DDL852061:DDL852073 DNH852061:DNH852073 DXD852061:DXD852073 EGZ852061:EGZ852073 EQV852061:EQV852073 FAR852061:FAR852073 FKN852061:FKN852073 FUJ852061:FUJ852073 GEF852061:GEF852073 GOB852061:GOB852073 GXX852061:GXX852073 HHT852061:HHT852073 HRP852061:HRP852073 IBL852061:IBL852073 ILH852061:ILH852073 IVD852061:IVD852073 JEZ852061:JEZ852073 JOV852061:JOV852073 JYR852061:JYR852073 KIN852061:KIN852073 KSJ852061:KSJ852073 LCF852061:LCF852073 LMB852061:LMB852073 LVX852061:LVX852073 MFT852061:MFT852073 MPP852061:MPP852073 MZL852061:MZL852073 NJH852061:NJH852073 NTD852061:NTD852073 OCZ852061:OCZ852073 OMV852061:OMV852073 OWR852061:OWR852073 PGN852061:PGN852073 PQJ852061:PQJ852073 QAF852061:QAF852073 QKB852061:QKB852073 QTX852061:QTX852073 RDT852061:RDT852073 RNP852061:RNP852073 RXL852061:RXL852073 SHH852061:SHH852073 SRD852061:SRD852073 TAZ852061:TAZ852073 TKV852061:TKV852073 TUR852061:TUR852073 UEN852061:UEN852073 UOJ852061:UOJ852073 UYF852061:UYF852073 VIB852061:VIB852073 VRX852061:VRX852073 WBT852061:WBT852073 WLP852061:WLP852073 WVL852061:WVL852073 D917597:D917609 IZ917597:IZ917609 SV917597:SV917609 ACR917597:ACR917609 AMN917597:AMN917609 AWJ917597:AWJ917609 BGF917597:BGF917609 BQB917597:BQB917609 BZX917597:BZX917609 CJT917597:CJT917609 CTP917597:CTP917609 DDL917597:DDL917609 DNH917597:DNH917609 DXD917597:DXD917609 EGZ917597:EGZ917609 EQV917597:EQV917609 FAR917597:FAR917609 FKN917597:FKN917609 FUJ917597:FUJ917609 GEF917597:GEF917609 GOB917597:GOB917609 GXX917597:GXX917609 HHT917597:HHT917609 HRP917597:HRP917609 IBL917597:IBL917609 ILH917597:ILH917609 IVD917597:IVD917609 JEZ917597:JEZ917609 JOV917597:JOV917609 JYR917597:JYR917609 KIN917597:KIN917609 KSJ917597:KSJ917609 LCF917597:LCF917609 LMB917597:LMB917609 LVX917597:LVX917609 MFT917597:MFT917609 MPP917597:MPP917609 MZL917597:MZL917609 NJH917597:NJH917609 NTD917597:NTD917609 OCZ917597:OCZ917609 OMV917597:OMV917609 OWR917597:OWR917609 PGN917597:PGN917609 PQJ917597:PQJ917609 QAF917597:QAF917609 QKB917597:QKB917609 QTX917597:QTX917609 RDT917597:RDT917609 RNP917597:RNP917609 RXL917597:RXL917609 SHH917597:SHH917609 SRD917597:SRD917609 TAZ917597:TAZ917609 TKV917597:TKV917609 TUR917597:TUR917609 UEN917597:UEN917609 UOJ917597:UOJ917609 UYF917597:UYF917609 VIB917597:VIB917609 VRX917597:VRX917609 WBT917597:WBT917609 WLP917597:WLP917609 WVL917597:WVL917609 D983133:D983145 IZ983133:IZ983145 SV983133:SV983145 ACR983133:ACR983145 AMN983133:AMN983145 AWJ983133:AWJ983145 BGF983133:BGF983145 BQB983133:BQB983145 BZX983133:BZX983145 CJT983133:CJT983145 CTP983133:CTP983145 DDL983133:DDL983145 DNH983133:DNH983145 DXD983133:DXD983145 EGZ983133:EGZ983145 EQV983133:EQV983145 FAR983133:FAR983145 FKN983133:FKN983145 FUJ983133:FUJ983145 GEF983133:GEF983145 GOB983133:GOB983145 GXX983133:GXX983145 HHT983133:HHT983145 HRP983133:HRP983145 IBL983133:IBL983145 ILH983133:ILH983145 IVD983133:IVD983145 JEZ983133:JEZ983145 JOV983133:JOV983145 JYR983133:JYR983145 KIN983133:KIN983145 KSJ983133:KSJ983145 LCF983133:LCF983145 LMB983133:LMB983145 LVX983133:LVX983145 MFT983133:MFT983145 MPP983133:MPP983145 MZL983133:MZL983145 NJH983133:NJH983145 NTD983133:NTD983145 OCZ983133:OCZ983145 OMV983133:OMV983145 OWR983133:OWR983145 PGN983133:PGN983145 PQJ983133:PQJ983145 QAF983133:QAF983145 QKB983133:QKB983145 QTX983133:QTX983145 RDT983133:RDT983145 RNP983133:RNP983145 RXL983133:RXL983145 SHH983133:SHH983145 SRD983133:SRD983145 TAZ983133:TAZ983145 TKV983133:TKV983145 TUR983133:TUR983145 UEN983133:UEN983145 UOJ983133:UOJ983145 UYF983133:UYF983145 VIB983133:VIB983145 VRX983133:VRX983145 WBT983133:WBT983145 WLP983133:WLP983145 WVL983133:WVL983145 WBT983076:WBT983099 IZ106:IZ117 SV106:SV117 ACR106:ACR117 AMN106:AMN117 AWJ106:AWJ117 BGF106:BGF117 BQB106:BQB117 BZX106:BZX117 CJT106:CJT117 CTP106:CTP117 DDL106:DDL117 DNH106:DNH117 DXD106:DXD117 EGZ106:EGZ117 EQV106:EQV117 FAR106:FAR117 FKN106:FKN117 FUJ106:FUJ117 GEF106:GEF117 GOB106:GOB117 GXX106:GXX117 HHT106:HHT117 HRP106:HRP117 IBL106:IBL117 ILH106:ILH117 IVD106:IVD117 JEZ106:JEZ117 JOV106:JOV117 JYR106:JYR117 KIN106:KIN117 KSJ106:KSJ117 LCF106:LCF117 LMB106:LMB117 LVX106:LVX117 MFT106:MFT117 MPP106:MPP117 MZL106:MZL117 NJH106:NJH117 NTD106:NTD117 OCZ106:OCZ117 OMV106:OMV117 OWR106:OWR117 PGN106:PGN117 PQJ106:PQJ117 QAF106:QAF117 QKB106:QKB117 QTX106:QTX117 RDT106:RDT117 RNP106:RNP117 RXL106:RXL117 SHH106:SHH117 SRD106:SRD117 TAZ106:TAZ117 TKV106:TKV117 TUR106:TUR117 UEN106:UEN117 UOJ106:UOJ117 UYF106:UYF117 VIB106:VIB117 VRX106:VRX117 WBT106:WBT117 WLP106:WLP117 WVL106:WVL117 D65643:D65654 IZ65643:IZ65654 SV65643:SV65654 ACR65643:ACR65654 AMN65643:AMN65654 AWJ65643:AWJ65654 BGF65643:BGF65654 BQB65643:BQB65654 BZX65643:BZX65654 CJT65643:CJT65654 CTP65643:CTP65654 DDL65643:DDL65654 DNH65643:DNH65654 DXD65643:DXD65654 EGZ65643:EGZ65654 EQV65643:EQV65654 FAR65643:FAR65654 FKN65643:FKN65654 FUJ65643:FUJ65654 GEF65643:GEF65654 GOB65643:GOB65654 GXX65643:GXX65654 HHT65643:HHT65654 HRP65643:HRP65654 IBL65643:IBL65654 ILH65643:ILH65654 IVD65643:IVD65654 JEZ65643:JEZ65654 JOV65643:JOV65654 JYR65643:JYR65654 KIN65643:KIN65654 KSJ65643:KSJ65654 LCF65643:LCF65654 LMB65643:LMB65654 LVX65643:LVX65654 MFT65643:MFT65654 MPP65643:MPP65654 MZL65643:MZL65654 NJH65643:NJH65654 NTD65643:NTD65654 OCZ65643:OCZ65654 OMV65643:OMV65654 OWR65643:OWR65654 PGN65643:PGN65654 PQJ65643:PQJ65654 QAF65643:QAF65654 QKB65643:QKB65654 QTX65643:QTX65654 RDT65643:RDT65654 RNP65643:RNP65654 RXL65643:RXL65654 SHH65643:SHH65654 SRD65643:SRD65654 TAZ65643:TAZ65654 TKV65643:TKV65654 TUR65643:TUR65654 UEN65643:UEN65654 UOJ65643:UOJ65654 UYF65643:UYF65654 VIB65643:VIB65654 VRX65643:VRX65654 WBT65643:WBT65654 WLP65643:WLP65654 WVL65643:WVL65654 D131179:D131190 IZ131179:IZ131190 SV131179:SV131190 ACR131179:ACR131190 AMN131179:AMN131190 AWJ131179:AWJ131190 BGF131179:BGF131190 BQB131179:BQB131190 BZX131179:BZX131190 CJT131179:CJT131190 CTP131179:CTP131190 DDL131179:DDL131190 DNH131179:DNH131190 DXD131179:DXD131190 EGZ131179:EGZ131190 EQV131179:EQV131190 FAR131179:FAR131190 FKN131179:FKN131190 FUJ131179:FUJ131190 GEF131179:GEF131190 GOB131179:GOB131190 GXX131179:GXX131190 HHT131179:HHT131190 HRP131179:HRP131190 IBL131179:IBL131190 ILH131179:ILH131190 IVD131179:IVD131190 JEZ131179:JEZ131190 JOV131179:JOV131190 JYR131179:JYR131190 KIN131179:KIN131190 KSJ131179:KSJ131190 LCF131179:LCF131190 LMB131179:LMB131190 LVX131179:LVX131190 MFT131179:MFT131190 MPP131179:MPP131190 MZL131179:MZL131190 NJH131179:NJH131190 NTD131179:NTD131190 OCZ131179:OCZ131190 OMV131179:OMV131190 OWR131179:OWR131190 PGN131179:PGN131190 PQJ131179:PQJ131190 QAF131179:QAF131190 QKB131179:QKB131190 QTX131179:QTX131190 RDT131179:RDT131190 RNP131179:RNP131190 RXL131179:RXL131190 SHH131179:SHH131190 SRD131179:SRD131190 TAZ131179:TAZ131190 TKV131179:TKV131190 TUR131179:TUR131190 UEN131179:UEN131190 UOJ131179:UOJ131190 UYF131179:UYF131190 VIB131179:VIB131190 VRX131179:VRX131190 WBT131179:WBT131190 WLP131179:WLP131190 WVL131179:WVL131190 D196715:D196726 IZ196715:IZ196726 SV196715:SV196726 ACR196715:ACR196726 AMN196715:AMN196726 AWJ196715:AWJ196726 BGF196715:BGF196726 BQB196715:BQB196726 BZX196715:BZX196726 CJT196715:CJT196726 CTP196715:CTP196726 DDL196715:DDL196726 DNH196715:DNH196726 DXD196715:DXD196726 EGZ196715:EGZ196726 EQV196715:EQV196726 FAR196715:FAR196726 FKN196715:FKN196726 FUJ196715:FUJ196726 GEF196715:GEF196726 GOB196715:GOB196726 GXX196715:GXX196726 HHT196715:HHT196726 HRP196715:HRP196726 IBL196715:IBL196726 ILH196715:ILH196726 IVD196715:IVD196726 JEZ196715:JEZ196726 JOV196715:JOV196726 JYR196715:JYR196726 KIN196715:KIN196726 KSJ196715:KSJ196726 LCF196715:LCF196726 LMB196715:LMB196726 LVX196715:LVX196726 MFT196715:MFT196726 MPP196715:MPP196726 MZL196715:MZL196726 NJH196715:NJH196726 NTD196715:NTD196726 OCZ196715:OCZ196726 OMV196715:OMV196726 OWR196715:OWR196726 PGN196715:PGN196726 PQJ196715:PQJ196726 QAF196715:QAF196726 QKB196715:QKB196726 QTX196715:QTX196726 RDT196715:RDT196726 RNP196715:RNP196726 RXL196715:RXL196726 SHH196715:SHH196726 SRD196715:SRD196726 TAZ196715:TAZ196726 TKV196715:TKV196726 TUR196715:TUR196726 UEN196715:UEN196726 UOJ196715:UOJ196726 UYF196715:UYF196726 VIB196715:VIB196726 VRX196715:VRX196726 WBT196715:WBT196726 WLP196715:WLP196726 WVL196715:WVL196726 D262251:D262262 IZ262251:IZ262262 SV262251:SV262262 ACR262251:ACR262262 AMN262251:AMN262262 AWJ262251:AWJ262262 BGF262251:BGF262262 BQB262251:BQB262262 BZX262251:BZX262262 CJT262251:CJT262262 CTP262251:CTP262262 DDL262251:DDL262262 DNH262251:DNH262262 DXD262251:DXD262262 EGZ262251:EGZ262262 EQV262251:EQV262262 FAR262251:FAR262262 FKN262251:FKN262262 FUJ262251:FUJ262262 GEF262251:GEF262262 GOB262251:GOB262262 GXX262251:GXX262262 HHT262251:HHT262262 HRP262251:HRP262262 IBL262251:IBL262262 ILH262251:ILH262262 IVD262251:IVD262262 JEZ262251:JEZ262262 JOV262251:JOV262262 JYR262251:JYR262262 KIN262251:KIN262262 KSJ262251:KSJ262262 LCF262251:LCF262262 LMB262251:LMB262262 LVX262251:LVX262262 MFT262251:MFT262262 MPP262251:MPP262262 MZL262251:MZL262262 NJH262251:NJH262262 NTD262251:NTD262262 OCZ262251:OCZ262262 OMV262251:OMV262262 OWR262251:OWR262262 PGN262251:PGN262262 PQJ262251:PQJ262262 QAF262251:QAF262262 QKB262251:QKB262262 QTX262251:QTX262262 RDT262251:RDT262262 RNP262251:RNP262262 RXL262251:RXL262262 SHH262251:SHH262262 SRD262251:SRD262262 TAZ262251:TAZ262262 TKV262251:TKV262262 TUR262251:TUR262262 UEN262251:UEN262262 UOJ262251:UOJ262262 UYF262251:UYF262262 VIB262251:VIB262262 VRX262251:VRX262262 WBT262251:WBT262262 WLP262251:WLP262262 WVL262251:WVL262262 D327787:D327798 IZ327787:IZ327798 SV327787:SV327798 ACR327787:ACR327798 AMN327787:AMN327798 AWJ327787:AWJ327798 BGF327787:BGF327798 BQB327787:BQB327798 BZX327787:BZX327798 CJT327787:CJT327798 CTP327787:CTP327798 DDL327787:DDL327798 DNH327787:DNH327798 DXD327787:DXD327798 EGZ327787:EGZ327798 EQV327787:EQV327798 FAR327787:FAR327798 FKN327787:FKN327798 FUJ327787:FUJ327798 GEF327787:GEF327798 GOB327787:GOB327798 GXX327787:GXX327798 HHT327787:HHT327798 HRP327787:HRP327798 IBL327787:IBL327798 ILH327787:ILH327798 IVD327787:IVD327798 JEZ327787:JEZ327798 JOV327787:JOV327798 JYR327787:JYR327798 KIN327787:KIN327798 KSJ327787:KSJ327798 LCF327787:LCF327798 LMB327787:LMB327798 LVX327787:LVX327798 MFT327787:MFT327798 MPP327787:MPP327798 MZL327787:MZL327798 NJH327787:NJH327798 NTD327787:NTD327798 OCZ327787:OCZ327798 OMV327787:OMV327798 OWR327787:OWR327798 PGN327787:PGN327798 PQJ327787:PQJ327798 QAF327787:QAF327798 QKB327787:QKB327798 QTX327787:QTX327798 RDT327787:RDT327798 RNP327787:RNP327798 RXL327787:RXL327798 SHH327787:SHH327798 SRD327787:SRD327798 TAZ327787:TAZ327798 TKV327787:TKV327798 TUR327787:TUR327798 UEN327787:UEN327798 UOJ327787:UOJ327798 UYF327787:UYF327798 VIB327787:VIB327798 VRX327787:VRX327798 WBT327787:WBT327798 WLP327787:WLP327798 WVL327787:WVL327798 D393323:D393334 IZ393323:IZ393334 SV393323:SV393334 ACR393323:ACR393334 AMN393323:AMN393334 AWJ393323:AWJ393334 BGF393323:BGF393334 BQB393323:BQB393334 BZX393323:BZX393334 CJT393323:CJT393334 CTP393323:CTP393334 DDL393323:DDL393334 DNH393323:DNH393334 DXD393323:DXD393334 EGZ393323:EGZ393334 EQV393323:EQV393334 FAR393323:FAR393334 FKN393323:FKN393334 FUJ393323:FUJ393334 GEF393323:GEF393334 GOB393323:GOB393334 GXX393323:GXX393334 HHT393323:HHT393334 HRP393323:HRP393334 IBL393323:IBL393334 ILH393323:ILH393334 IVD393323:IVD393334 JEZ393323:JEZ393334 JOV393323:JOV393334 JYR393323:JYR393334 KIN393323:KIN393334 KSJ393323:KSJ393334 LCF393323:LCF393334 LMB393323:LMB393334 LVX393323:LVX393334 MFT393323:MFT393334 MPP393323:MPP393334 MZL393323:MZL393334 NJH393323:NJH393334 NTD393323:NTD393334 OCZ393323:OCZ393334 OMV393323:OMV393334 OWR393323:OWR393334 PGN393323:PGN393334 PQJ393323:PQJ393334 QAF393323:QAF393334 QKB393323:QKB393334 QTX393323:QTX393334 RDT393323:RDT393334 RNP393323:RNP393334 RXL393323:RXL393334 SHH393323:SHH393334 SRD393323:SRD393334 TAZ393323:TAZ393334 TKV393323:TKV393334 TUR393323:TUR393334 UEN393323:UEN393334 UOJ393323:UOJ393334 UYF393323:UYF393334 VIB393323:VIB393334 VRX393323:VRX393334 WBT393323:WBT393334 WLP393323:WLP393334 WVL393323:WVL393334 D458859:D458870 IZ458859:IZ458870 SV458859:SV458870 ACR458859:ACR458870 AMN458859:AMN458870 AWJ458859:AWJ458870 BGF458859:BGF458870 BQB458859:BQB458870 BZX458859:BZX458870 CJT458859:CJT458870 CTP458859:CTP458870 DDL458859:DDL458870 DNH458859:DNH458870 DXD458859:DXD458870 EGZ458859:EGZ458870 EQV458859:EQV458870 FAR458859:FAR458870 FKN458859:FKN458870 FUJ458859:FUJ458870 GEF458859:GEF458870 GOB458859:GOB458870 GXX458859:GXX458870 HHT458859:HHT458870 HRP458859:HRP458870 IBL458859:IBL458870 ILH458859:ILH458870 IVD458859:IVD458870 JEZ458859:JEZ458870 JOV458859:JOV458870 JYR458859:JYR458870 KIN458859:KIN458870 KSJ458859:KSJ458870 LCF458859:LCF458870 LMB458859:LMB458870 LVX458859:LVX458870 MFT458859:MFT458870 MPP458859:MPP458870 MZL458859:MZL458870 NJH458859:NJH458870 NTD458859:NTD458870 OCZ458859:OCZ458870 OMV458859:OMV458870 OWR458859:OWR458870 PGN458859:PGN458870 PQJ458859:PQJ458870 QAF458859:QAF458870 QKB458859:QKB458870 QTX458859:QTX458870 RDT458859:RDT458870 RNP458859:RNP458870 RXL458859:RXL458870 SHH458859:SHH458870 SRD458859:SRD458870 TAZ458859:TAZ458870 TKV458859:TKV458870 TUR458859:TUR458870 UEN458859:UEN458870 UOJ458859:UOJ458870 UYF458859:UYF458870 VIB458859:VIB458870 VRX458859:VRX458870 WBT458859:WBT458870 WLP458859:WLP458870 WVL458859:WVL458870 D524395:D524406 IZ524395:IZ524406 SV524395:SV524406 ACR524395:ACR524406 AMN524395:AMN524406 AWJ524395:AWJ524406 BGF524395:BGF524406 BQB524395:BQB524406 BZX524395:BZX524406 CJT524395:CJT524406 CTP524395:CTP524406 DDL524395:DDL524406 DNH524395:DNH524406 DXD524395:DXD524406 EGZ524395:EGZ524406 EQV524395:EQV524406 FAR524395:FAR524406 FKN524395:FKN524406 FUJ524395:FUJ524406 GEF524395:GEF524406 GOB524395:GOB524406 GXX524395:GXX524406 HHT524395:HHT524406 HRP524395:HRP524406 IBL524395:IBL524406 ILH524395:ILH524406 IVD524395:IVD524406 JEZ524395:JEZ524406 JOV524395:JOV524406 JYR524395:JYR524406 KIN524395:KIN524406 KSJ524395:KSJ524406 LCF524395:LCF524406 LMB524395:LMB524406 LVX524395:LVX524406 MFT524395:MFT524406 MPP524395:MPP524406 MZL524395:MZL524406 NJH524395:NJH524406 NTD524395:NTD524406 OCZ524395:OCZ524406 OMV524395:OMV524406 OWR524395:OWR524406 PGN524395:PGN524406 PQJ524395:PQJ524406 QAF524395:QAF524406 QKB524395:QKB524406 QTX524395:QTX524406 RDT524395:RDT524406 RNP524395:RNP524406 RXL524395:RXL524406 SHH524395:SHH524406 SRD524395:SRD524406 TAZ524395:TAZ524406 TKV524395:TKV524406 TUR524395:TUR524406 UEN524395:UEN524406 UOJ524395:UOJ524406 UYF524395:UYF524406 VIB524395:VIB524406 VRX524395:VRX524406 WBT524395:WBT524406 WLP524395:WLP524406 WVL524395:WVL524406 D589931:D589942 IZ589931:IZ589942 SV589931:SV589942 ACR589931:ACR589942 AMN589931:AMN589942 AWJ589931:AWJ589942 BGF589931:BGF589942 BQB589931:BQB589942 BZX589931:BZX589942 CJT589931:CJT589942 CTP589931:CTP589942 DDL589931:DDL589942 DNH589931:DNH589942 DXD589931:DXD589942 EGZ589931:EGZ589942 EQV589931:EQV589942 FAR589931:FAR589942 FKN589931:FKN589942 FUJ589931:FUJ589942 GEF589931:GEF589942 GOB589931:GOB589942 GXX589931:GXX589942 HHT589931:HHT589942 HRP589931:HRP589942 IBL589931:IBL589942 ILH589931:ILH589942 IVD589931:IVD589942 JEZ589931:JEZ589942 JOV589931:JOV589942 JYR589931:JYR589942 KIN589931:KIN589942 KSJ589931:KSJ589942 LCF589931:LCF589942 LMB589931:LMB589942 LVX589931:LVX589942 MFT589931:MFT589942 MPP589931:MPP589942 MZL589931:MZL589942 NJH589931:NJH589942 NTD589931:NTD589942 OCZ589931:OCZ589942 OMV589931:OMV589942 OWR589931:OWR589942 PGN589931:PGN589942 PQJ589931:PQJ589942 QAF589931:QAF589942 QKB589931:QKB589942 QTX589931:QTX589942 RDT589931:RDT589942 RNP589931:RNP589942 RXL589931:RXL589942 SHH589931:SHH589942 SRD589931:SRD589942 TAZ589931:TAZ589942 TKV589931:TKV589942 TUR589931:TUR589942 UEN589931:UEN589942 UOJ589931:UOJ589942 UYF589931:UYF589942 VIB589931:VIB589942 VRX589931:VRX589942 WBT589931:WBT589942 WLP589931:WLP589942 WVL589931:WVL589942 D655467:D655478 IZ655467:IZ655478 SV655467:SV655478 ACR655467:ACR655478 AMN655467:AMN655478 AWJ655467:AWJ655478 BGF655467:BGF655478 BQB655467:BQB655478 BZX655467:BZX655478 CJT655467:CJT655478 CTP655467:CTP655478 DDL655467:DDL655478 DNH655467:DNH655478 DXD655467:DXD655478 EGZ655467:EGZ655478 EQV655467:EQV655478 FAR655467:FAR655478 FKN655467:FKN655478 FUJ655467:FUJ655478 GEF655467:GEF655478 GOB655467:GOB655478 GXX655467:GXX655478 HHT655467:HHT655478 HRP655467:HRP655478 IBL655467:IBL655478 ILH655467:ILH655478 IVD655467:IVD655478 JEZ655467:JEZ655478 JOV655467:JOV655478 JYR655467:JYR655478 KIN655467:KIN655478 KSJ655467:KSJ655478 LCF655467:LCF655478 LMB655467:LMB655478 LVX655467:LVX655478 MFT655467:MFT655478 MPP655467:MPP655478 MZL655467:MZL655478 NJH655467:NJH655478 NTD655467:NTD655478 OCZ655467:OCZ655478 OMV655467:OMV655478 OWR655467:OWR655478 PGN655467:PGN655478 PQJ655467:PQJ655478 QAF655467:QAF655478 QKB655467:QKB655478 QTX655467:QTX655478 RDT655467:RDT655478 RNP655467:RNP655478 RXL655467:RXL655478 SHH655467:SHH655478 SRD655467:SRD655478 TAZ655467:TAZ655478 TKV655467:TKV655478 TUR655467:TUR655478 UEN655467:UEN655478 UOJ655467:UOJ655478 UYF655467:UYF655478 VIB655467:VIB655478 VRX655467:VRX655478 WBT655467:WBT655478 WLP655467:WLP655478 WVL655467:WVL655478 D721003:D721014 IZ721003:IZ721014 SV721003:SV721014 ACR721003:ACR721014 AMN721003:AMN721014 AWJ721003:AWJ721014 BGF721003:BGF721014 BQB721003:BQB721014 BZX721003:BZX721014 CJT721003:CJT721014 CTP721003:CTP721014 DDL721003:DDL721014 DNH721003:DNH721014 DXD721003:DXD721014 EGZ721003:EGZ721014 EQV721003:EQV721014 FAR721003:FAR721014 FKN721003:FKN721014 FUJ721003:FUJ721014 GEF721003:GEF721014 GOB721003:GOB721014 GXX721003:GXX721014 HHT721003:HHT721014 HRP721003:HRP721014 IBL721003:IBL721014 ILH721003:ILH721014 IVD721003:IVD721014 JEZ721003:JEZ721014 JOV721003:JOV721014 JYR721003:JYR721014 KIN721003:KIN721014 KSJ721003:KSJ721014 LCF721003:LCF721014 LMB721003:LMB721014 LVX721003:LVX721014 MFT721003:MFT721014 MPP721003:MPP721014 MZL721003:MZL721014 NJH721003:NJH721014 NTD721003:NTD721014 OCZ721003:OCZ721014 OMV721003:OMV721014 OWR721003:OWR721014 PGN721003:PGN721014 PQJ721003:PQJ721014 QAF721003:QAF721014 QKB721003:QKB721014 QTX721003:QTX721014 RDT721003:RDT721014 RNP721003:RNP721014 RXL721003:RXL721014 SHH721003:SHH721014 SRD721003:SRD721014 TAZ721003:TAZ721014 TKV721003:TKV721014 TUR721003:TUR721014 UEN721003:UEN721014 UOJ721003:UOJ721014 UYF721003:UYF721014 VIB721003:VIB721014 VRX721003:VRX721014 WBT721003:WBT721014 WLP721003:WLP721014 WVL721003:WVL721014 D786539:D786550 IZ786539:IZ786550 SV786539:SV786550 ACR786539:ACR786550 AMN786539:AMN786550 AWJ786539:AWJ786550 BGF786539:BGF786550 BQB786539:BQB786550 BZX786539:BZX786550 CJT786539:CJT786550 CTP786539:CTP786550 DDL786539:DDL786550 DNH786539:DNH786550 DXD786539:DXD786550 EGZ786539:EGZ786550 EQV786539:EQV786550 FAR786539:FAR786550 FKN786539:FKN786550 FUJ786539:FUJ786550 GEF786539:GEF786550 GOB786539:GOB786550 GXX786539:GXX786550 HHT786539:HHT786550 HRP786539:HRP786550 IBL786539:IBL786550 ILH786539:ILH786550 IVD786539:IVD786550 JEZ786539:JEZ786550 JOV786539:JOV786550 JYR786539:JYR786550 KIN786539:KIN786550 KSJ786539:KSJ786550 LCF786539:LCF786550 LMB786539:LMB786550 LVX786539:LVX786550 MFT786539:MFT786550 MPP786539:MPP786550 MZL786539:MZL786550 NJH786539:NJH786550 NTD786539:NTD786550 OCZ786539:OCZ786550 OMV786539:OMV786550 OWR786539:OWR786550 PGN786539:PGN786550 PQJ786539:PQJ786550 QAF786539:QAF786550 QKB786539:QKB786550 QTX786539:QTX786550 RDT786539:RDT786550 RNP786539:RNP786550 RXL786539:RXL786550 SHH786539:SHH786550 SRD786539:SRD786550 TAZ786539:TAZ786550 TKV786539:TKV786550 TUR786539:TUR786550 UEN786539:UEN786550 UOJ786539:UOJ786550 UYF786539:UYF786550 VIB786539:VIB786550 VRX786539:VRX786550 WBT786539:WBT786550 WLP786539:WLP786550 WVL786539:WVL786550 D852075:D852086 IZ852075:IZ852086 SV852075:SV852086 ACR852075:ACR852086 AMN852075:AMN852086 AWJ852075:AWJ852086 BGF852075:BGF852086 BQB852075:BQB852086 BZX852075:BZX852086 CJT852075:CJT852086 CTP852075:CTP852086 DDL852075:DDL852086 DNH852075:DNH852086 DXD852075:DXD852086 EGZ852075:EGZ852086 EQV852075:EQV852086 FAR852075:FAR852086 FKN852075:FKN852086 FUJ852075:FUJ852086 GEF852075:GEF852086 GOB852075:GOB852086 GXX852075:GXX852086 HHT852075:HHT852086 HRP852075:HRP852086 IBL852075:IBL852086 ILH852075:ILH852086 IVD852075:IVD852086 JEZ852075:JEZ852086 JOV852075:JOV852086 JYR852075:JYR852086 KIN852075:KIN852086 KSJ852075:KSJ852086 LCF852075:LCF852086 LMB852075:LMB852086 LVX852075:LVX852086 MFT852075:MFT852086 MPP852075:MPP852086 MZL852075:MZL852086 NJH852075:NJH852086 NTD852075:NTD852086 OCZ852075:OCZ852086 OMV852075:OMV852086 OWR852075:OWR852086 PGN852075:PGN852086 PQJ852075:PQJ852086 QAF852075:QAF852086 QKB852075:QKB852086 QTX852075:QTX852086 RDT852075:RDT852086 RNP852075:RNP852086 RXL852075:RXL852086 SHH852075:SHH852086 SRD852075:SRD852086 TAZ852075:TAZ852086 TKV852075:TKV852086 TUR852075:TUR852086 UEN852075:UEN852086 UOJ852075:UOJ852086 UYF852075:UYF852086 VIB852075:VIB852086 VRX852075:VRX852086 WBT852075:WBT852086 WLP852075:WLP852086 WVL852075:WVL852086 D917611:D917622 IZ917611:IZ917622 SV917611:SV917622 ACR917611:ACR917622 AMN917611:AMN917622 AWJ917611:AWJ917622 BGF917611:BGF917622 BQB917611:BQB917622 BZX917611:BZX917622 CJT917611:CJT917622 CTP917611:CTP917622 DDL917611:DDL917622 DNH917611:DNH917622 DXD917611:DXD917622 EGZ917611:EGZ917622 EQV917611:EQV917622 FAR917611:FAR917622 FKN917611:FKN917622 FUJ917611:FUJ917622 GEF917611:GEF917622 GOB917611:GOB917622 GXX917611:GXX917622 HHT917611:HHT917622 HRP917611:HRP917622 IBL917611:IBL917622 ILH917611:ILH917622 IVD917611:IVD917622 JEZ917611:JEZ917622 JOV917611:JOV917622 JYR917611:JYR917622 KIN917611:KIN917622 KSJ917611:KSJ917622 LCF917611:LCF917622 LMB917611:LMB917622 LVX917611:LVX917622 MFT917611:MFT917622 MPP917611:MPP917622 MZL917611:MZL917622 NJH917611:NJH917622 NTD917611:NTD917622 OCZ917611:OCZ917622 OMV917611:OMV917622 OWR917611:OWR917622 PGN917611:PGN917622 PQJ917611:PQJ917622 QAF917611:QAF917622 QKB917611:QKB917622 QTX917611:QTX917622 RDT917611:RDT917622 RNP917611:RNP917622 RXL917611:RXL917622 SHH917611:SHH917622 SRD917611:SRD917622 TAZ917611:TAZ917622 TKV917611:TKV917622 TUR917611:TUR917622 UEN917611:UEN917622 UOJ917611:UOJ917622 UYF917611:UYF917622 VIB917611:VIB917622 VRX917611:VRX917622 WBT917611:WBT917622 WLP917611:WLP917622 WVL917611:WVL917622 D983147:D983158 IZ983147:IZ983158 SV983147:SV983158 ACR983147:ACR983158 AMN983147:AMN983158 AWJ983147:AWJ983158 BGF983147:BGF983158 BQB983147:BQB983158 BZX983147:BZX983158 CJT983147:CJT983158 CTP983147:CTP983158 DDL983147:DDL983158 DNH983147:DNH983158 DXD983147:DXD983158 EGZ983147:EGZ983158 EQV983147:EQV983158 FAR983147:FAR983158 FKN983147:FKN983158 FUJ983147:FUJ983158 GEF983147:GEF983158 GOB983147:GOB983158 GXX983147:GXX983158 HHT983147:HHT983158 HRP983147:HRP983158 IBL983147:IBL983158 ILH983147:ILH983158 IVD983147:IVD983158 JEZ983147:JEZ983158 JOV983147:JOV983158 JYR983147:JYR983158 KIN983147:KIN983158 KSJ983147:KSJ983158 LCF983147:LCF983158 LMB983147:LMB983158 LVX983147:LVX983158 MFT983147:MFT983158 MPP983147:MPP983158 MZL983147:MZL983158 NJH983147:NJH983158 NTD983147:NTD983158 OCZ983147:OCZ983158 OMV983147:OMV983158 OWR983147:OWR983158 PGN983147:PGN983158 PQJ983147:PQJ983158 QAF983147:QAF983158 QKB983147:QKB983158 QTX983147:QTX983158 RDT983147:RDT983158 RNP983147:RNP983158 RXL983147:RXL983158 SHH983147:SHH983158 SRD983147:SRD983158 TAZ983147:TAZ983158 TKV983147:TKV983158 TUR983147:TUR983158 UEN983147:UEN983158 UOJ983147:UOJ983158 UYF983147:UYF983158 VIB983147:VIB983158 VRX983147:VRX983158 WBT983147:WBT983158 WLP983147:WLP983158 WVL983147:WVL983158 WLP983076:WLP983099 IZ123:IZ155 SV123:SV155 ACR123:ACR155 AMN123:AMN155 AWJ123:AWJ155 BGF123:BGF155 BQB123:BQB155 BZX123:BZX155 CJT123:CJT155 CTP123:CTP155 DDL123:DDL155 DNH123:DNH155 DXD123:DXD155 EGZ123:EGZ155 EQV123:EQV155 FAR123:FAR155 FKN123:FKN155 FUJ123:FUJ155 GEF123:GEF155 GOB123:GOB155 GXX123:GXX155 HHT123:HHT155 HRP123:HRP155 IBL123:IBL155 ILH123:ILH155 IVD123:IVD155 JEZ123:JEZ155 JOV123:JOV155 JYR123:JYR155 KIN123:KIN155 KSJ123:KSJ155 LCF123:LCF155 LMB123:LMB155 LVX123:LVX155 MFT123:MFT155 MPP123:MPP155 MZL123:MZL155 NJH123:NJH155 NTD123:NTD155 OCZ123:OCZ155 OMV123:OMV155 OWR123:OWR155 PGN123:PGN155 PQJ123:PQJ155 QAF123:QAF155 QKB123:QKB155 QTX123:QTX155 RDT123:RDT155 RNP123:RNP155 RXL123:RXL155 SHH123:SHH155 SRD123:SRD155 TAZ123:TAZ155 TKV123:TKV155 TUR123:TUR155 UEN123:UEN155 UOJ123:UOJ155 UYF123:UYF155 VIB123:VIB155 VRX123:VRX155 WBT123:WBT155 WLP123:WLP155 WVL123:WVL155 D65660:D65691 IZ65660:IZ65691 SV65660:SV65691 ACR65660:ACR65691 AMN65660:AMN65691 AWJ65660:AWJ65691 BGF65660:BGF65691 BQB65660:BQB65691 BZX65660:BZX65691 CJT65660:CJT65691 CTP65660:CTP65691 DDL65660:DDL65691 DNH65660:DNH65691 DXD65660:DXD65691 EGZ65660:EGZ65691 EQV65660:EQV65691 FAR65660:FAR65691 FKN65660:FKN65691 FUJ65660:FUJ65691 GEF65660:GEF65691 GOB65660:GOB65691 GXX65660:GXX65691 HHT65660:HHT65691 HRP65660:HRP65691 IBL65660:IBL65691 ILH65660:ILH65691 IVD65660:IVD65691 JEZ65660:JEZ65691 JOV65660:JOV65691 JYR65660:JYR65691 KIN65660:KIN65691 KSJ65660:KSJ65691 LCF65660:LCF65691 LMB65660:LMB65691 LVX65660:LVX65691 MFT65660:MFT65691 MPP65660:MPP65691 MZL65660:MZL65691 NJH65660:NJH65691 NTD65660:NTD65691 OCZ65660:OCZ65691 OMV65660:OMV65691 OWR65660:OWR65691 PGN65660:PGN65691 PQJ65660:PQJ65691 QAF65660:QAF65691 QKB65660:QKB65691 QTX65660:QTX65691 RDT65660:RDT65691 RNP65660:RNP65691 RXL65660:RXL65691 SHH65660:SHH65691 SRD65660:SRD65691 TAZ65660:TAZ65691 TKV65660:TKV65691 TUR65660:TUR65691 UEN65660:UEN65691 UOJ65660:UOJ65691 UYF65660:UYF65691 VIB65660:VIB65691 VRX65660:VRX65691 WBT65660:WBT65691 WLP65660:WLP65691 WVL65660:WVL65691 D131196:D131227 IZ131196:IZ131227 SV131196:SV131227 ACR131196:ACR131227 AMN131196:AMN131227 AWJ131196:AWJ131227 BGF131196:BGF131227 BQB131196:BQB131227 BZX131196:BZX131227 CJT131196:CJT131227 CTP131196:CTP131227 DDL131196:DDL131227 DNH131196:DNH131227 DXD131196:DXD131227 EGZ131196:EGZ131227 EQV131196:EQV131227 FAR131196:FAR131227 FKN131196:FKN131227 FUJ131196:FUJ131227 GEF131196:GEF131227 GOB131196:GOB131227 GXX131196:GXX131227 HHT131196:HHT131227 HRP131196:HRP131227 IBL131196:IBL131227 ILH131196:ILH131227 IVD131196:IVD131227 JEZ131196:JEZ131227 JOV131196:JOV131227 JYR131196:JYR131227 KIN131196:KIN131227 KSJ131196:KSJ131227 LCF131196:LCF131227 LMB131196:LMB131227 LVX131196:LVX131227 MFT131196:MFT131227 MPP131196:MPP131227 MZL131196:MZL131227 NJH131196:NJH131227 NTD131196:NTD131227 OCZ131196:OCZ131227 OMV131196:OMV131227 OWR131196:OWR131227 PGN131196:PGN131227 PQJ131196:PQJ131227 QAF131196:QAF131227 QKB131196:QKB131227 QTX131196:QTX131227 RDT131196:RDT131227 RNP131196:RNP131227 RXL131196:RXL131227 SHH131196:SHH131227 SRD131196:SRD131227 TAZ131196:TAZ131227 TKV131196:TKV131227 TUR131196:TUR131227 UEN131196:UEN131227 UOJ131196:UOJ131227 UYF131196:UYF131227 VIB131196:VIB131227 VRX131196:VRX131227 WBT131196:WBT131227 WLP131196:WLP131227 WVL131196:WVL131227 D196732:D196763 IZ196732:IZ196763 SV196732:SV196763 ACR196732:ACR196763 AMN196732:AMN196763 AWJ196732:AWJ196763 BGF196732:BGF196763 BQB196732:BQB196763 BZX196732:BZX196763 CJT196732:CJT196763 CTP196732:CTP196763 DDL196732:DDL196763 DNH196732:DNH196763 DXD196732:DXD196763 EGZ196732:EGZ196763 EQV196732:EQV196763 FAR196732:FAR196763 FKN196732:FKN196763 FUJ196732:FUJ196763 GEF196732:GEF196763 GOB196732:GOB196763 GXX196732:GXX196763 HHT196732:HHT196763 HRP196732:HRP196763 IBL196732:IBL196763 ILH196732:ILH196763 IVD196732:IVD196763 JEZ196732:JEZ196763 JOV196732:JOV196763 JYR196732:JYR196763 KIN196732:KIN196763 KSJ196732:KSJ196763 LCF196732:LCF196763 LMB196732:LMB196763 LVX196732:LVX196763 MFT196732:MFT196763 MPP196732:MPP196763 MZL196732:MZL196763 NJH196732:NJH196763 NTD196732:NTD196763 OCZ196732:OCZ196763 OMV196732:OMV196763 OWR196732:OWR196763 PGN196732:PGN196763 PQJ196732:PQJ196763 QAF196732:QAF196763 QKB196732:QKB196763 QTX196732:QTX196763 RDT196732:RDT196763 RNP196732:RNP196763 RXL196732:RXL196763 SHH196732:SHH196763 SRD196732:SRD196763 TAZ196732:TAZ196763 TKV196732:TKV196763 TUR196732:TUR196763 UEN196732:UEN196763 UOJ196732:UOJ196763 UYF196732:UYF196763 VIB196732:VIB196763 VRX196732:VRX196763 WBT196732:WBT196763 WLP196732:WLP196763 WVL196732:WVL196763 D262268:D262299 IZ262268:IZ262299 SV262268:SV262299 ACR262268:ACR262299 AMN262268:AMN262299 AWJ262268:AWJ262299 BGF262268:BGF262299 BQB262268:BQB262299 BZX262268:BZX262299 CJT262268:CJT262299 CTP262268:CTP262299 DDL262268:DDL262299 DNH262268:DNH262299 DXD262268:DXD262299 EGZ262268:EGZ262299 EQV262268:EQV262299 FAR262268:FAR262299 FKN262268:FKN262299 FUJ262268:FUJ262299 GEF262268:GEF262299 GOB262268:GOB262299 GXX262268:GXX262299 HHT262268:HHT262299 HRP262268:HRP262299 IBL262268:IBL262299 ILH262268:ILH262299 IVD262268:IVD262299 JEZ262268:JEZ262299 JOV262268:JOV262299 JYR262268:JYR262299 KIN262268:KIN262299 KSJ262268:KSJ262299 LCF262268:LCF262299 LMB262268:LMB262299 LVX262268:LVX262299 MFT262268:MFT262299 MPP262268:MPP262299 MZL262268:MZL262299 NJH262268:NJH262299 NTD262268:NTD262299 OCZ262268:OCZ262299 OMV262268:OMV262299 OWR262268:OWR262299 PGN262268:PGN262299 PQJ262268:PQJ262299 QAF262268:QAF262299 QKB262268:QKB262299 QTX262268:QTX262299 RDT262268:RDT262299 RNP262268:RNP262299 RXL262268:RXL262299 SHH262268:SHH262299 SRD262268:SRD262299 TAZ262268:TAZ262299 TKV262268:TKV262299 TUR262268:TUR262299 UEN262268:UEN262299 UOJ262268:UOJ262299 UYF262268:UYF262299 VIB262268:VIB262299 VRX262268:VRX262299 WBT262268:WBT262299 WLP262268:WLP262299 WVL262268:WVL262299 D327804:D327835 IZ327804:IZ327835 SV327804:SV327835 ACR327804:ACR327835 AMN327804:AMN327835 AWJ327804:AWJ327835 BGF327804:BGF327835 BQB327804:BQB327835 BZX327804:BZX327835 CJT327804:CJT327835 CTP327804:CTP327835 DDL327804:DDL327835 DNH327804:DNH327835 DXD327804:DXD327835 EGZ327804:EGZ327835 EQV327804:EQV327835 FAR327804:FAR327835 FKN327804:FKN327835 FUJ327804:FUJ327835 GEF327804:GEF327835 GOB327804:GOB327835 GXX327804:GXX327835 HHT327804:HHT327835 HRP327804:HRP327835 IBL327804:IBL327835 ILH327804:ILH327835 IVD327804:IVD327835 JEZ327804:JEZ327835 JOV327804:JOV327835 JYR327804:JYR327835 KIN327804:KIN327835 KSJ327804:KSJ327835 LCF327804:LCF327835 LMB327804:LMB327835 LVX327804:LVX327835 MFT327804:MFT327835 MPP327804:MPP327835 MZL327804:MZL327835 NJH327804:NJH327835 NTD327804:NTD327835 OCZ327804:OCZ327835 OMV327804:OMV327835 OWR327804:OWR327835 PGN327804:PGN327835 PQJ327804:PQJ327835 QAF327804:QAF327835 QKB327804:QKB327835 QTX327804:QTX327835 RDT327804:RDT327835 RNP327804:RNP327835 RXL327804:RXL327835 SHH327804:SHH327835 SRD327804:SRD327835 TAZ327804:TAZ327835 TKV327804:TKV327835 TUR327804:TUR327835 UEN327804:UEN327835 UOJ327804:UOJ327835 UYF327804:UYF327835 VIB327804:VIB327835 VRX327804:VRX327835 WBT327804:WBT327835 WLP327804:WLP327835 WVL327804:WVL327835 D393340:D393371 IZ393340:IZ393371 SV393340:SV393371 ACR393340:ACR393371 AMN393340:AMN393371 AWJ393340:AWJ393371 BGF393340:BGF393371 BQB393340:BQB393371 BZX393340:BZX393371 CJT393340:CJT393371 CTP393340:CTP393371 DDL393340:DDL393371 DNH393340:DNH393371 DXD393340:DXD393371 EGZ393340:EGZ393371 EQV393340:EQV393371 FAR393340:FAR393371 FKN393340:FKN393371 FUJ393340:FUJ393371 GEF393340:GEF393371 GOB393340:GOB393371 GXX393340:GXX393371 HHT393340:HHT393371 HRP393340:HRP393371 IBL393340:IBL393371 ILH393340:ILH393371 IVD393340:IVD393371 JEZ393340:JEZ393371 JOV393340:JOV393371 JYR393340:JYR393371 KIN393340:KIN393371 KSJ393340:KSJ393371 LCF393340:LCF393371 LMB393340:LMB393371 LVX393340:LVX393371 MFT393340:MFT393371 MPP393340:MPP393371 MZL393340:MZL393371 NJH393340:NJH393371 NTD393340:NTD393371 OCZ393340:OCZ393371 OMV393340:OMV393371 OWR393340:OWR393371 PGN393340:PGN393371 PQJ393340:PQJ393371 QAF393340:QAF393371 QKB393340:QKB393371 QTX393340:QTX393371 RDT393340:RDT393371 RNP393340:RNP393371 RXL393340:RXL393371 SHH393340:SHH393371 SRD393340:SRD393371 TAZ393340:TAZ393371 TKV393340:TKV393371 TUR393340:TUR393371 UEN393340:UEN393371 UOJ393340:UOJ393371 UYF393340:UYF393371 VIB393340:VIB393371 VRX393340:VRX393371 WBT393340:WBT393371 WLP393340:WLP393371 WVL393340:WVL393371 D458876:D458907 IZ458876:IZ458907 SV458876:SV458907 ACR458876:ACR458907 AMN458876:AMN458907 AWJ458876:AWJ458907 BGF458876:BGF458907 BQB458876:BQB458907 BZX458876:BZX458907 CJT458876:CJT458907 CTP458876:CTP458907 DDL458876:DDL458907 DNH458876:DNH458907 DXD458876:DXD458907 EGZ458876:EGZ458907 EQV458876:EQV458907 FAR458876:FAR458907 FKN458876:FKN458907 FUJ458876:FUJ458907 GEF458876:GEF458907 GOB458876:GOB458907 GXX458876:GXX458907 HHT458876:HHT458907 HRP458876:HRP458907 IBL458876:IBL458907 ILH458876:ILH458907 IVD458876:IVD458907 JEZ458876:JEZ458907 JOV458876:JOV458907 JYR458876:JYR458907 KIN458876:KIN458907 KSJ458876:KSJ458907 LCF458876:LCF458907 LMB458876:LMB458907 LVX458876:LVX458907 MFT458876:MFT458907 MPP458876:MPP458907 MZL458876:MZL458907 NJH458876:NJH458907 NTD458876:NTD458907 OCZ458876:OCZ458907 OMV458876:OMV458907 OWR458876:OWR458907 PGN458876:PGN458907 PQJ458876:PQJ458907 QAF458876:QAF458907 QKB458876:QKB458907 QTX458876:QTX458907 RDT458876:RDT458907 RNP458876:RNP458907 RXL458876:RXL458907 SHH458876:SHH458907 SRD458876:SRD458907 TAZ458876:TAZ458907 TKV458876:TKV458907 TUR458876:TUR458907 UEN458876:UEN458907 UOJ458876:UOJ458907 UYF458876:UYF458907 VIB458876:VIB458907 VRX458876:VRX458907 WBT458876:WBT458907 WLP458876:WLP458907 WVL458876:WVL458907 D524412:D524443 IZ524412:IZ524443 SV524412:SV524443 ACR524412:ACR524443 AMN524412:AMN524443 AWJ524412:AWJ524443 BGF524412:BGF524443 BQB524412:BQB524443 BZX524412:BZX524443 CJT524412:CJT524443 CTP524412:CTP524443 DDL524412:DDL524443 DNH524412:DNH524443 DXD524412:DXD524443 EGZ524412:EGZ524443 EQV524412:EQV524443 FAR524412:FAR524443 FKN524412:FKN524443 FUJ524412:FUJ524443 GEF524412:GEF524443 GOB524412:GOB524443 GXX524412:GXX524443 HHT524412:HHT524443 HRP524412:HRP524443 IBL524412:IBL524443 ILH524412:ILH524443 IVD524412:IVD524443 JEZ524412:JEZ524443 JOV524412:JOV524443 JYR524412:JYR524443 KIN524412:KIN524443 KSJ524412:KSJ524443 LCF524412:LCF524443 LMB524412:LMB524443 LVX524412:LVX524443 MFT524412:MFT524443 MPP524412:MPP524443 MZL524412:MZL524443 NJH524412:NJH524443 NTD524412:NTD524443 OCZ524412:OCZ524443 OMV524412:OMV524443 OWR524412:OWR524443 PGN524412:PGN524443 PQJ524412:PQJ524443 QAF524412:QAF524443 QKB524412:QKB524443 QTX524412:QTX524443 RDT524412:RDT524443 RNP524412:RNP524443 RXL524412:RXL524443 SHH524412:SHH524443 SRD524412:SRD524443 TAZ524412:TAZ524443 TKV524412:TKV524443 TUR524412:TUR524443 UEN524412:UEN524443 UOJ524412:UOJ524443 UYF524412:UYF524443 VIB524412:VIB524443 VRX524412:VRX524443 WBT524412:WBT524443 WLP524412:WLP524443 WVL524412:WVL524443 D589948:D589979 IZ589948:IZ589979 SV589948:SV589979 ACR589948:ACR589979 AMN589948:AMN589979 AWJ589948:AWJ589979 BGF589948:BGF589979 BQB589948:BQB589979 BZX589948:BZX589979 CJT589948:CJT589979 CTP589948:CTP589979 DDL589948:DDL589979 DNH589948:DNH589979 DXD589948:DXD589979 EGZ589948:EGZ589979 EQV589948:EQV589979 FAR589948:FAR589979 FKN589948:FKN589979 FUJ589948:FUJ589979 GEF589948:GEF589979 GOB589948:GOB589979 GXX589948:GXX589979 HHT589948:HHT589979 HRP589948:HRP589979 IBL589948:IBL589979 ILH589948:ILH589979 IVD589948:IVD589979 JEZ589948:JEZ589979 JOV589948:JOV589979 JYR589948:JYR589979 KIN589948:KIN589979 KSJ589948:KSJ589979 LCF589948:LCF589979 LMB589948:LMB589979 LVX589948:LVX589979 MFT589948:MFT589979 MPP589948:MPP589979 MZL589948:MZL589979 NJH589948:NJH589979 NTD589948:NTD589979 OCZ589948:OCZ589979 OMV589948:OMV589979 OWR589948:OWR589979 PGN589948:PGN589979 PQJ589948:PQJ589979 QAF589948:QAF589979 QKB589948:QKB589979 QTX589948:QTX589979 RDT589948:RDT589979 RNP589948:RNP589979 RXL589948:RXL589979 SHH589948:SHH589979 SRD589948:SRD589979 TAZ589948:TAZ589979 TKV589948:TKV589979 TUR589948:TUR589979 UEN589948:UEN589979 UOJ589948:UOJ589979 UYF589948:UYF589979 VIB589948:VIB589979 VRX589948:VRX589979 WBT589948:WBT589979 WLP589948:WLP589979 WVL589948:WVL589979 D655484:D655515 IZ655484:IZ655515 SV655484:SV655515 ACR655484:ACR655515 AMN655484:AMN655515 AWJ655484:AWJ655515 BGF655484:BGF655515 BQB655484:BQB655515 BZX655484:BZX655515 CJT655484:CJT655515 CTP655484:CTP655515 DDL655484:DDL655515 DNH655484:DNH655515 DXD655484:DXD655515 EGZ655484:EGZ655515 EQV655484:EQV655515 FAR655484:FAR655515 FKN655484:FKN655515 FUJ655484:FUJ655515 GEF655484:GEF655515 GOB655484:GOB655515 GXX655484:GXX655515 HHT655484:HHT655515 HRP655484:HRP655515 IBL655484:IBL655515 ILH655484:ILH655515 IVD655484:IVD655515 JEZ655484:JEZ655515 JOV655484:JOV655515 JYR655484:JYR655515 KIN655484:KIN655515 KSJ655484:KSJ655515 LCF655484:LCF655515 LMB655484:LMB655515 LVX655484:LVX655515 MFT655484:MFT655515 MPP655484:MPP655515 MZL655484:MZL655515 NJH655484:NJH655515 NTD655484:NTD655515 OCZ655484:OCZ655515 OMV655484:OMV655515 OWR655484:OWR655515 PGN655484:PGN655515 PQJ655484:PQJ655515 QAF655484:QAF655515 QKB655484:QKB655515 QTX655484:QTX655515 RDT655484:RDT655515 RNP655484:RNP655515 RXL655484:RXL655515 SHH655484:SHH655515 SRD655484:SRD655515 TAZ655484:TAZ655515 TKV655484:TKV655515 TUR655484:TUR655515 UEN655484:UEN655515 UOJ655484:UOJ655515 UYF655484:UYF655515 VIB655484:VIB655515 VRX655484:VRX655515 WBT655484:WBT655515 WLP655484:WLP655515 WVL655484:WVL655515 D721020:D721051 IZ721020:IZ721051 SV721020:SV721051 ACR721020:ACR721051 AMN721020:AMN721051 AWJ721020:AWJ721051 BGF721020:BGF721051 BQB721020:BQB721051 BZX721020:BZX721051 CJT721020:CJT721051 CTP721020:CTP721051 DDL721020:DDL721051 DNH721020:DNH721051 DXD721020:DXD721051 EGZ721020:EGZ721051 EQV721020:EQV721051 FAR721020:FAR721051 FKN721020:FKN721051 FUJ721020:FUJ721051 GEF721020:GEF721051 GOB721020:GOB721051 GXX721020:GXX721051 HHT721020:HHT721051 HRP721020:HRP721051 IBL721020:IBL721051 ILH721020:ILH721051 IVD721020:IVD721051 JEZ721020:JEZ721051 JOV721020:JOV721051 JYR721020:JYR721051 KIN721020:KIN721051 KSJ721020:KSJ721051 LCF721020:LCF721051 LMB721020:LMB721051 LVX721020:LVX721051 MFT721020:MFT721051 MPP721020:MPP721051 MZL721020:MZL721051 NJH721020:NJH721051 NTD721020:NTD721051 OCZ721020:OCZ721051 OMV721020:OMV721051 OWR721020:OWR721051 PGN721020:PGN721051 PQJ721020:PQJ721051 QAF721020:QAF721051 QKB721020:QKB721051 QTX721020:QTX721051 RDT721020:RDT721051 RNP721020:RNP721051 RXL721020:RXL721051 SHH721020:SHH721051 SRD721020:SRD721051 TAZ721020:TAZ721051 TKV721020:TKV721051 TUR721020:TUR721051 UEN721020:UEN721051 UOJ721020:UOJ721051 UYF721020:UYF721051 VIB721020:VIB721051 VRX721020:VRX721051 WBT721020:WBT721051 WLP721020:WLP721051 WVL721020:WVL721051 D786556:D786587 IZ786556:IZ786587 SV786556:SV786587 ACR786556:ACR786587 AMN786556:AMN786587 AWJ786556:AWJ786587 BGF786556:BGF786587 BQB786556:BQB786587 BZX786556:BZX786587 CJT786556:CJT786587 CTP786556:CTP786587 DDL786556:DDL786587 DNH786556:DNH786587 DXD786556:DXD786587 EGZ786556:EGZ786587 EQV786556:EQV786587 FAR786556:FAR786587 FKN786556:FKN786587 FUJ786556:FUJ786587 GEF786556:GEF786587 GOB786556:GOB786587 GXX786556:GXX786587 HHT786556:HHT786587 HRP786556:HRP786587 IBL786556:IBL786587 ILH786556:ILH786587 IVD786556:IVD786587 JEZ786556:JEZ786587 JOV786556:JOV786587 JYR786556:JYR786587 KIN786556:KIN786587 KSJ786556:KSJ786587 LCF786556:LCF786587 LMB786556:LMB786587 LVX786556:LVX786587 MFT786556:MFT786587 MPP786556:MPP786587 MZL786556:MZL786587 NJH786556:NJH786587 NTD786556:NTD786587 OCZ786556:OCZ786587 OMV786556:OMV786587 OWR786556:OWR786587 PGN786556:PGN786587 PQJ786556:PQJ786587 QAF786556:QAF786587 QKB786556:QKB786587 QTX786556:QTX786587 RDT786556:RDT786587 RNP786556:RNP786587 RXL786556:RXL786587 SHH786556:SHH786587 SRD786556:SRD786587 TAZ786556:TAZ786587 TKV786556:TKV786587 TUR786556:TUR786587 UEN786556:UEN786587 UOJ786556:UOJ786587 UYF786556:UYF786587 VIB786556:VIB786587 VRX786556:VRX786587 WBT786556:WBT786587 WLP786556:WLP786587 WVL786556:WVL786587 D852092:D852123 IZ852092:IZ852123 SV852092:SV852123 ACR852092:ACR852123 AMN852092:AMN852123 AWJ852092:AWJ852123 BGF852092:BGF852123 BQB852092:BQB852123 BZX852092:BZX852123 CJT852092:CJT852123 CTP852092:CTP852123 DDL852092:DDL852123 DNH852092:DNH852123 DXD852092:DXD852123 EGZ852092:EGZ852123 EQV852092:EQV852123 FAR852092:FAR852123 FKN852092:FKN852123 FUJ852092:FUJ852123 GEF852092:GEF852123 GOB852092:GOB852123 GXX852092:GXX852123 HHT852092:HHT852123 HRP852092:HRP852123 IBL852092:IBL852123 ILH852092:ILH852123 IVD852092:IVD852123 JEZ852092:JEZ852123 JOV852092:JOV852123 JYR852092:JYR852123 KIN852092:KIN852123 KSJ852092:KSJ852123 LCF852092:LCF852123 LMB852092:LMB852123 LVX852092:LVX852123 MFT852092:MFT852123 MPP852092:MPP852123 MZL852092:MZL852123 NJH852092:NJH852123 NTD852092:NTD852123 OCZ852092:OCZ852123 OMV852092:OMV852123 OWR852092:OWR852123 PGN852092:PGN852123 PQJ852092:PQJ852123 QAF852092:QAF852123 QKB852092:QKB852123 QTX852092:QTX852123 RDT852092:RDT852123 RNP852092:RNP852123 RXL852092:RXL852123 SHH852092:SHH852123 SRD852092:SRD852123 TAZ852092:TAZ852123 TKV852092:TKV852123 TUR852092:TUR852123 UEN852092:UEN852123 UOJ852092:UOJ852123 UYF852092:UYF852123 VIB852092:VIB852123 VRX852092:VRX852123 WBT852092:WBT852123 WLP852092:WLP852123 WVL852092:WVL852123 D917628:D917659 IZ917628:IZ917659 SV917628:SV917659 ACR917628:ACR917659 AMN917628:AMN917659 AWJ917628:AWJ917659 BGF917628:BGF917659 BQB917628:BQB917659 BZX917628:BZX917659 CJT917628:CJT917659 CTP917628:CTP917659 DDL917628:DDL917659 DNH917628:DNH917659 DXD917628:DXD917659 EGZ917628:EGZ917659 EQV917628:EQV917659 FAR917628:FAR917659 FKN917628:FKN917659 FUJ917628:FUJ917659 GEF917628:GEF917659 GOB917628:GOB917659 GXX917628:GXX917659 HHT917628:HHT917659 HRP917628:HRP917659 IBL917628:IBL917659 ILH917628:ILH917659 IVD917628:IVD917659 JEZ917628:JEZ917659 JOV917628:JOV917659 JYR917628:JYR917659 KIN917628:KIN917659 KSJ917628:KSJ917659 LCF917628:LCF917659 LMB917628:LMB917659 LVX917628:LVX917659 MFT917628:MFT917659 MPP917628:MPP917659 MZL917628:MZL917659 NJH917628:NJH917659 NTD917628:NTD917659 OCZ917628:OCZ917659 OMV917628:OMV917659 OWR917628:OWR917659 PGN917628:PGN917659 PQJ917628:PQJ917659 QAF917628:QAF917659 QKB917628:QKB917659 QTX917628:QTX917659 RDT917628:RDT917659 RNP917628:RNP917659 RXL917628:RXL917659 SHH917628:SHH917659 SRD917628:SRD917659 TAZ917628:TAZ917659 TKV917628:TKV917659 TUR917628:TUR917659 UEN917628:UEN917659 UOJ917628:UOJ917659 UYF917628:UYF917659 VIB917628:VIB917659 VRX917628:VRX917659 WBT917628:WBT917659 WLP917628:WLP917659 WVL917628:WVL917659 D983164:D983195 IZ983164:IZ983195 SV983164:SV983195 ACR983164:ACR983195 AMN983164:AMN983195 AWJ983164:AWJ983195 BGF983164:BGF983195 BQB983164:BQB983195 BZX983164:BZX983195 CJT983164:CJT983195 CTP983164:CTP983195 DDL983164:DDL983195 DNH983164:DNH983195 DXD983164:DXD983195 EGZ983164:EGZ983195 EQV983164:EQV983195 FAR983164:FAR983195 FKN983164:FKN983195 FUJ983164:FUJ983195 GEF983164:GEF983195 GOB983164:GOB983195 GXX983164:GXX983195 HHT983164:HHT983195 HRP983164:HRP983195 IBL983164:IBL983195 ILH983164:ILH983195 IVD983164:IVD983195 JEZ983164:JEZ983195 JOV983164:JOV983195 JYR983164:JYR983195 KIN983164:KIN983195 KSJ983164:KSJ983195 LCF983164:LCF983195 LMB983164:LMB983195 LVX983164:LVX983195 MFT983164:MFT983195 MPP983164:MPP983195 MZL983164:MZL983195 NJH983164:NJH983195 NTD983164:NTD983195 OCZ983164:OCZ983195 OMV983164:OMV983195 OWR983164:OWR983195 PGN983164:PGN983195 PQJ983164:PQJ983195 QAF983164:QAF983195 QKB983164:QKB983195 QTX983164:QTX983195 RDT983164:RDT983195 RNP983164:RNP983195 RXL983164:RXL983195 SHH983164:SHH983195 SRD983164:SRD983195 TAZ983164:TAZ983195 TKV983164:TKV983195 TUR983164:TUR983195 UEN983164:UEN983195 UOJ983164:UOJ983195 UYF983164:UYF983195 VIB983164:VIB983195 VRX983164:VRX983195 WBT983164:WBT983195 WLP983164:WLP983195 WVL983164:WVL983195 WVL983076:WVL983099 D65572:D65595 IZ65572:IZ65595 SV65572:SV65595 ACR65572:ACR65595 AMN65572:AMN65595 AWJ65572:AWJ65595 BGF65572:BGF65595 BQB65572:BQB65595 BZX65572:BZX65595 CJT65572:CJT65595 CTP65572:CTP65595 DDL65572:DDL65595 DNH65572:DNH65595 DXD65572:DXD65595 EGZ65572:EGZ65595 EQV65572:EQV65595 FAR65572:FAR65595 FKN65572:FKN65595 FUJ65572:FUJ65595 GEF65572:GEF65595 GOB65572:GOB65595 GXX65572:GXX65595 HHT65572:HHT65595 HRP65572:HRP65595 IBL65572:IBL65595 ILH65572:ILH65595 IVD65572:IVD65595 JEZ65572:JEZ65595 JOV65572:JOV65595 JYR65572:JYR65595 KIN65572:KIN65595 KSJ65572:KSJ65595 LCF65572:LCF65595 LMB65572:LMB65595 LVX65572:LVX65595 MFT65572:MFT65595 MPP65572:MPP65595 MZL65572:MZL65595 NJH65572:NJH65595 NTD65572:NTD65595 OCZ65572:OCZ65595 OMV65572:OMV65595 OWR65572:OWR65595 PGN65572:PGN65595 PQJ65572:PQJ65595 QAF65572:QAF65595 QKB65572:QKB65595 QTX65572:QTX65595 RDT65572:RDT65595 RNP65572:RNP65595 RXL65572:RXL65595 SHH65572:SHH65595 SRD65572:SRD65595 TAZ65572:TAZ65595 TKV65572:TKV65595 TUR65572:TUR65595 UEN65572:UEN65595 UOJ65572:UOJ65595 UYF65572:UYF65595 VIB65572:VIB65595 VRX65572:VRX65595 WBT65572:WBT65595 WLP65572:WLP65595 WVL65572:WVL65595 D131108:D131131 IZ131108:IZ131131 SV131108:SV131131 ACR131108:ACR131131 AMN131108:AMN131131 AWJ131108:AWJ131131 BGF131108:BGF131131 BQB131108:BQB131131 BZX131108:BZX131131 CJT131108:CJT131131 CTP131108:CTP131131 DDL131108:DDL131131 DNH131108:DNH131131 DXD131108:DXD131131 EGZ131108:EGZ131131 EQV131108:EQV131131 FAR131108:FAR131131 FKN131108:FKN131131 FUJ131108:FUJ131131 GEF131108:GEF131131 GOB131108:GOB131131 GXX131108:GXX131131 HHT131108:HHT131131 HRP131108:HRP131131 IBL131108:IBL131131 ILH131108:ILH131131 IVD131108:IVD131131 JEZ131108:JEZ131131 JOV131108:JOV131131 JYR131108:JYR131131 KIN131108:KIN131131 KSJ131108:KSJ131131 LCF131108:LCF131131 LMB131108:LMB131131 LVX131108:LVX131131 MFT131108:MFT131131 MPP131108:MPP131131 MZL131108:MZL131131 NJH131108:NJH131131 NTD131108:NTD131131 OCZ131108:OCZ131131 OMV131108:OMV131131 OWR131108:OWR131131 PGN131108:PGN131131 PQJ131108:PQJ131131 QAF131108:QAF131131 QKB131108:QKB131131 QTX131108:QTX131131 RDT131108:RDT131131 RNP131108:RNP131131 RXL131108:RXL131131 SHH131108:SHH131131 SRD131108:SRD131131 TAZ131108:TAZ131131 TKV131108:TKV131131 TUR131108:TUR131131 UEN131108:UEN131131 UOJ131108:UOJ131131 UYF131108:UYF131131 VIB131108:VIB131131 VRX131108:VRX131131 WBT131108:WBT131131 WLP131108:WLP131131 WVL131108:WVL131131 D196644:D196667 IZ196644:IZ196667 SV196644:SV196667 ACR196644:ACR196667 AMN196644:AMN196667 AWJ196644:AWJ196667 BGF196644:BGF196667 BQB196644:BQB196667 BZX196644:BZX196667 CJT196644:CJT196667 CTP196644:CTP196667 DDL196644:DDL196667 DNH196644:DNH196667 DXD196644:DXD196667 EGZ196644:EGZ196667 EQV196644:EQV196667 FAR196644:FAR196667 FKN196644:FKN196667 FUJ196644:FUJ196667 GEF196644:GEF196667 GOB196644:GOB196667 GXX196644:GXX196667 HHT196644:HHT196667 HRP196644:HRP196667 IBL196644:IBL196667 ILH196644:ILH196667 IVD196644:IVD196667 JEZ196644:JEZ196667 JOV196644:JOV196667 JYR196644:JYR196667 KIN196644:KIN196667 KSJ196644:KSJ196667 LCF196644:LCF196667 LMB196644:LMB196667 LVX196644:LVX196667 MFT196644:MFT196667 MPP196644:MPP196667 MZL196644:MZL196667 NJH196644:NJH196667 NTD196644:NTD196667 OCZ196644:OCZ196667 OMV196644:OMV196667 OWR196644:OWR196667 PGN196644:PGN196667 PQJ196644:PQJ196667 QAF196644:QAF196667 QKB196644:QKB196667 QTX196644:QTX196667 RDT196644:RDT196667 RNP196644:RNP196667 RXL196644:RXL196667 SHH196644:SHH196667 SRD196644:SRD196667 TAZ196644:TAZ196667 TKV196644:TKV196667 TUR196644:TUR196667 UEN196644:UEN196667 UOJ196644:UOJ196667 UYF196644:UYF196667 VIB196644:VIB196667 VRX196644:VRX196667 WBT196644:WBT196667 WLP196644:WLP196667 WVL196644:WVL196667 D262180:D262203 IZ262180:IZ262203 SV262180:SV262203 ACR262180:ACR262203 AMN262180:AMN262203 AWJ262180:AWJ262203 BGF262180:BGF262203 BQB262180:BQB262203 BZX262180:BZX262203 CJT262180:CJT262203 CTP262180:CTP262203 DDL262180:DDL262203 DNH262180:DNH262203 DXD262180:DXD262203 EGZ262180:EGZ262203 EQV262180:EQV262203 FAR262180:FAR262203 FKN262180:FKN262203 FUJ262180:FUJ262203 GEF262180:GEF262203 GOB262180:GOB262203 GXX262180:GXX262203 HHT262180:HHT262203 HRP262180:HRP262203 IBL262180:IBL262203 ILH262180:ILH262203 IVD262180:IVD262203 JEZ262180:JEZ262203 JOV262180:JOV262203 JYR262180:JYR262203 KIN262180:KIN262203 KSJ262180:KSJ262203 LCF262180:LCF262203 LMB262180:LMB262203 LVX262180:LVX262203 MFT262180:MFT262203 MPP262180:MPP262203 MZL262180:MZL262203 NJH262180:NJH262203 NTD262180:NTD262203 OCZ262180:OCZ262203 OMV262180:OMV262203 OWR262180:OWR262203 PGN262180:PGN262203 PQJ262180:PQJ262203 QAF262180:QAF262203 QKB262180:QKB262203 QTX262180:QTX262203 RDT262180:RDT262203 RNP262180:RNP262203 RXL262180:RXL262203 SHH262180:SHH262203 SRD262180:SRD262203 TAZ262180:TAZ262203 TKV262180:TKV262203 TUR262180:TUR262203 UEN262180:UEN262203 UOJ262180:UOJ262203 UYF262180:UYF262203 VIB262180:VIB262203 VRX262180:VRX262203 WBT262180:WBT262203 WLP262180:WLP262203 WVL262180:WVL262203 D327716:D327739 IZ327716:IZ327739 SV327716:SV327739 ACR327716:ACR327739 AMN327716:AMN327739 AWJ327716:AWJ327739 BGF327716:BGF327739 BQB327716:BQB327739 BZX327716:BZX327739 CJT327716:CJT327739 CTP327716:CTP327739 DDL327716:DDL327739 DNH327716:DNH327739 DXD327716:DXD327739 EGZ327716:EGZ327739 EQV327716:EQV327739 FAR327716:FAR327739 FKN327716:FKN327739 FUJ327716:FUJ327739 GEF327716:GEF327739 GOB327716:GOB327739 GXX327716:GXX327739 HHT327716:HHT327739 HRP327716:HRP327739 IBL327716:IBL327739 ILH327716:ILH327739 IVD327716:IVD327739 JEZ327716:JEZ327739 JOV327716:JOV327739 JYR327716:JYR327739 KIN327716:KIN327739 KSJ327716:KSJ327739 LCF327716:LCF327739 LMB327716:LMB327739 LVX327716:LVX327739 MFT327716:MFT327739 MPP327716:MPP327739 MZL327716:MZL327739 NJH327716:NJH327739 NTD327716:NTD327739 OCZ327716:OCZ327739 OMV327716:OMV327739 OWR327716:OWR327739 PGN327716:PGN327739 PQJ327716:PQJ327739 QAF327716:QAF327739 QKB327716:QKB327739 QTX327716:QTX327739 RDT327716:RDT327739 RNP327716:RNP327739 RXL327716:RXL327739 SHH327716:SHH327739 SRD327716:SRD327739 TAZ327716:TAZ327739 TKV327716:TKV327739 TUR327716:TUR327739 UEN327716:UEN327739 UOJ327716:UOJ327739 UYF327716:UYF327739 VIB327716:VIB327739 VRX327716:VRX327739 WBT327716:WBT327739 WLP327716:WLP327739 WVL327716:WVL327739 D393252:D393275 IZ393252:IZ393275 SV393252:SV393275 ACR393252:ACR393275 AMN393252:AMN393275 AWJ393252:AWJ393275 BGF393252:BGF393275 BQB393252:BQB393275 BZX393252:BZX393275 CJT393252:CJT393275 CTP393252:CTP393275 DDL393252:DDL393275 DNH393252:DNH393275 DXD393252:DXD393275 EGZ393252:EGZ393275 EQV393252:EQV393275 FAR393252:FAR393275 FKN393252:FKN393275 FUJ393252:FUJ393275 GEF393252:GEF393275 GOB393252:GOB393275 GXX393252:GXX393275 HHT393252:HHT393275 HRP393252:HRP393275 IBL393252:IBL393275 ILH393252:ILH393275 IVD393252:IVD393275 JEZ393252:JEZ393275 JOV393252:JOV393275 JYR393252:JYR393275 KIN393252:KIN393275 KSJ393252:KSJ393275 LCF393252:LCF393275 LMB393252:LMB393275 LVX393252:LVX393275 MFT393252:MFT393275 MPP393252:MPP393275 MZL393252:MZL393275 NJH393252:NJH393275 NTD393252:NTD393275 OCZ393252:OCZ393275 OMV393252:OMV393275 OWR393252:OWR393275 PGN393252:PGN393275 PQJ393252:PQJ393275 QAF393252:QAF393275 QKB393252:QKB393275 QTX393252:QTX393275 RDT393252:RDT393275 RNP393252:RNP393275 RXL393252:RXL393275 SHH393252:SHH393275 SRD393252:SRD393275 TAZ393252:TAZ393275 TKV393252:TKV393275 TUR393252:TUR393275 UEN393252:UEN393275 UOJ393252:UOJ393275 UYF393252:UYF393275 VIB393252:VIB393275 VRX393252:VRX393275 WBT393252:WBT393275 WLP393252:WLP393275 WVL393252:WVL393275 D458788:D458811 IZ458788:IZ458811 SV458788:SV458811 ACR458788:ACR458811 AMN458788:AMN458811 AWJ458788:AWJ458811 BGF458788:BGF458811 BQB458788:BQB458811 BZX458788:BZX458811 CJT458788:CJT458811 CTP458788:CTP458811 DDL458788:DDL458811 DNH458788:DNH458811 DXD458788:DXD458811 EGZ458788:EGZ458811 EQV458788:EQV458811 FAR458788:FAR458811 FKN458788:FKN458811 FUJ458788:FUJ458811 GEF458788:GEF458811 GOB458788:GOB458811 GXX458788:GXX458811 HHT458788:HHT458811 HRP458788:HRP458811 IBL458788:IBL458811 ILH458788:ILH458811 IVD458788:IVD458811 JEZ458788:JEZ458811 JOV458788:JOV458811 JYR458788:JYR458811 KIN458788:KIN458811 KSJ458788:KSJ458811 LCF458788:LCF458811 LMB458788:LMB458811 LVX458788:LVX458811 MFT458788:MFT458811 MPP458788:MPP458811 MZL458788:MZL458811 NJH458788:NJH458811 NTD458788:NTD458811 OCZ458788:OCZ458811 OMV458788:OMV458811 OWR458788:OWR458811 PGN458788:PGN458811 PQJ458788:PQJ458811 QAF458788:QAF458811 QKB458788:QKB458811 QTX458788:QTX458811 RDT458788:RDT458811 RNP458788:RNP458811 RXL458788:RXL458811 SHH458788:SHH458811 SRD458788:SRD458811 TAZ458788:TAZ458811 TKV458788:TKV458811 TUR458788:TUR458811 UEN458788:UEN458811 UOJ458788:UOJ458811 UYF458788:UYF458811 VIB458788:VIB458811 VRX458788:VRX458811 WBT458788:WBT458811 WLP458788:WLP458811 WVL458788:WVL458811 D524324:D524347 IZ524324:IZ524347 SV524324:SV524347 ACR524324:ACR524347 AMN524324:AMN524347 AWJ524324:AWJ524347 BGF524324:BGF524347 BQB524324:BQB524347 BZX524324:BZX524347 CJT524324:CJT524347 CTP524324:CTP524347 DDL524324:DDL524347 DNH524324:DNH524347 DXD524324:DXD524347 EGZ524324:EGZ524347 EQV524324:EQV524347 FAR524324:FAR524347 FKN524324:FKN524347 FUJ524324:FUJ524347 GEF524324:GEF524347 GOB524324:GOB524347 GXX524324:GXX524347 HHT524324:HHT524347 HRP524324:HRP524347 IBL524324:IBL524347 ILH524324:ILH524347 IVD524324:IVD524347 JEZ524324:JEZ524347 JOV524324:JOV524347 JYR524324:JYR524347 KIN524324:KIN524347 KSJ524324:KSJ524347 LCF524324:LCF524347 LMB524324:LMB524347 LVX524324:LVX524347 MFT524324:MFT524347 MPP524324:MPP524347 MZL524324:MZL524347 NJH524324:NJH524347 NTD524324:NTD524347 OCZ524324:OCZ524347 OMV524324:OMV524347 OWR524324:OWR524347 PGN524324:PGN524347 PQJ524324:PQJ524347 QAF524324:QAF524347 QKB524324:QKB524347 QTX524324:QTX524347 RDT524324:RDT524347 RNP524324:RNP524347 RXL524324:RXL524347 SHH524324:SHH524347 SRD524324:SRD524347 TAZ524324:TAZ524347 TKV524324:TKV524347 TUR524324:TUR524347 UEN524324:UEN524347 UOJ524324:UOJ524347 UYF524324:UYF524347 VIB524324:VIB524347 VRX524324:VRX524347 WBT524324:WBT524347 WLP524324:WLP524347 WVL524324:WVL524347 D589860:D589883 IZ589860:IZ589883 SV589860:SV589883 ACR589860:ACR589883 AMN589860:AMN589883 AWJ589860:AWJ589883 BGF589860:BGF589883 BQB589860:BQB589883 BZX589860:BZX589883 CJT589860:CJT589883 CTP589860:CTP589883 DDL589860:DDL589883 DNH589860:DNH589883 DXD589860:DXD589883 EGZ589860:EGZ589883 EQV589860:EQV589883 FAR589860:FAR589883 FKN589860:FKN589883 FUJ589860:FUJ589883 GEF589860:GEF589883 GOB589860:GOB589883 GXX589860:GXX589883 HHT589860:HHT589883 HRP589860:HRP589883 IBL589860:IBL589883 ILH589860:ILH589883 IVD589860:IVD589883 JEZ589860:JEZ589883 JOV589860:JOV589883 JYR589860:JYR589883 KIN589860:KIN589883 KSJ589860:KSJ589883 LCF589860:LCF589883 LMB589860:LMB589883 LVX589860:LVX589883 MFT589860:MFT589883 MPP589860:MPP589883 MZL589860:MZL589883 NJH589860:NJH589883 NTD589860:NTD589883 OCZ589860:OCZ589883 OMV589860:OMV589883 OWR589860:OWR589883 PGN589860:PGN589883 PQJ589860:PQJ589883 QAF589860:QAF589883 QKB589860:QKB589883 QTX589860:QTX589883 RDT589860:RDT589883 RNP589860:RNP589883 RXL589860:RXL589883 SHH589860:SHH589883 SRD589860:SRD589883 TAZ589860:TAZ589883 TKV589860:TKV589883 TUR589860:TUR589883 UEN589860:UEN589883 UOJ589860:UOJ589883 UYF589860:UYF589883 VIB589860:VIB589883 VRX589860:VRX589883 WBT589860:WBT589883 WLP589860:WLP589883 WVL589860:WVL589883 D655396:D655419 IZ655396:IZ655419 SV655396:SV655419 ACR655396:ACR655419 AMN655396:AMN655419 AWJ655396:AWJ655419 BGF655396:BGF655419 BQB655396:BQB655419 BZX655396:BZX655419 CJT655396:CJT655419 CTP655396:CTP655419 DDL655396:DDL655419 DNH655396:DNH655419 DXD655396:DXD655419 EGZ655396:EGZ655419 EQV655396:EQV655419 FAR655396:FAR655419 FKN655396:FKN655419 FUJ655396:FUJ655419 GEF655396:GEF655419 GOB655396:GOB655419 GXX655396:GXX655419 HHT655396:HHT655419 HRP655396:HRP655419 IBL655396:IBL655419 ILH655396:ILH655419 IVD655396:IVD655419 JEZ655396:JEZ655419 JOV655396:JOV655419 JYR655396:JYR655419 KIN655396:KIN655419 KSJ655396:KSJ655419 LCF655396:LCF655419 LMB655396:LMB655419 LVX655396:LVX655419 MFT655396:MFT655419 MPP655396:MPP655419 MZL655396:MZL655419 NJH655396:NJH655419 NTD655396:NTD655419 OCZ655396:OCZ655419 OMV655396:OMV655419 OWR655396:OWR655419 PGN655396:PGN655419 PQJ655396:PQJ655419 QAF655396:QAF655419 QKB655396:QKB655419 QTX655396:QTX655419 RDT655396:RDT655419 RNP655396:RNP655419 RXL655396:RXL655419 SHH655396:SHH655419 SRD655396:SRD655419 TAZ655396:TAZ655419 TKV655396:TKV655419 TUR655396:TUR655419 UEN655396:UEN655419 UOJ655396:UOJ655419 UYF655396:UYF655419 VIB655396:VIB655419 VRX655396:VRX655419 WBT655396:WBT655419 WLP655396:WLP655419 WVL655396:WVL655419 D720932:D720955 IZ720932:IZ720955 SV720932:SV720955 ACR720932:ACR720955 AMN720932:AMN720955 AWJ720932:AWJ720955 BGF720932:BGF720955 BQB720932:BQB720955 BZX720932:BZX720955 CJT720932:CJT720955 CTP720932:CTP720955 DDL720932:DDL720955 DNH720932:DNH720955 DXD720932:DXD720955 EGZ720932:EGZ720955 EQV720932:EQV720955 FAR720932:FAR720955 FKN720932:FKN720955 FUJ720932:FUJ720955 GEF720932:GEF720955 GOB720932:GOB720955 GXX720932:GXX720955 HHT720932:HHT720955 HRP720932:HRP720955 IBL720932:IBL720955 ILH720932:ILH720955 IVD720932:IVD720955 JEZ720932:JEZ720955 JOV720932:JOV720955 JYR720932:JYR720955 KIN720932:KIN720955 KSJ720932:KSJ720955 LCF720932:LCF720955 LMB720932:LMB720955 LVX720932:LVX720955 MFT720932:MFT720955 MPP720932:MPP720955 MZL720932:MZL720955 NJH720932:NJH720955 NTD720932:NTD720955 OCZ720932:OCZ720955 OMV720932:OMV720955 OWR720932:OWR720955 PGN720932:PGN720955 PQJ720932:PQJ720955 QAF720932:QAF720955 QKB720932:QKB720955 QTX720932:QTX720955 RDT720932:RDT720955 RNP720932:RNP720955 RXL720932:RXL720955 SHH720932:SHH720955 SRD720932:SRD720955 TAZ720932:TAZ720955 TKV720932:TKV720955 TUR720932:TUR720955 UEN720932:UEN720955 UOJ720932:UOJ720955 UYF720932:UYF720955 VIB720932:VIB720955 VRX720932:VRX720955 WBT720932:WBT720955 WLP720932:WLP720955 WVL720932:WVL720955 D786468:D786491 IZ786468:IZ786491 SV786468:SV786491 ACR786468:ACR786491 AMN786468:AMN786491 AWJ786468:AWJ786491 BGF786468:BGF786491 BQB786468:BQB786491 BZX786468:BZX786491 CJT786468:CJT786491 CTP786468:CTP786491 DDL786468:DDL786491 DNH786468:DNH786491 DXD786468:DXD786491 EGZ786468:EGZ786491 EQV786468:EQV786491 FAR786468:FAR786491 FKN786468:FKN786491 FUJ786468:FUJ786491 GEF786468:GEF786491 GOB786468:GOB786491 GXX786468:GXX786491 HHT786468:HHT786491 HRP786468:HRP786491 IBL786468:IBL786491 ILH786468:ILH786491 IVD786468:IVD786491 JEZ786468:JEZ786491 JOV786468:JOV786491 JYR786468:JYR786491 KIN786468:KIN786491 KSJ786468:KSJ786491 LCF786468:LCF786491 LMB786468:LMB786491 LVX786468:LVX786491 MFT786468:MFT786491 MPP786468:MPP786491 MZL786468:MZL786491 NJH786468:NJH786491 NTD786468:NTD786491 OCZ786468:OCZ786491 OMV786468:OMV786491 OWR786468:OWR786491 PGN786468:PGN786491 PQJ786468:PQJ786491 QAF786468:QAF786491 QKB786468:QKB786491 QTX786468:QTX786491 RDT786468:RDT786491 RNP786468:RNP786491 RXL786468:RXL786491 SHH786468:SHH786491 SRD786468:SRD786491 TAZ786468:TAZ786491 TKV786468:TKV786491 TUR786468:TUR786491 UEN786468:UEN786491 UOJ786468:UOJ786491 UYF786468:UYF786491 VIB786468:VIB786491 VRX786468:VRX786491 WBT786468:WBT786491 WLP786468:WLP786491 WVL786468:WVL786491 D852004:D852027 IZ852004:IZ852027 SV852004:SV852027 ACR852004:ACR852027 AMN852004:AMN852027 AWJ852004:AWJ852027 BGF852004:BGF852027 BQB852004:BQB852027 BZX852004:BZX852027 CJT852004:CJT852027 CTP852004:CTP852027 DDL852004:DDL852027 DNH852004:DNH852027 DXD852004:DXD852027 EGZ852004:EGZ852027 EQV852004:EQV852027 FAR852004:FAR852027 FKN852004:FKN852027 FUJ852004:FUJ852027 GEF852004:GEF852027 GOB852004:GOB852027 GXX852004:GXX852027 HHT852004:HHT852027 HRP852004:HRP852027 IBL852004:IBL852027 ILH852004:ILH852027 IVD852004:IVD852027 JEZ852004:JEZ852027 JOV852004:JOV852027 JYR852004:JYR852027 KIN852004:KIN852027 KSJ852004:KSJ852027 LCF852004:LCF852027 LMB852004:LMB852027 LVX852004:LVX852027 MFT852004:MFT852027 MPP852004:MPP852027 MZL852004:MZL852027 NJH852004:NJH852027 NTD852004:NTD852027 OCZ852004:OCZ852027 OMV852004:OMV852027 OWR852004:OWR852027 PGN852004:PGN852027 PQJ852004:PQJ852027 QAF852004:QAF852027 QKB852004:QKB852027 QTX852004:QTX852027 RDT852004:RDT852027 RNP852004:RNP852027 RXL852004:RXL852027 SHH852004:SHH852027 SRD852004:SRD852027 TAZ852004:TAZ852027 TKV852004:TKV852027 TUR852004:TUR852027 UEN852004:UEN852027 UOJ852004:UOJ852027 UYF852004:UYF852027 VIB852004:VIB852027 VRX852004:VRX852027 WBT852004:WBT852027 WLP852004:WLP852027 WVL852004:WVL852027 D917540:D917563 IZ917540:IZ917563 SV917540:SV917563 ACR917540:ACR917563 AMN917540:AMN917563 AWJ917540:AWJ917563 BGF917540:BGF917563 BQB917540:BQB917563 BZX917540:BZX917563 CJT917540:CJT917563 CTP917540:CTP917563 DDL917540:DDL917563 DNH917540:DNH917563 DXD917540:DXD917563 EGZ917540:EGZ917563 EQV917540:EQV917563 FAR917540:FAR917563 FKN917540:FKN917563 FUJ917540:FUJ917563 GEF917540:GEF917563 GOB917540:GOB917563 GXX917540:GXX917563 HHT917540:HHT917563 HRP917540:HRP917563 IBL917540:IBL917563 ILH917540:ILH917563 IVD917540:IVD917563 JEZ917540:JEZ917563 JOV917540:JOV917563 JYR917540:JYR917563 KIN917540:KIN917563 KSJ917540:KSJ917563 LCF917540:LCF917563 LMB917540:LMB917563 LVX917540:LVX917563 MFT917540:MFT917563 MPP917540:MPP917563 MZL917540:MZL917563 NJH917540:NJH917563 NTD917540:NTD917563 OCZ917540:OCZ917563 OMV917540:OMV917563 OWR917540:OWR917563 PGN917540:PGN917563 PQJ917540:PQJ917563 QAF917540:QAF917563 QKB917540:QKB917563 QTX917540:QTX917563 RDT917540:RDT917563 RNP917540:RNP917563 RXL917540:RXL917563 SHH917540:SHH917563 SRD917540:SRD917563 TAZ917540:TAZ917563 TKV917540:TKV917563 TUR917540:TUR917563 UEN917540:UEN917563 UOJ917540:UOJ917563 UYF917540:UYF917563 VIB917540:VIB917563 VRX917540:VRX917563 WBT917540:WBT917563 WLP917540:WLP917563 WVL917540:WVL917563 D983076:D983099 IZ983076:IZ983099 SV983076:SV983099 ACR983076:ACR983099 AMN983076:AMN983099 AWJ983076:AWJ983099 BGF983076:BGF983099 BQB983076:BQB983099 BZX983076:BZX983099 CJT983076:CJT983099 CTP983076:CTP983099 DDL983076:DDL983099 DNH983076:DNH983099 DXD983076:DXD983099 EGZ983076:EGZ983099 EQV983076:EQV983099 FAR983076:FAR983099 FKN983076:FKN983099 FUJ983076:FUJ983099 GEF983076:GEF983099 GOB983076:GOB983099 GXX983076:GXX983099 HHT983076:HHT983099 HRP983076:HRP983099 IBL983076:IBL983099 ILH983076:ILH983099 IVD983076:IVD983099 JEZ983076:JEZ983099 JOV983076:JOV983099 JYR983076:JYR983099 KIN983076:KIN983099 KSJ983076:KSJ983099 LCF983076:LCF983099 LMB983076:LMB983099 LVX983076:LVX983099 MFT983076:MFT983099 MPP983076:MPP983099 MZL983076:MZL983099 NJH983076:NJH983099 NTD983076:NTD983099 OCZ983076:OCZ983099 OMV983076:OMV983099 OWR983076:OWR983099 PGN983076:PGN983099 PQJ983076:PQJ983099 QAF983076:QAF983099 QKB983076:QKB983099 QTX983076:QTX983099 RDT983076:RDT983099 RNP983076:RNP983099 RXL983076:RXL983099 SHH983076:SHH983099 SRD983076:SRD983099 TAZ983076:TAZ983099 TKV983076:TKV983099 D159:D167 D96:D106 D17:D28 D122:D123 D108:D119 D125:D157 D60:D87 IZ94:IZ104 SV94:SV104 ACR94:ACR104 AMN94:AMN104 AWJ94:AWJ104 BGF94:BGF104 BQB94:BQB104 BZX94:BZX104 CJT94:CJT104 CTP94:CTP104 DDL94:DDL104 DNH94:DNH104 DXD94:DXD104 EGZ94:EGZ104 EQV94:EQV104 FAR94:FAR104 FKN94:FKN104 FUJ94:FUJ104 GEF94:GEF104 GOB94:GOB104 GXX94:GXX104 HHT94:HHT104 HRP94:HRP104 IBL94:IBL104 ILH94:ILH104 IVD94:IVD104 JEZ94:JEZ104 JOV94:JOV104 JYR94:JYR104 KIN94:KIN104 KSJ94:KSJ104 LCF94:LCF104 LMB94:LMB104 LVX94:LVX104 MFT94:MFT104 MPP94:MPP104 MZL94:MZL104 NJH94:NJH104 NTD94:NTD104 OCZ94:OCZ104 OMV94:OMV104 OWR94:OWR104 PGN94:PGN104 PQJ94:PQJ104 QAF94:QAF104 QKB94:QKB104 QTX94:QTX104 RDT94:RDT104 RNP94:RNP104 RXL94:RXL104 SHH94:SHH104 SRD94:SRD104 TAZ94:TAZ104 TKV94:TKV104 TUR94:TUR104 UEN94:UEN104 UOJ94:UOJ104 UYF94:UYF104 VIB94:VIB104 VRX94:VRX104 WBT94:WBT104 WLP94:WLP104 WVL94:WVL104 IZ32:IZ58 SV32:SV58 ACR32:ACR58 AMN32:AMN58 AWJ32:AWJ58 BGF32:BGF58 BQB32:BQB58 BZX32:BZX58 CJT32:CJT58 CTP32:CTP58 DDL32:DDL58 DNH32:DNH58 DXD32:DXD58 EGZ32:EGZ58 EQV32:EQV58 FAR32:FAR58 FKN32:FKN58 FUJ32:FUJ58 GEF32:GEF58 GOB32:GOB58 GXX32:GXX58 HHT32:HHT58 HRP32:HRP58 IBL32:IBL58 ILH32:ILH58 IVD32:IVD58 JEZ32:JEZ58 JOV32:JOV58 JYR32:JYR58 KIN32:KIN58 KSJ32:KSJ58 LCF32:LCF58 LMB32:LMB58 LVX32:LVX58 MFT32:MFT58 MPP32:MPP58 MZL32:MZL58 NJH32:NJH58 NTD32:NTD58 OCZ32:OCZ58 OMV32:OMV58 OWR32:OWR58 PGN32:PGN58 PQJ32:PQJ58 QAF32:QAF58 QKB32:QKB58 QTX32:QTX58 RDT32:RDT58 RNP32:RNP58 RXL32:RXL58 SHH32:SHH58 SRD32:SRD58 TAZ32:TAZ58 TKV32:TKV58 TUR32:TUR58 UEN32:UEN58 UOJ32:UOJ58 UYF32:UYF58 VIB32:VIB58 VRX32:VRX58 WBT32:WBT58 WLP32:WLP58 WVL32:WVL58 D32:D57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L40"/>
  <sheetViews>
    <sheetView view="pageBreakPreview" topLeftCell="A16" zoomScale="90" zoomScaleNormal="100" zoomScaleSheetLayoutView="90" workbookViewId="0">
      <selection activeCell="A16" sqref="A1:XFD1048576"/>
    </sheetView>
  </sheetViews>
  <sheetFormatPr defaultColWidth="10.6640625" defaultRowHeight="12.75" x14ac:dyDescent="0.15"/>
  <cols>
    <col min="1" max="1" width="3.1640625" style="225" customWidth="1"/>
    <col min="2" max="2" width="14.83203125" style="225" customWidth="1"/>
    <col min="3" max="3" width="6" style="225" customWidth="1"/>
    <col min="4" max="4" width="18.33203125" style="225" customWidth="1"/>
    <col min="5" max="5" width="10.1640625" style="225" customWidth="1"/>
    <col min="6" max="6" width="11.5" style="225" customWidth="1"/>
    <col min="7" max="8" width="15" style="225" customWidth="1"/>
    <col min="9" max="9" width="14.83203125" style="225" customWidth="1"/>
    <col min="10" max="10" width="12.1640625" style="225" customWidth="1"/>
    <col min="11" max="11" width="13.6640625" style="225" customWidth="1"/>
    <col min="12" max="12" width="10.6640625" style="225" customWidth="1"/>
    <col min="13" max="16384" width="10.6640625" style="225"/>
  </cols>
  <sheetData>
    <row r="1" spans="2:12" s="210" customFormat="1" ht="22.5" customHeight="1" x14ac:dyDescent="0.15">
      <c r="B1" s="15" t="s">
        <v>1</v>
      </c>
      <c r="C1" s="15"/>
    </row>
    <row r="2" spans="2:12" s="210" customFormat="1" ht="22.5" customHeight="1" x14ac:dyDescent="0.15">
      <c r="B2" s="49" t="s">
        <v>288</v>
      </c>
      <c r="C2" s="50">
        <f>+表紙!C4-1</f>
        <v>6</v>
      </c>
      <c r="D2" s="50" t="s">
        <v>163</v>
      </c>
    </row>
    <row r="3" spans="2:12" s="210" customFormat="1" ht="22.5" customHeight="1" x14ac:dyDescent="0.15">
      <c r="B3" s="211" t="s">
        <v>2</v>
      </c>
      <c r="C3" s="212" t="s">
        <v>3</v>
      </c>
      <c r="D3" s="213"/>
      <c r="E3" s="211" t="s">
        <v>4</v>
      </c>
      <c r="F3" s="211" t="s">
        <v>5</v>
      </c>
      <c r="G3" s="211" t="s">
        <v>6</v>
      </c>
      <c r="H3" s="211" t="s">
        <v>83</v>
      </c>
      <c r="I3" s="214" t="s">
        <v>7</v>
      </c>
      <c r="J3" s="211" t="s">
        <v>8</v>
      </c>
      <c r="K3" s="211"/>
      <c r="L3" s="215" t="s">
        <v>9</v>
      </c>
    </row>
    <row r="4" spans="2:12" s="210" customFormat="1" ht="22.5" customHeight="1" x14ac:dyDescent="0.15">
      <c r="B4" s="211"/>
      <c r="C4" s="216"/>
      <c r="D4" s="217"/>
      <c r="E4" s="211"/>
      <c r="F4" s="211"/>
      <c r="G4" s="211"/>
      <c r="H4" s="211"/>
      <c r="I4" s="214"/>
      <c r="J4" s="218" t="s">
        <v>10</v>
      </c>
      <c r="K4" s="218" t="s">
        <v>11</v>
      </c>
      <c r="L4" s="211"/>
    </row>
    <row r="5" spans="2:12" s="210" customFormat="1" ht="25.5" customHeight="1" x14ac:dyDescent="0.15">
      <c r="B5" s="218"/>
      <c r="C5" s="219"/>
      <c r="D5" s="220"/>
      <c r="E5" s="218"/>
      <c r="F5" s="218"/>
      <c r="G5" s="218"/>
      <c r="H5" s="218"/>
      <c r="I5" s="221"/>
      <c r="J5" s="218"/>
      <c r="K5" s="218"/>
      <c r="L5" s="218"/>
    </row>
    <row r="6" spans="2:12" s="210" customFormat="1" ht="25.5" customHeight="1" x14ac:dyDescent="0.15">
      <c r="B6" s="222"/>
      <c r="C6" s="219"/>
      <c r="D6" s="220"/>
      <c r="E6" s="218"/>
      <c r="F6" s="218"/>
      <c r="G6" s="223"/>
      <c r="H6" s="223"/>
      <c r="I6" s="218"/>
      <c r="J6" s="222"/>
      <c r="K6" s="223"/>
      <c r="L6" s="218"/>
    </row>
    <row r="7" spans="2:12" s="210" customFormat="1" ht="25.5" customHeight="1" x14ac:dyDescent="0.15">
      <c r="B7" s="222"/>
      <c r="C7" s="219"/>
      <c r="D7" s="220"/>
      <c r="E7" s="218"/>
      <c r="F7" s="218"/>
      <c r="G7" s="223"/>
      <c r="H7" s="223"/>
      <c r="I7" s="218"/>
      <c r="J7" s="222"/>
      <c r="K7" s="223"/>
      <c r="L7" s="218"/>
    </row>
    <row r="8" spans="2:12" s="210" customFormat="1" ht="25.5" customHeight="1" x14ac:dyDescent="0.15">
      <c r="B8" s="222"/>
      <c r="C8" s="219"/>
      <c r="D8" s="220"/>
      <c r="E8" s="218"/>
      <c r="F8" s="218"/>
      <c r="G8" s="223"/>
      <c r="H8" s="223"/>
      <c r="I8" s="218"/>
      <c r="J8" s="222"/>
      <c r="K8" s="223"/>
      <c r="L8" s="218"/>
    </row>
    <row r="9" spans="2:12" s="210" customFormat="1" ht="25.5" customHeight="1" x14ac:dyDescent="0.15">
      <c r="B9" s="222"/>
      <c r="C9" s="219"/>
      <c r="D9" s="220"/>
      <c r="E9" s="218"/>
      <c r="F9" s="218"/>
      <c r="G9" s="223"/>
      <c r="H9" s="223"/>
      <c r="I9" s="218"/>
      <c r="J9" s="222"/>
      <c r="K9" s="223"/>
      <c r="L9" s="218"/>
    </row>
    <row r="10" spans="2:12" s="210" customFormat="1" ht="25.5" customHeight="1" x14ac:dyDescent="0.15">
      <c r="B10" s="222"/>
      <c r="C10" s="219"/>
      <c r="D10" s="220"/>
      <c r="E10" s="218"/>
      <c r="F10" s="218"/>
      <c r="G10" s="223"/>
      <c r="H10" s="223"/>
      <c r="I10" s="218"/>
      <c r="J10" s="222"/>
      <c r="K10" s="223"/>
      <c r="L10" s="218"/>
    </row>
    <row r="11" spans="2:12" s="210" customFormat="1" ht="25.5" customHeight="1" x14ac:dyDescent="0.15">
      <c r="B11" s="222"/>
      <c r="C11" s="219"/>
      <c r="D11" s="220"/>
      <c r="E11" s="218"/>
      <c r="F11" s="218"/>
      <c r="G11" s="223"/>
      <c r="H11" s="223"/>
      <c r="I11" s="218"/>
      <c r="J11" s="222"/>
      <c r="K11" s="223"/>
      <c r="L11" s="218"/>
    </row>
    <row r="12" spans="2:12" s="210" customFormat="1" ht="25.5" customHeight="1" x14ac:dyDescent="0.15">
      <c r="B12" s="222"/>
      <c r="C12" s="219"/>
      <c r="D12" s="220"/>
      <c r="E12" s="218"/>
      <c r="F12" s="218"/>
      <c r="G12" s="223"/>
      <c r="H12" s="223"/>
      <c r="I12" s="218"/>
      <c r="J12" s="222"/>
      <c r="K12" s="223"/>
      <c r="L12" s="218"/>
    </row>
    <row r="13" spans="2:12" s="210" customFormat="1" ht="25.5" customHeight="1" x14ac:dyDescent="0.15">
      <c r="B13" s="222"/>
      <c r="C13" s="219"/>
      <c r="D13" s="220"/>
      <c r="E13" s="218"/>
      <c r="F13" s="218"/>
      <c r="G13" s="223"/>
      <c r="H13" s="223"/>
      <c r="I13" s="218"/>
      <c r="J13" s="222"/>
      <c r="K13" s="223"/>
      <c r="L13" s="218"/>
    </row>
    <row r="14" spans="2:12" s="210" customFormat="1" ht="25.5" customHeight="1" x14ac:dyDescent="0.15">
      <c r="B14" s="222"/>
      <c r="C14" s="219"/>
      <c r="D14" s="220"/>
      <c r="E14" s="218"/>
      <c r="F14" s="218"/>
      <c r="G14" s="223"/>
      <c r="H14" s="223"/>
      <c r="I14" s="218"/>
      <c r="J14" s="222"/>
      <c r="K14" s="223"/>
      <c r="L14" s="218"/>
    </row>
    <row r="15" spans="2:12" s="210" customFormat="1" ht="25.5" customHeight="1" x14ac:dyDescent="0.15">
      <c r="B15" s="222"/>
      <c r="C15" s="219"/>
      <c r="D15" s="220"/>
      <c r="E15" s="218"/>
      <c r="F15" s="218"/>
      <c r="G15" s="223"/>
      <c r="H15" s="223"/>
      <c r="I15" s="218"/>
      <c r="J15" s="222"/>
      <c r="K15" s="223"/>
      <c r="L15" s="218"/>
    </row>
    <row r="16" spans="2:12" s="210" customFormat="1" ht="25.5" customHeight="1" x14ac:dyDescent="0.15">
      <c r="B16" s="222"/>
      <c r="C16" s="219"/>
      <c r="D16" s="220"/>
      <c r="E16" s="218"/>
      <c r="F16" s="218"/>
      <c r="G16" s="223"/>
      <c r="H16" s="223"/>
      <c r="I16" s="218"/>
      <c r="J16" s="222"/>
      <c r="K16" s="223"/>
      <c r="L16" s="218"/>
    </row>
    <row r="17" spans="2:12" s="210" customFormat="1" ht="25.5" customHeight="1" x14ac:dyDescent="0.15">
      <c r="B17" s="222"/>
      <c r="C17" s="219"/>
      <c r="D17" s="220"/>
      <c r="E17" s="218"/>
      <c r="F17" s="218"/>
      <c r="G17" s="223"/>
      <c r="H17" s="223"/>
      <c r="I17" s="218"/>
      <c r="J17" s="222"/>
      <c r="K17" s="223"/>
      <c r="L17" s="218"/>
    </row>
    <row r="18" spans="2:12" s="210" customFormat="1" ht="25.5" customHeight="1" x14ac:dyDescent="0.15">
      <c r="B18" s="222"/>
      <c r="C18" s="219"/>
      <c r="D18" s="220"/>
      <c r="E18" s="218"/>
      <c r="F18" s="218"/>
      <c r="G18" s="223"/>
      <c r="H18" s="223"/>
      <c r="I18" s="218"/>
      <c r="J18" s="222"/>
      <c r="K18" s="223"/>
      <c r="L18" s="218"/>
    </row>
    <row r="19" spans="2:12" s="210" customFormat="1" ht="25.5" customHeight="1" x14ac:dyDescent="0.15">
      <c r="B19" s="222"/>
      <c r="C19" s="219"/>
      <c r="D19" s="220"/>
      <c r="E19" s="218"/>
      <c r="F19" s="218"/>
      <c r="G19" s="223"/>
      <c r="H19" s="223"/>
      <c r="I19" s="218"/>
      <c r="J19" s="222"/>
      <c r="K19" s="223"/>
      <c r="L19" s="218"/>
    </row>
    <row r="20" spans="2:12" s="210" customFormat="1" ht="25.5" customHeight="1" x14ac:dyDescent="0.15">
      <c r="B20" s="222"/>
      <c r="C20" s="219"/>
      <c r="D20" s="220"/>
      <c r="E20" s="218"/>
      <c r="F20" s="218"/>
      <c r="G20" s="223"/>
      <c r="H20" s="223"/>
      <c r="I20" s="218"/>
      <c r="J20" s="222"/>
      <c r="K20" s="223"/>
      <c r="L20" s="218"/>
    </row>
    <row r="21" spans="2:12" s="210" customFormat="1" ht="25.5" customHeight="1" x14ac:dyDescent="0.15">
      <c r="B21" s="222"/>
      <c r="C21" s="219"/>
      <c r="D21" s="220"/>
      <c r="E21" s="218"/>
      <c r="F21" s="218"/>
      <c r="G21" s="223"/>
      <c r="H21" s="223"/>
      <c r="I21" s="218"/>
      <c r="J21" s="222"/>
      <c r="K21" s="223"/>
      <c r="L21" s="218"/>
    </row>
    <row r="22" spans="2:12" s="210" customFormat="1" ht="25.5" customHeight="1" x14ac:dyDescent="0.15">
      <c r="B22" s="222"/>
      <c r="C22" s="219"/>
      <c r="D22" s="220"/>
      <c r="E22" s="218"/>
      <c r="F22" s="218"/>
      <c r="G22" s="223"/>
      <c r="H22" s="223"/>
      <c r="I22" s="218"/>
      <c r="J22" s="222"/>
      <c r="K22" s="223"/>
      <c r="L22" s="218"/>
    </row>
    <row r="23" spans="2:12" s="210" customFormat="1" ht="25.5" customHeight="1" x14ac:dyDescent="0.15">
      <c r="B23" s="222"/>
      <c r="C23" s="219"/>
      <c r="D23" s="220"/>
      <c r="E23" s="218"/>
      <c r="F23" s="218"/>
      <c r="G23" s="223"/>
      <c r="H23" s="223"/>
      <c r="I23" s="218"/>
      <c r="J23" s="222"/>
      <c r="K23" s="223"/>
      <c r="L23" s="218"/>
    </row>
    <row r="24" spans="2:12" s="210" customFormat="1" ht="25.5" customHeight="1" x14ac:dyDescent="0.15">
      <c r="B24" s="222"/>
      <c r="C24" s="219"/>
      <c r="D24" s="220"/>
      <c r="E24" s="218"/>
      <c r="F24" s="218"/>
      <c r="G24" s="223"/>
      <c r="H24" s="223"/>
      <c r="I24" s="218"/>
      <c r="J24" s="222"/>
      <c r="K24" s="223"/>
      <c r="L24" s="218"/>
    </row>
    <row r="25" spans="2:12" s="210" customFormat="1" ht="25.5" customHeight="1" x14ac:dyDescent="0.15">
      <c r="B25" s="222"/>
      <c r="C25" s="219"/>
      <c r="D25" s="220"/>
      <c r="E25" s="218"/>
      <c r="F25" s="218"/>
      <c r="G25" s="223"/>
      <c r="H25" s="223"/>
      <c r="I25" s="218"/>
      <c r="J25" s="222"/>
      <c r="K25" s="223"/>
      <c r="L25" s="218"/>
    </row>
    <row r="26" spans="2:12" s="210" customFormat="1" ht="25.5" customHeight="1" x14ac:dyDescent="0.15">
      <c r="B26" s="222"/>
      <c r="C26" s="219"/>
      <c r="D26" s="220"/>
      <c r="E26" s="218"/>
      <c r="F26" s="218"/>
      <c r="G26" s="223"/>
      <c r="H26" s="223"/>
      <c r="I26" s="218"/>
      <c r="J26" s="222"/>
      <c r="K26" s="223"/>
      <c r="L26" s="218"/>
    </row>
    <row r="27" spans="2:12" s="210" customFormat="1" ht="25.5" customHeight="1" x14ac:dyDescent="0.15">
      <c r="B27" s="222"/>
      <c r="C27" s="219"/>
      <c r="D27" s="220"/>
      <c r="E27" s="218"/>
      <c r="F27" s="218"/>
      <c r="G27" s="223"/>
      <c r="H27" s="223"/>
      <c r="I27" s="218"/>
      <c r="J27" s="222"/>
      <c r="K27" s="223"/>
      <c r="L27" s="218"/>
    </row>
    <row r="28" spans="2:12" s="210" customFormat="1" ht="25.5" customHeight="1" x14ac:dyDescent="0.15">
      <c r="B28" s="222"/>
      <c r="C28" s="219"/>
      <c r="D28" s="220"/>
      <c r="E28" s="218"/>
      <c r="F28" s="218"/>
      <c r="G28" s="223"/>
      <c r="H28" s="223"/>
      <c r="I28" s="218"/>
      <c r="J28" s="222"/>
      <c r="K28" s="223"/>
      <c r="L28" s="218"/>
    </row>
    <row r="29" spans="2:12" s="210" customFormat="1" ht="25.5" customHeight="1" x14ac:dyDescent="0.15">
      <c r="B29" s="222"/>
      <c r="C29" s="219"/>
      <c r="D29" s="220"/>
      <c r="E29" s="218"/>
      <c r="F29" s="218"/>
      <c r="G29" s="223"/>
      <c r="H29" s="223"/>
      <c r="I29" s="218"/>
      <c r="J29" s="222"/>
      <c r="K29" s="223"/>
      <c r="L29" s="218"/>
    </row>
    <row r="30" spans="2:12" s="210" customFormat="1" ht="25.5" customHeight="1" x14ac:dyDescent="0.15">
      <c r="B30" s="222"/>
      <c r="C30" s="219"/>
      <c r="D30" s="220"/>
      <c r="E30" s="218"/>
      <c r="F30" s="218"/>
      <c r="G30" s="223"/>
      <c r="H30" s="223"/>
      <c r="I30" s="218"/>
      <c r="J30" s="222"/>
      <c r="K30" s="223"/>
      <c r="L30" s="218"/>
    </row>
    <row r="31" spans="2:12" s="210" customFormat="1" ht="25.5" customHeight="1" x14ac:dyDescent="0.15">
      <c r="B31" s="222"/>
      <c r="C31" s="219"/>
      <c r="D31" s="220"/>
      <c r="E31" s="218"/>
      <c r="F31" s="218"/>
      <c r="G31" s="223"/>
      <c r="H31" s="223"/>
      <c r="I31" s="218"/>
      <c r="J31" s="222"/>
      <c r="K31" s="223"/>
      <c r="L31" s="218"/>
    </row>
    <row r="32" spans="2:12" s="210" customFormat="1" ht="25.5" customHeight="1" x14ac:dyDescent="0.15">
      <c r="B32" s="222"/>
      <c r="C32" s="219"/>
      <c r="D32" s="220"/>
      <c r="E32" s="218"/>
      <c r="F32" s="218"/>
      <c r="G32" s="223"/>
      <c r="H32" s="223"/>
      <c r="I32" s="218"/>
      <c r="J32" s="222"/>
      <c r="K32" s="223"/>
      <c r="L32" s="218"/>
    </row>
    <row r="33" spans="1:12" s="210" customFormat="1" ht="25.5" customHeight="1" x14ac:dyDescent="0.15">
      <c r="B33" s="222"/>
      <c r="C33" s="219"/>
      <c r="D33" s="220"/>
      <c r="E33" s="218"/>
      <c r="F33" s="218"/>
      <c r="G33" s="223"/>
      <c r="H33" s="223"/>
      <c r="I33" s="218"/>
      <c r="J33" s="222"/>
      <c r="K33" s="223"/>
      <c r="L33" s="218"/>
    </row>
    <row r="34" spans="1:12" s="210" customFormat="1" ht="25.5" customHeight="1" x14ac:dyDescent="0.15">
      <c r="B34" s="222"/>
      <c r="C34" s="219"/>
      <c r="D34" s="220"/>
      <c r="E34" s="218"/>
      <c r="F34" s="218"/>
      <c r="G34" s="223"/>
      <c r="H34" s="223"/>
      <c r="I34" s="218"/>
      <c r="J34" s="222"/>
      <c r="K34" s="223"/>
      <c r="L34" s="218"/>
    </row>
    <row r="35" spans="1:12" s="210" customFormat="1" ht="25.5" customHeight="1" x14ac:dyDescent="0.15">
      <c r="B35" s="222"/>
      <c r="C35" s="219"/>
      <c r="D35" s="220"/>
      <c r="E35" s="218"/>
      <c r="F35" s="218"/>
      <c r="G35" s="223"/>
      <c r="H35" s="223"/>
      <c r="I35" s="218"/>
      <c r="J35" s="222"/>
      <c r="K35" s="223"/>
      <c r="L35" s="218"/>
    </row>
    <row r="36" spans="1:12" s="210" customFormat="1" ht="15" customHeight="1" x14ac:dyDescent="0.15">
      <c r="A36" s="224" t="s">
        <v>518</v>
      </c>
      <c r="B36" s="224"/>
    </row>
    <row r="37" spans="1:12" s="210" customFormat="1" ht="15" customHeight="1" x14ac:dyDescent="0.15">
      <c r="B37" s="224" t="s">
        <v>82</v>
      </c>
      <c r="C37" s="224"/>
    </row>
    <row r="38" spans="1:12" s="210" customFormat="1" ht="15" customHeight="1" x14ac:dyDescent="0.15">
      <c r="B38" s="224" t="s">
        <v>85</v>
      </c>
      <c r="C38" s="224"/>
    </row>
    <row r="39" spans="1:12" s="210" customFormat="1" ht="15" customHeight="1" x14ac:dyDescent="0.15">
      <c r="B39" s="224" t="s">
        <v>84</v>
      </c>
      <c r="C39" s="224"/>
    </row>
    <row r="40" spans="1:12" ht="15" customHeight="1" x14ac:dyDescent="0.15">
      <c r="B40" s="4"/>
      <c r="C40" s="4"/>
    </row>
  </sheetData>
  <mergeCells count="40">
    <mergeCell ref="C35:D35"/>
    <mergeCell ref="C29:D29"/>
    <mergeCell ref="C30:D30"/>
    <mergeCell ref="C31:D31"/>
    <mergeCell ref="C32:D32"/>
    <mergeCell ref="C33:D33"/>
    <mergeCell ref="C34:D34"/>
    <mergeCell ref="C28:D28"/>
    <mergeCell ref="C17:D17"/>
    <mergeCell ref="C18:D18"/>
    <mergeCell ref="C19:D19"/>
    <mergeCell ref="C20:D20"/>
    <mergeCell ref="C21:D21"/>
    <mergeCell ref="C22:D22"/>
    <mergeCell ref="C23:D23"/>
    <mergeCell ref="C24:D24"/>
    <mergeCell ref="C25:D25"/>
    <mergeCell ref="C26:D26"/>
    <mergeCell ref="C27:D27"/>
    <mergeCell ref="C16:D16"/>
    <mergeCell ref="C5:D5"/>
    <mergeCell ref="C6:D6"/>
    <mergeCell ref="C7:D7"/>
    <mergeCell ref="C8:D8"/>
    <mergeCell ref="C9:D9"/>
    <mergeCell ref="C10:D10"/>
    <mergeCell ref="C11:D11"/>
    <mergeCell ref="C12:D12"/>
    <mergeCell ref="C13:D13"/>
    <mergeCell ref="C14:D14"/>
    <mergeCell ref="C15:D15"/>
    <mergeCell ref="L3:L4"/>
    <mergeCell ref="J3:K3"/>
    <mergeCell ref="I3:I4"/>
    <mergeCell ref="B3:B4"/>
    <mergeCell ref="E3:E4"/>
    <mergeCell ref="F3:F4"/>
    <mergeCell ref="G3:G4"/>
    <mergeCell ref="H3:H4"/>
    <mergeCell ref="C3:D4"/>
  </mergeCells>
  <phoneticPr fontId="6"/>
  <printOptions horizontalCentered="1"/>
  <pageMargins left="0.55118110236220474" right="0.23622047244094491" top="0.55118110236220474" bottom="0.39370078740157483" header="0.39370078740157483" footer="0.31496062992125984"/>
  <pageSetup paperSize="9" scale="82" fitToHeight="0" orientation="portrait" useFirstPageNumber="1" r:id="rId1"/>
  <headerFooter alignWithMargins="0">
    <oddHeader>&amp;R（私営幼保連携型認定こども園)</oddHeader>
    <oddFooter xml:space="preserve">&amp;C－１－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1:N41"/>
  <sheetViews>
    <sheetView view="pageBreakPreview" topLeftCell="C2" zoomScaleNormal="100" zoomScaleSheetLayoutView="100" workbookViewId="0">
      <selection activeCell="C2" sqref="A1:XFD1048576"/>
    </sheetView>
  </sheetViews>
  <sheetFormatPr defaultColWidth="10.6640625" defaultRowHeight="12.75" x14ac:dyDescent="0.15"/>
  <cols>
    <col min="1" max="1" width="3.1640625" style="225" customWidth="1"/>
    <col min="2" max="2" width="14.83203125" style="225" customWidth="1"/>
    <col min="3" max="3" width="11" style="225" customWidth="1"/>
    <col min="4" max="4" width="18.33203125" style="225" customWidth="1"/>
    <col min="5" max="5" width="10.1640625" style="225" customWidth="1"/>
    <col min="6" max="6" width="11.5" style="225" customWidth="1"/>
    <col min="7" max="8" width="15" style="225" customWidth="1"/>
    <col min="9" max="9" width="14.83203125" style="225" customWidth="1"/>
    <col min="10" max="10" width="14.33203125" style="225" customWidth="1"/>
    <col min="11" max="11" width="13.5" style="225" customWidth="1"/>
    <col min="12" max="12" width="10.6640625" style="225" customWidth="1"/>
    <col min="13" max="13" width="14.33203125" style="225" customWidth="1"/>
    <col min="14" max="16384" width="10.6640625" style="225"/>
  </cols>
  <sheetData>
    <row r="1" spans="2:13" s="210" customFormat="1" ht="22.5" customHeight="1" x14ac:dyDescent="0.15">
      <c r="B1" s="15" t="s">
        <v>1</v>
      </c>
      <c r="C1" s="15"/>
      <c r="D1" s="226"/>
      <c r="E1" s="226"/>
      <c r="F1" s="226"/>
      <c r="G1" s="226"/>
      <c r="H1" s="226"/>
      <c r="I1" s="226"/>
    </row>
    <row r="2" spans="2:13" s="210" customFormat="1" ht="22.5" customHeight="1" x14ac:dyDescent="0.15">
      <c r="B2" s="49" t="s">
        <v>289</v>
      </c>
      <c r="C2" s="227">
        <f>+表紙!C4</f>
        <v>7</v>
      </c>
      <c r="D2" s="228" t="s">
        <v>519</v>
      </c>
      <c r="E2" s="228"/>
      <c r="F2" s="228"/>
      <c r="G2" s="228"/>
      <c r="H2" s="228"/>
      <c r="I2" s="228"/>
      <c r="J2" s="228"/>
      <c r="K2" s="228"/>
      <c r="L2" s="228"/>
    </row>
    <row r="3" spans="2:13" s="210" customFormat="1" ht="22.5" customHeight="1" x14ac:dyDescent="0.15">
      <c r="B3" s="211" t="s">
        <v>2</v>
      </c>
      <c r="C3" s="212" t="s">
        <v>329</v>
      </c>
      <c r="D3" s="229" t="s">
        <v>3</v>
      </c>
      <c r="E3" s="211" t="s">
        <v>4</v>
      </c>
      <c r="F3" s="211" t="s">
        <v>5</v>
      </c>
      <c r="G3" s="211" t="s">
        <v>6</v>
      </c>
      <c r="H3" s="211" t="s">
        <v>83</v>
      </c>
      <c r="I3" s="214" t="s">
        <v>7</v>
      </c>
      <c r="J3" s="211" t="s">
        <v>8</v>
      </c>
      <c r="K3" s="211"/>
      <c r="L3" s="215" t="s">
        <v>9</v>
      </c>
      <c r="M3" s="214" t="s">
        <v>327</v>
      </c>
    </row>
    <row r="4" spans="2:13" s="210" customFormat="1" ht="22.5" customHeight="1" x14ac:dyDescent="0.15">
      <c r="B4" s="211"/>
      <c r="C4" s="216"/>
      <c r="D4" s="230"/>
      <c r="E4" s="211"/>
      <c r="F4" s="211"/>
      <c r="G4" s="211"/>
      <c r="H4" s="211"/>
      <c r="I4" s="214"/>
      <c r="J4" s="218" t="s">
        <v>10</v>
      </c>
      <c r="K4" s="218" t="s">
        <v>11</v>
      </c>
      <c r="L4" s="211"/>
      <c r="M4" s="231"/>
    </row>
    <row r="5" spans="2:13" s="210" customFormat="1" ht="30.75" customHeight="1" x14ac:dyDescent="0.15">
      <c r="B5" s="232" t="s">
        <v>333</v>
      </c>
      <c r="C5" s="248" t="s">
        <v>330</v>
      </c>
      <c r="D5" s="233" t="s">
        <v>331</v>
      </c>
      <c r="E5" s="234">
        <v>40</v>
      </c>
      <c r="F5" s="234">
        <v>8</v>
      </c>
      <c r="G5" s="235">
        <v>43191</v>
      </c>
      <c r="H5" s="234"/>
      <c r="I5" s="232">
        <v>7</v>
      </c>
      <c r="J5" s="236" t="s">
        <v>517</v>
      </c>
      <c r="K5" s="237" t="s">
        <v>516</v>
      </c>
      <c r="L5" s="234" t="s">
        <v>332</v>
      </c>
      <c r="M5" s="238" t="s">
        <v>328</v>
      </c>
    </row>
    <row r="6" spans="2:13" s="210" customFormat="1" ht="27" customHeight="1" x14ac:dyDescent="0.15">
      <c r="B6" s="239"/>
      <c r="C6" s="249" t="s">
        <v>330</v>
      </c>
      <c r="D6" s="240"/>
      <c r="E6" s="239"/>
      <c r="F6" s="239"/>
      <c r="G6" s="241"/>
      <c r="H6" s="241"/>
      <c r="I6" s="239"/>
      <c r="J6" s="242"/>
      <c r="K6" s="243"/>
      <c r="L6" s="239"/>
      <c r="M6" s="240"/>
    </row>
    <row r="7" spans="2:13" s="210" customFormat="1" ht="22.5" customHeight="1" x14ac:dyDescent="0.15">
      <c r="B7" s="222"/>
      <c r="C7" s="249" t="s">
        <v>330</v>
      </c>
      <c r="D7" s="222"/>
      <c r="E7" s="218"/>
      <c r="F7" s="218"/>
      <c r="G7" s="223"/>
      <c r="H7" s="223"/>
      <c r="I7" s="218"/>
      <c r="J7" s="222"/>
      <c r="K7" s="223"/>
      <c r="L7" s="218"/>
      <c r="M7" s="222"/>
    </row>
    <row r="8" spans="2:13" s="210" customFormat="1" ht="22.5" customHeight="1" x14ac:dyDescent="0.15">
      <c r="B8" s="222"/>
      <c r="C8" s="249" t="s">
        <v>330</v>
      </c>
      <c r="D8" s="222"/>
      <c r="E8" s="218"/>
      <c r="F8" s="218"/>
      <c r="G8" s="223"/>
      <c r="H8" s="223"/>
      <c r="I8" s="218"/>
      <c r="J8" s="222"/>
      <c r="K8" s="223"/>
      <c r="L8" s="218"/>
      <c r="M8" s="222"/>
    </row>
    <row r="9" spans="2:13" s="210" customFormat="1" ht="22.5" customHeight="1" x14ac:dyDescent="0.15">
      <c r="B9" s="222"/>
      <c r="C9" s="249" t="s">
        <v>330</v>
      </c>
      <c r="D9" s="222"/>
      <c r="E9" s="218"/>
      <c r="F9" s="218"/>
      <c r="G9" s="223"/>
      <c r="H9" s="223"/>
      <c r="I9" s="218"/>
      <c r="J9" s="222"/>
      <c r="K9" s="223"/>
      <c r="L9" s="218"/>
      <c r="M9" s="222"/>
    </row>
    <row r="10" spans="2:13" s="210" customFormat="1" ht="22.5" customHeight="1" x14ac:dyDescent="0.15">
      <c r="B10" s="222"/>
      <c r="C10" s="249" t="s">
        <v>330</v>
      </c>
      <c r="D10" s="222"/>
      <c r="E10" s="218"/>
      <c r="F10" s="218"/>
      <c r="G10" s="223"/>
      <c r="H10" s="223"/>
      <c r="I10" s="218"/>
      <c r="J10" s="222"/>
      <c r="K10" s="223"/>
      <c r="L10" s="218"/>
      <c r="M10" s="222"/>
    </row>
    <row r="11" spans="2:13" s="210" customFormat="1" ht="22.5" customHeight="1" x14ac:dyDescent="0.15">
      <c r="B11" s="222"/>
      <c r="C11" s="249" t="s">
        <v>330</v>
      </c>
      <c r="D11" s="222"/>
      <c r="E11" s="218"/>
      <c r="F11" s="218"/>
      <c r="G11" s="223"/>
      <c r="H11" s="223"/>
      <c r="I11" s="218"/>
      <c r="J11" s="222"/>
      <c r="K11" s="223"/>
      <c r="L11" s="218"/>
      <c r="M11" s="222"/>
    </row>
    <row r="12" spans="2:13" s="210" customFormat="1" ht="22.5" customHeight="1" x14ac:dyDescent="0.15">
      <c r="B12" s="222"/>
      <c r="C12" s="249" t="s">
        <v>330</v>
      </c>
      <c r="D12" s="222"/>
      <c r="E12" s="218"/>
      <c r="F12" s="218"/>
      <c r="G12" s="223"/>
      <c r="H12" s="223"/>
      <c r="I12" s="218"/>
      <c r="J12" s="222"/>
      <c r="K12" s="223"/>
      <c r="L12" s="218"/>
      <c r="M12" s="222"/>
    </row>
    <row r="13" spans="2:13" s="210" customFormat="1" ht="22.5" customHeight="1" x14ac:dyDescent="0.15">
      <c r="B13" s="222"/>
      <c r="C13" s="249" t="s">
        <v>330</v>
      </c>
      <c r="D13" s="222"/>
      <c r="E13" s="218"/>
      <c r="F13" s="218"/>
      <c r="G13" s="223"/>
      <c r="H13" s="223"/>
      <c r="I13" s="218"/>
      <c r="J13" s="222"/>
      <c r="K13" s="223"/>
      <c r="L13" s="218"/>
      <c r="M13" s="222"/>
    </row>
    <row r="14" spans="2:13" s="210" customFormat="1" ht="22.5" customHeight="1" x14ac:dyDescent="0.15">
      <c r="B14" s="222"/>
      <c r="C14" s="249" t="s">
        <v>330</v>
      </c>
      <c r="D14" s="222"/>
      <c r="E14" s="218"/>
      <c r="F14" s="218"/>
      <c r="G14" s="223"/>
      <c r="H14" s="223"/>
      <c r="I14" s="218"/>
      <c r="J14" s="222"/>
      <c r="K14" s="223"/>
      <c r="L14" s="218"/>
      <c r="M14" s="222"/>
    </row>
    <row r="15" spans="2:13" s="210" customFormat="1" ht="22.5" customHeight="1" x14ac:dyDescent="0.15">
      <c r="B15" s="222"/>
      <c r="C15" s="249" t="s">
        <v>330</v>
      </c>
      <c r="D15" s="222"/>
      <c r="E15" s="218"/>
      <c r="F15" s="218"/>
      <c r="G15" s="223"/>
      <c r="H15" s="223"/>
      <c r="I15" s="218"/>
      <c r="J15" s="222"/>
      <c r="K15" s="223"/>
      <c r="L15" s="218"/>
      <c r="M15" s="222"/>
    </row>
    <row r="16" spans="2:13" s="210" customFormat="1" ht="22.5" customHeight="1" x14ac:dyDescent="0.15">
      <c r="B16" s="222"/>
      <c r="C16" s="249" t="s">
        <v>330</v>
      </c>
      <c r="D16" s="222"/>
      <c r="E16" s="218"/>
      <c r="F16" s="218"/>
      <c r="G16" s="223"/>
      <c r="H16" s="223"/>
      <c r="I16" s="218"/>
      <c r="J16" s="222"/>
      <c r="K16" s="223"/>
      <c r="L16" s="218"/>
      <c r="M16" s="222"/>
    </row>
    <row r="17" spans="2:13" s="210" customFormat="1" ht="22.5" customHeight="1" x14ac:dyDescent="0.15">
      <c r="B17" s="222"/>
      <c r="C17" s="249" t="s">
        <v>330</v>
      </c>
      <c r="D17" s="222"/>
      <c r="E17" s="218"/>
      <c r="F17" s="218"/>
      <c r="G17" s="223"/>
      <c r="H17" s="223"/>
      <c r="I17" s="218"/>
      <c r="J17" s="222"/>
      <c r="K17" s="223"/>
      <c r="L17" s="218"/>
      <c r="M17" s="222"/>
    </row>
    <row r="18" spans="2:13" s="210" customFormat="1" ht="22.5" customHeight="1" x14ac:dyDescent="0.15">
      <c r="B18" s="222"/>
      <c r="C18" s="249" t="s">
        <v>330</v>
      </c>
      <c r="D18" s="222"/>
      <c r="E18" s="218"/>
      <c r="F18" s="218"/>
      <c r="G18" s="223"/>
      <c r="H18" s="223"/>
      <c r="I18" s="218"/>
      <c r="J18" s="222"/>
      <c r="K18" s="223"/>
      <c r="L18" s="218"/>
      <c r="M18" s="222"/>
    </row>
    <row r="19" spans="2:13" s="210" customFormat="1" ht="22.5" customHeight="1" x14ac:dyDescent="0.15">
      <c r="B19" s="222"/>
      <c r="C19" s="249" t="s">
        <v>330</v>
      </c>
      <c r="D19" s="222"/>
      <c r="E19" s="218"/>
      <c r="F19" s="218"/>
      <c r="G19" s="223"/>
      <c r="H19" s="223"/>
      <c r="I19" s="218"/>
      <c r="J19" s="222"/>
      <c r="K19" s="223"/>
      <c r="L19" s="218"/>
      <c r="M19" s="222"/>
    </row>
    <row r="20" spans="2:13" s="210" customFormat="1" ht="22.5" customHeight="1" x14ac:dyDescent="0.15">
      <c r="B20" s="222"/>
      <c r="C20" s="249" t="s">
        <v>330</v>
      </c>
      <c r="D20" s="222"/>
      <c r="E20" s="218"/>
      <c r="F20" s="218"/>
      <c r="G20" s="223"/>
      <c r="H20" s="223"/>
      <c r="I20" s="218"/>
      <c r="J20" s="222"/>
      <c r="K20" s="223"/>
      <c r="L20" s="218"/>
      <c r="M20" s="222"/>
    </row>
    <row r="21" spans="2:13" s="210" customFormat="1" ht="22.5" customHeight="1" x14ac:dyDescent="0.15">
      <c r="B21" s="222"/>
      <c r="C21" s="249" t="s">
        <v>330</v>
      </c>
      <c r="D21" s="222"/>
      <c r="E21" s="218"/>
      <c r="F21" s="218"/>
      <c r="G21" s="223"/>
      <c r="H21" s="223"/>
      <c r="I21" s="218"/>
      <c r="J21" s="222"/>
      <c r="K21" s="223"/>
      <c r="L21" s="218"/>
      <c r="M21" s="222"/>
    </row>
    <row r="22" spans="2:13" s="210" customFormat="1" ht="22.5" customHeight="1" x14ac:dyDescent="0.15">
      <c r="B22" s="222"/>
      <c r="C22" s="249" t="s">
        <v>330</v>
      </c>
      <c r="D22" s="222"/>
      <c r="E22" s="218"/>
      <c r="F22" s="218"/>
      <c r="G22" s="223"/>
      <c r="H22" s="223"/>
      <c r="I22" s="218"/>
      <c r="J22" s="222"/>
      <c r="K22" s="223"/>
      <c r="L22" s="218"/>
      <c r="M22" s="222"/>
    </row>
    <row r="23" spans="2:13" s="210" customFormat="1" ht="22.5" customHeight="1" x14ac:dyDescent="0.15">
      <c r="B23" s="222"/>
      <c r="C23" s="249" t="s">
        <v>330</v>
      </c>
      <c r="D23" s="222"/>
      <c r="E23" s="218"/>
      <c r="F23" s="218"/>
      <c r="G23" s="223"/>
      <c r="H23" s="223"/>
      <c r="I23" s="218"/>
      <c r="J23" s="222"/>
      <c r="K23" s="223"/>
      <c r="L23" s="218"/>
      <c r="M23" s="222"/>
    </row>
    <row r="24" spans="2:13" s="210" customFormat="1" ht="22.5" customHeight="1" x14ac:dyDescent="0.15">
      <c r="B24" s="222"/>
      <c r="C24" s="249" t="s">
        <v>330</v>
      </c>
      <c r="D24" s="222"/>
      <c r="E24" s="218"/>
      <c r="F24" s="218"/>
      <c r="G24" s="223"/>
      <c r="H24" s="223"/>
      <c r="I24" s="218"/>
      <c r="J24" s="222"/>
      <c r="K24" s="223"/>
      <c r="L24" s="218"/>
      <c r="M24" s="222"/>
    </row>
    <row r="25" spans="2:13" s="210" customFormat="1" ht="22.5" customHeight="1" x14ac:dyDescent="0.15">
      <c r="B25" s="222"/>
      <c r="C25" s="249" t="s">
        <v>330</v>
      </c>
      <c r="D25" s="222"/>
      <c r="E25" s="218"/>
      <c r="F25" s="218"/>
      <c r="G25" s="223"/>
      <c r="H25" s="223"/>
      <c r="I25" s="218"/>
      <c r="J25" s="222"/>
      <c r="K25" s="223"/>
      <c r="L25" s="218"/>
      <c r="M25" s="222"/>
    </row>
    <row r="26" spans="2:13" s="210" customFormat="1" ht="22.5" customHeight="1" x14ac:dyDescent="0.15">
      <c r="B26" s="222"/>
      <c r="C26" s="249" t="s">
        <v>330</v>
      </c>
      <c r="D26" s="222"/>
      <c r="E26" s="218"/>
      <c r="F26" s="218"/>
      <c r="G26" s="223"/>
      <c r="H26" s="223"/>
      <c r="I26" s="218"/>
      <c r="J26" s="222"/>
      <c r="K26" s="223"/>
      <c r="L26" s="218"/>
      <c r="M26" s="222"/>
    </row>
    <row r="27" spans="2:13" s="210" customFormat="1" ht="22.5" customHeight="1" x14ac:dyDescent="0.15">
      <c r="B27" s="222"/>
      <c r="C27" s="249" t="s">
        <v>330</v>
      </c>
      <c r="D27" s="222"/>
      <c r="E27" s="218"/>
      <c r="F27" s="218"/>
      <c r="G27" s="223"/>
      <c r="H27" s="223"/>
      <c r="I27" s="218"/>
      <c r="J27" s="222"/>
      <c r="K27" s="223"/>
      <c r="L27" s="218"/>
      <c r="M27" s="222"/>
    </row>
    <row r="28" spans="2:13" s="210" customFormat="1" ht="22.5" customHeight="1" x14ac:dyDescent="0.15">
      <c r="B28" s="222"/>
      <c r="C28" s="249" t="s">
        <v>330</v>
      </c>
      <c r="D28" s="222"/>
      <c r="E28" s="218"/>
      <c r="F28" s="218"/>
      <c r="G28" s="223"/>
      <c r="H28" s="223"/>
      <c r="I28" s="218"/>
      <c r="J28" s="222"/>
      <c r="K28" s="223"/>
      <c r="L28" s="218"/>
      <c r="M28" s="222"/>
    </row>
    <row r="29" spans="2:13" s="210" customFormat="1" ht="22.5" customHeight="1" x14ac:dyDescent="0.15">
      <c r="B29" s="222"/>
      <c r="C29" s="249" t="s">
        <v>330</v>
      </c>
      <c r="D29" s="222"/>
      <c r="E29" s="218"/>
      <c r="F29" s="218"/>
      <c r="G29" s="223"/>
      <c r="H29" s="223"/>
      <c r="I29" s="218"/>
      <c r="J29" s="222"/>
      <c r="K29" s="223"/>
      <c r="L29" s="218"/>
      <c r="M29" s="222"/>
    </row>
    <row r="30" spans="2:13" s="210" customFormat="1" ht="22.5" customHeight="1" x14ac:dyDescent="0.15">
      <c r="B30" s="222"/>
      <c r="C30" s="249" t="s">
        <v>330</v>
      </c>
      <c r="D30" s="222"/>
      <c r="E30" s="218"/>
      <c r="F30" s="218"/>
      <c r="G30" s="223"/>
      <c r="H30" s="223"/>
      <c r="I30" s="218"/>
      <c r="J30" s="222"/>
      <c r="K30" s="223"/>
      <c r="L30" s="218"/>
      <c r="M30" s="222"/>
    </row>
    <row r="31" spans="2:13" s="210" customFormat="1" ht="22.5" customHeight="1" x14ac:dyDescent="0.15">
      <c r="B31" s="222"/>
      <c r="C31" s="249" t="s">
        <v>330</v>
      </c>
      <c r="D31" s="222"/>
      <c r="E31" s="218"/>
      <c r="F31" s="218"/>
      <c r="G31" s="223"/>
      <c r="H31" s="223"/>
      <c r="I31" s="218"/>
      <c r="J31" s="222"/>
      <c r="K31" s="223"/>
      <c r="L31" s="218"/>
      <c r="M31" s="222"/>
    </row>
    <row r="32" spans="2:13" s="210" customFormat="1" ht="22.5" customHeight="1" x14ac:dyDescent="0.15">
      <c r="B32" s="222"/>
      <c r="C32" s="249" t="s">
        <v>330</v>
      </c>
      <c r="D32" s="222"/>
      <c r="E32" s="218"/>
      <c r="F32" s="218"/>
      <c r="G32" s="223"/>
      <c r="H32" s="223"/>
      <c r="I32" s="218"/>
      <c r="J32" s="222"/>
      <c r="K32" s="223"/>
      <c r="L32" s="218"/>
      <c r="M32" s="222"/>
    </row>
    <row r="33" spans="2:14" s="210" customFormat="1" ht="22.5" customHeight="1" x14ac:dyDescent="0.15">
      <c r="B33" s="222"/>
      <c r="C33" s="249" t="s">
        <v>330</v>
      </c>
      <c r="D33" s="222"/>
      <c r="E33" s="218"/>
      <c r="F33" s="218"/>
      <c r="G33" s="223"/>
      <c r="H33" s="223"/>
      <c r="I33" s="218"/>
      <c r="J33" s="222"/>
      <c r="K33" s="223"/>
      <c r="L33" s="218"/>
      <c r="M33" s="222"/>
    </row>
    <row r="34" spans="2:14" s="210" customFormat="1" ht="22.5" customHeight="1" x14ac:dyDescent="0.15">
      <c r="B34" s="222"/>
      <c r="C34" s="249" t="s">
        <v>330</v>
      </c>
      <c r="D34" s="222"/>
      <c r="E34" s="218"/>
      <c r="F34" s="218"/>
      <c r="G34" s="223"/>
      <c r="H34" s="223"/>
      <c r="I34" s="218"/>
      <c r="J34" s="222"/>
      <c r="K34" s="223"/>
      <c r="L34" s="218"/>
      <c r="M34" s="222"/>
    </row>
    <row r="35" spans="2:14" s="210" customFormat="1" ht="22.5" customHeight="1" x14ac:dyDescent="0.15">
      <c r="B35" s="222"/>
      <c r="C35" s="249" t="s">
        <v>330</v>
      </c>
      <c r="D35" s="222"/>
      <c r="E35" s="218"/>
      <c r="F35" s="218"/>
      <c r="G35" s="223"/>
      <c r="H35" s="223"/>
      <c r="I35" s="218"/>
      <c r="J35" s="222"/>
      <c r="K35" s="223"/>
      <c r="L35" s="218"/>
      <c r="M35" s="222"/>
    </row>
    <row r="36" spans="2:14" s="210" customFormat="1" ht="32.25" customHeight="1" x14ac:dyDescent="0.15">
      <c r="B36" s="244" t="s">
        <v>520</v>
      </c>
      <c r="C36" s="244"/>
      <c r="D36" s="244"/>
      <c r="E36" s="244"/>
      <c r="F36" s="244"/>
      <c r="G36" s="244"/>
      <c r="H36" s="244"/>
      <c r="I36" s="244"/>
      <c r="J36" s="244"/>
      <c r="K36" s="244"/>
      <c r="L36" s="244"/>
      <c r="M36" s="244"/>
      <c r="N36" s="244"/>
    </row>
    <row r="37" spans="2:14" s="210" customFormat="1" ht="16.5" customHeight="1" x14ac:dyDescent="0.15">
      <c r="B37" s="245" t="s">
        <v>521</v>
      </c>
      <c r="C37" s="245"/>
      <c r="D37" s="245"/>
      <c r="E37" s="245"/>
      <c r="F37" s="245"/>
      <c r="G37" s="245"/>
      <c r="H37" s="245"/>
      <c r="I37" s="245"/>
      <c r="J37" s="245"/>
      <c r="K37" s="245"/>
      <c r="L37" s="245"/>
    </row>
    <row r="38" spans="2:14" s="210" customFormat="1" ht="15" customHeight="1" x14ac:dyDescent="0.15">
      <c r="B38" s="224" t="s">
        <v>324</v>
      </c>
      <c r="C38" s="224"/>
    </row>
    <row r="39" spans="2:14" s="210" customFormat="1" ht="15" customHeight="1" x14ac:dyDescent="0.15">
      <c r="B39" s="224" t="s">
        <v>325</v>
      </c>
      <c r="C39" s="224"/>
    </row>
    <row r="40" spans="2:14" s="210" customFormat="1" ht="15" customHeight="1" x14ac:dyDescent="0.15">
      <c r="B40" s="224" t="s">
        <v>326</v>
      </c>
      <c r="C40" s="224"/>
    </row>
    <row r="41" spans="2:14" ht="17.25" customHeight="1" x14ac:dyDescent="0.15">
      <c r="B41" s="246" t="s">
        <v>522</v>
      </c>
      <c r="C41" s="247"/>
      <c r="D41" s="247"/>
      <c r="E41" s="247"/>
      <c r="F41" s="247"/>
      <c r="G41" s="247"/>
      <c r="H41" s="247"/>
      <c r="I41" s="247"/>
      <c r="J41" s="247"/>
      <c r="K41" s="247"/>
      <c r="L41" s="247"/>
    </row>
  </sheetData>
  <mergeCells count="16">
    <mergeCell ref="B37:L37"/>
    <mergeCell ref="B41:L41"/>
    <mergeCell ref="M3:M4"/>
    <mergeCell ref="D3:D4"/>
    <mergeCell ref="C3:C4"/>
    <mergeCell ref="B36:N36"/>
    <mergeCell ref="I3:I4"/>
    <mergeCell ref="J3:K3"/>
    <mergeCell ref="L3:L4"/>
    <mergeCell ref="D1:I1"/>
    <mergeCell ref="B3:B4"/>
    <mergeCell ref="E3:E4"/>
    <mergeCell ref="F3:F4"/>
    <mergeCell ref="G3:G4"/>
    <mergeCell ref="H3:H4"/>
    <mergeCell ref="D2:L2"/>
  </mergeCells>
  <phoneticPr fontId="6"/>
  <printOptions horizontalCentered="1"/>
  <pageMargins left="0.55118110236220474" right="0.43307086614173229" top="0.74803149606299213" bottom="0.39370078740157483" header="0.39370078740157483" footer="0.31496062992125984"/>
  <pageSetup paperSize="9" scale="70" fitToHeight="0" orientation="portrait" r:id="rId1"/>
  <headerFooter alignWithMargins="0">
    <oddHeader>&amp;R（私営幼保連携型認定こども園)</oddHeader>
    <oddFooter>&amp;C&amp;12－２－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P27"/>
  <sheetViews>
    <sheetView view="pageBreakPreview" zoomScaleNormal="100" zoomScaleSheetLayoutView="100" workbookViewId="0">
      <selection activeCell="E13" sqref="E13:J14"/>
    </sheetView>
  </sheetViews>
  <sheetFormatPr defaultColWidth="10.6640625" defaultRowHeight="12.75" x14ac:dyDescent="0.15"/>
  <cols>
    <col min="1" max="1" width="3.1640625" style="225" customWidth="1"/>
    <col min="2" max="2" width="16.5" style="225" customWidth="1"/>
    <col min="3" max="3" width="5.33203125" style="225" customWidth="1"/>
    <col min="4" max="4" width="12.83203125" style="225" customWidth="1"/>
    <col min="5" max="5" width="4" style="225" customWidth="1"/>
    <col min="6" max="6" width="16.33203125" style="225" customWidth="1"/>
    <col min="7" max="7" width="10.1640625" style="225" customWidth="1"/>
    <col min="8" max="8" width="13.5" style="225" customWidth="1"/>
    <col min="9" max="9" width="12.5" style="225" customWidth="1"/>
    <col min="10" max="10" width="9" style="225" customWidth="1"/>
    <col min="11" max="11" width="13.6640625" style="225" customWidth="1"/>
    <col min="12" max="12" width="9" style="225" customWidth="1"/>
    <col min="13" max="16384" width="10.6640625" style="225"/>
  </cols>
  <sheetData>
    <row r="1" spans="1:16" s="210" customFormat="1" ht="22.5" customHeight="1" x14ac:dyDescent="0.15"/>
    <row r="2" spans="1:16" s="210" customFormat="1" ht="22.5" customHeight="1" x14ac:dyDescent="0.15">
      <c r="B2" s="250" t="s">
        <v>305</v>
      </c>
      <c r="C2" s="250"/>
      <c r="D2" s="250"/>
      <c r="E2" s="210">
        <f>+表紙!C4</f>
        <v>7</v>
      </c>
      <c r="F2" s="210" t="s">
        <v>164</v>
      </c>
    </row>
    <row r="3" spans="1:16" s="210" customFormat="1" ht="22.5" customHeight="1" x14ac:dyDescent="0.15">
      <c r="B3" s="212" t="s">
        <v>3</v>
      </c>
      <c r="C3" s="213"/>
      <c r="D3" s="229" t="s">
        <v>150</v>
      </c>
      <c r="E3" s="212" t="s">
        <v>12</v>
      </c>
      <c r="F3" s="251"/>
      <c r="G3" s="251"/>
      <c r="H3" s="251"/>
      <c r="I3" s="251"/>
      <c r="J3" s="213"/>
      <c r="K3" s="252" t="s">
        <v>297</v>
      </c>
      <c r="L3" s="253"/>
      <c r="O3" s="252" t="s">
        <v>13</v>
      </c>
      <c r="P3" s="213"/>
    </row>
    <row r="4" spans="1:16" s="210" customFormat="1" ht="22.5" customHeight="1" x14ac:dyDescent="0.15">
      <c r="B4" s="216"/>
      <c r="C4" s="217"/>
      <c r="D4" s="230"/>
      <c r="E4" s="216"/>
      <c r="F4" s="250"/>
      <c r="G4" s="250"/>
      <c r="H4" s="250"/>
      <c r="I4" s="250"/>
      <c r="J4" s="217"/>
      <c r="K4" s="254"/>
      <c r="L4" s="255"/>
      <c r="O4" s="216"/>
      <c r="P4" s="217"/>
    </row>
    <row r="5" spans="1:16" s="210" customFormat="1" ht="22.5" customHeight="1" x14ac:dyDescent="0.15">
      <c r="A5" s="126"/>
      <c r="B5" s="256" t="s">
        <v>166</v>
      </c>
      <c r="C5" s="257"/>
      <c r="D5" s="258" t="s">
        <v>514</v>
      </c>
      <c r="E5" s="259" t="s">
        <v>515</v>
      </c>
      <c r="F5" s="260"/>
      <c r="G5" s="260"/>
      <c r="H5" s="260"/>
      <c r="I5" s="260"/>
      <c r="J5" s="261"/>
      <c r="K5" s="259" t="s">
        <v>512</v>
      </c>
      <c r="L5" s="262"/>
      <c r="O5" s="263"/>
      <c r="P5" s="263"/>
    </row>
    <row r="6" spans="1:16" s="210" customFormat="1" ht="22.5" customHeight="1" x14ac:dyDescent="0.15">
      <c r="A6" s="126"/>
      <c r="B6" s="264" t="s">
        <v>513</v>
      </c>
      <c r="C6" s="265"/>
      <c r="D6" s="266"/>
      <c r="E6" s="267"/>
      <c r="F6" s="268"/>
      <c r="G6" s="268"/>
      <c r="H6" s="268"/>
      <c r="I6" s="268"/>
      <c r="J6" s="269"/>
      <c r="K6" s="270"/>
      <c r="L6" s="271"/>
      <c r="O6" s="263"/>
      <c r="P6" s="263"/>
    </row>
    <row r="7" spans="1:16" s="210" customFormat="1" ht="22.5" customHeight="1" x14ac:dyDescent="0.15">
      <c r="B7" s="272"/>
      <c r="C7" s="273"/>
      <c r="D7" s="229"/>
      <c r="E7" s="212"/>
      <c r="F7" s="251"/>
      <c r="G7" s="251"/>
      <c r="H7" s="251"/>
      <c r="I7" s="251"/>
      <c r="J7" s="213"/>
      <c r="K7" s="274"/>
      <c r="L7" s="229"/>
    </row>
    <row r="8" spans="1:16" s="210" customFormat="1" ht="22.5" customHeight="1" x14ac:dyDescent="0.15">
      <c r="B8" s="275"/>
      <c r="C8" s="276"/>
      <c r="D8" s="230"/>
      <c r="E8" s="216"/>
      <c r="F8" s="250"/>
      <c r="G8" s="250"/>
      <c r="H8" s="250"/>
      <c r="I8" s="250"/>
      <c r="J8" s="217"/>
      <c r="K8" s="230"/>
      <c r="L8" s="230"/>
    </row>
    <row r="9" spans="1:16" s="210" customFormat="1" ht="22.5" customHeight="1" x14ac:dyDescent="0.15">
      <c r="B9" s="272"/>
      <c r="C9" s="273"/>
      <c r="D9" s="229"/>
      <c r="E9" s="212"/>
      <c r="F9" s="251"/>
      <c r="G9" s="251"/>
      <c r="H9" s="251"/>
      <c r="I9" s="251"/>
      <c r="J9" s="213"/>
      <c r="K9" s="274"/>
      <c r="L9" s="229"/>
    </row>
    <row r="10" spans="1:16" s="210" customFormat="1" ht="22.5" customHeight="1" x14ac:dyDescent="0.15">
      <c r="B10" s="275"/>
      <c r="C10" s="276"/>
      <c r="D10" s="230"/>
      <c r="E10" s="216"/>
      <c r="F10" s="250"/>
      <c r="G10" s="250"/>
      <c r="H10" s="250"/>
      <c r="I10" s="250"/>
      <c r="J10" s="217"/>
      <c r="K10" s="230"/>
      <c r="L10" s="230"/>
    </row>
    <row r="11" spans="1:16" s="210" customFormat="1" ht="22.5" customHeight="1" x14ac:dyDescent="0.15">
      <c r="B11" s="272"/>
      <c r="C11" s="273"/>
      <c r="D11" s="229"/>
      <c r="E11" s="212"/>
      <c r="F11" s="251"/>
      <c r="G11" s="251"/>
      <c r="H11" s="251"/>
      <c r="I11" s="251"/>
      <c r="J11" s="213"/>
      <c r="K11" s="274"/>
      <c r="L11" s="229"/>
    </row>
    <row r="12" spans="1:16" s="210" customFormat="1" ht="22.5" customHeight="1" x14ac:dyDescent="0.15">
      <c r="B12" s="275"/>
      <c r="C12" s="276"/>
      <c r="D12" s="230"/>
      <c r="E12" s="216"/>
      <c r="F12" s="250"/>
      <c r="G12" s="250"/>
      <c r="H12" s="250"/>
      <c r="I12" s="250"/>
      <c r="J12" s="217"/>
      <c r="K12" s="230"/>
      <c r="L12" s="230"/>
    </row>
    <row r="13" spans="1:16" s="210" customFormat="1" ht="22.5" customHeight="1" x14ac:dyDescent="0.15">
      <c r="B13" s="272"/>
      <c r="C13" s="273"/>
      <c r="D13" s="229"/>
      <c r="E13" s="212"/>
      <c r="F13" s="251"/>
      <c r="G13" s="251"/>
      <c r="H13" s="251"/>
      <c r="I13" s="251"/>
      <c r="J13" s="213"/>
      <c r="K13" s="274"/>
      <c r="L13" s="229"/>
    </row>
    <row r="14" spans="1:16" s="210" customFormat="1" ht="22.5" customHeight="1" x14ac:dyDescent="0.15">
      <c r="B14" s="275"/>
      <c r="C14" s="276"/>
      <c r="D14" s="230"/>
      <c r="E14" s="216"/>
      <c r="F14" s="250"/>
      <c r="G14" s="250"/>
      <c r="H14" s="250"/>
      <c r="I14" s="250"/>
      <c r="J14" s="217"/>
      <c r="K14" s="230"/>
      <c r="L14" s="230"/>
    </row>
    <row r="15" spans="1:16" s="210" customFormat="1" ht="22.5" customHeight="1" x14ac:dyDescent="0.15">
      <c r="B15" s="272"/>
      <c r="C15" s="273"/>
      <c r="D15" s="229"/>
      <c r="E15" s="212"/>
      <c r="F15" s="251"/>
      <c r="G15" s="251"/>
      <c r="H15" s="251"/>
      <c r="I15" s="251"/>
      <c r="J15" s="213"/>
      <c r="K15" s="274"/>
      <c r="L15" s="229"/>
    </row>
    <row r="16" spans="1:16" s="210" customFormat="1" ht="22.5" customHeight="1" x14ac:dyDescent="0.15">
      <c r="B16" s="275"/>
      <c r="C16" s="276"/>
      <c r="D16" s="230"/>
      <c r="E16" s="216"/>
      <c r="F16" s="250"/>
      <c r="G16" s="250"/>
      <c r="H16" s="250"/>
      <c r="I16" s="250"/>
      <c r="J16" s="217"/>
      <c r="K16" s="230"/>
      <c r="L16" s="230"/>
    </row>
    <row r="17" spans="2:12" s="210" customFormat="1" ht="22.5" customHeight="1" x14ac:dyDescent="0.15">
      <c r="B17" s="272"/>
      <c r="C17" s="273"/>
      <c r="D17" s="229"/>
      <c r="E17" s="212"/>
      <c r="F17" s="251"/>
      <c r="G17" s="251"/>
      <c r="H17" s="251"/>
      <c r="I17" s="251"/>
      <c r="J17" s="213"/>
      <c r="K17" s="274"/>
      <c r="L17" s="229"/>
    </row>
    <row r="18" spans="2:12" s="210" customFormat="1" ht="22.5" customHeight="1" x14ac:dyDescent="0.15">
      <c r="B18" s="275"/>
      <c r="C18" s="276"/>
      <c r="D18" s="230"/>
      <c r="E18" s="216"/>
      <c r="F18" s="250"/>
      <c r="G18" s="250"/>
      <c r="H18" s="250"/>
      <c r="I18" s="250"/>
      <c r="J18" s="217"/>
      <c r="K18" s="230"/>
      <c r="L18" s="230"/>
    </row>
    <row r="19" spans="2:12" s="210" customFormat="1" ht="22.5" customHeight="1" x14ac:dyDescent="0.15">
      <c r="B19" s="272"/>
      <c r="C19" s="273"/>
      <c r="D19" s="229"/>
      <c r="E19" s="212"/>
      <c r="F19" s="251"/>
      <c r="G19" s="251"/>
      <c r="H19" s="251"/>
      <c r="I19" s="251"/>
      <c r="J19" s="213"/>
      <c r="K19" s="274"/>
      <c r="L19" s="229"/>
    </row>
    <row r="20" spans="2:12" s="210" customFormat="1" ht="22.5" customHeight="1" x14ac:dyDescent="0.15">
      <c r="B20" s="275"/>
      <c r="C20" s="276"/>
      <c r="D20" s="230"/>
      <c r="E20" s="216"/>
      <c r="F20" s="250"/>
      <c r="G20" s="250"/>
      <c r="H20" s="250"/>
      <c r="I20" s="250"/>
      <c r="J20" s="217"/>
      <c r="K20" s="230"/>
      <c r="L20" s="230"/>
    </row>
    <row r="21" spans="2:12" s="210" customFormat="1" ht="32.25" customHeight="1" x14ac:dyDescent="0.15">
      <c r="B21" s="244" t="s">
        <v>523</v>
      </c>
      <c r="C21" s="244"/>
      <c r="D21" s="244"/>
      <c r="E21" s="244"/>
      <c r="F21" s="244"/>
      <c r="G21" s="244"/>
      <c r="H21" s="244"/>
      <c r="I21" s="244"/>
      <c r="J21" s="244"/>
      <c r="K21" s="244"/>
      <c r="L21" s="244"/>
    </row>
    <row r="22" spans="2:12" s="210" customFormat="1" ht="16.5" customHeight="1" x14ac:dyDescent="0.15">
      <c r="B22" s="245" t="s">
        <v>521</v>
      </c>
      <c r="C22" s="245"/>
      <c r="D22" s="245"/>
      <c r="E22" s="245"/>
      <c r="F22" s="245"/>
      <c r="G22" s="245"/>
      <c r="H22" s="245"/>
      <c r="I22" s="245"/>
      <c r="J22" s="245"/>
      <c r="K22" s="245"/>
      <c r="L22" s="245"/>
    </row>
    <row r="23" spans="2:12" s="210" customFormat="1" ht="15" customHeight="1" x14ac:dyDescent="0.15">
      <c r="B23" s="224" t="s">
        <v>324</v>
      </c>
      <c r="C23" s="224"/>
    </row>
    <row r="24" spans="2:12" s="210" customFormat="1" ht="15" customHeight="1" x14ac:dyDescent="0.15">
      <c r="B24" s="224" t="s">
        <v>325</v>
      </c>
      <c r="C24" s="224"/>
    </row>
    <row r="25" spans="2:12" s="210" customFormat="1" ht="15" customHeight="1" x14ac:dyDescent="0.15">
      <c r="B25" s="224" t="s">
        <v>326</v>
      </c>
      <c r="C25" s="224"/>
    </row>
    <row r="26" spans="2:12" ht="17.25" customHeight="1" x14ac:dyDescent="0.15">
      <c r="B26" s="246" t="s">
        <v>522</v>
      </c>
      <c r="C26" s="247"/>
      <c r="D26" s="247"/>
      <c r="E26" s="247"/>
      <c r="F26" s="247"/>
      <c r="G26" s="247"/>
      <c r="H26" s="247"/>
      <c r="I26" s="247"/>
      <c r="J26" s="247"/>
      <c r="K26" s="247"/>
      <c r="L26" s="247"/>
    </row>
    <row r="27" spans="2:12" ht="6" customHeight="1" x14ac:dyDescent="0.15"/>
  </sheetData>
  <mergeCells count="43">
    <mergeCell ref="A5:A6"/>
    <mergeCell ref="B5:C5"/>
    <mergeCell ref="B6:C6"/>
    <mergeCell ref="B21:L21"/>
    <mergeCell ref="B22:L22"/>
    <mergeCell ref="B11:C12"/>
    <mergeCell ref="E11:J12"/>
    <mergeCell ref="B13:C14"/>
    <mergeCell ref="E13:J14"/>
    <mergeCell ref="D11:D12"/>
    <mergeCell ref="D13:D14"/>
    <mergeCell ref="B17:C18"/>
    <mergeCell ref="E17:J18"/>
    <mergeCell ref="K17:L18"/>
    <mergeCell ref="B19:C20"/>
    <mergeCell ref="E19:J20"/>
    <mergeCell ref="B26:L26"/>
    <mergeCell ref="B2:D2"/>
    <mergeCell ref="B3:C4"/>
    <mergeCell ref="E3:J4"/>
    <mergeCell ref="E5:J6"/>
    <mergeCell ref="D3:D4"/>
    <mergeCell ref="D5:D6"/>
    <mergeCell ref="B7:C8"/>
    <mergeCell ref="E7:J8"/>
    <mergeCell ref="K7:L8"/>
    <mergeCell ref="B9:C10"/>
    <mergeCell ref="E9:J10"/>
    <mergeCell ref="K9:L10"/>
    <mergeCell ref="B15:C16"/>
    <mergeCell ref="E15:J16"/>
    <mergeCell ref="D15:D16"/>
    <mergeCell ref="K19:L20"/>
    <mergeCell ref="O3:P4"/>
    <mergeCell ref="K3:L4"/>
    <mergeCell ref="D17:D18"/>
    <mergeCell ref="D19:D20"/>
    <mergeCell ref="K15:L16"/>
    <mergeCell ref="K11:L12"/>
    <mergeCell ref="K13:L14"/>
    <mergeCell ref="K5:L6"/>
    <mergeCell ref="D7:D8"/>
    <mergeCell ref="D9:D10"/>
  </mergeCells>
  <phoneticPr fontId="6"/>
  <printOptions horizontalCentered="1"/>
  <pageMargins left="0.74803149606299213" right="0.62992125984251968" top="0.55118110236220474" bottom="0.39370078740157483" header="0.39370078740157483" footer="0.31496062992125984"/>
  <pageSetup paperSize="9" scale="88" firstPageNumber="2" orientation="portrait" r:id="rId1"/>
  <headerFooter alignWithMargins="0">
    <oddHeader>&amp;R（私営幼保連携型認定こども園)</oddHeader>
    <oddFooter xml:space="preserve">&amp;C&amp;12－３－&amp;9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H40"/>
  <sheetViews>
    <sheetView view="pageBreakPreview" zoomScaleNormal="100" zoomScaleSheetLayoutView="100" workbookViewId="0">
      <selection activeCell="D27" sqref="D27"/>
    </sheetView>
  </sheetViews>
  <sheetFormatPr defaultRowHeight="11.25" x14ac:dyDescent="0.15"/>
  <cols>
    <col min="1" max="1" width="4.6640625" style="277" customWidth="1"/>
    <col min="2" max="2" width="10.33203125" style="277" customWidth="1"/>
    <col min="3" max="3" width="14.1640625" style="400" customWidth="1"/>
    <col min="4" max="5" width="16.1640625" style="277" customWidth="1"/>
    <col min="6" max="6" width="9.83203125" style="277" customWidth="1"/>
    <col min="7" max="7" width="14.6640625" style="277" customWidth="1"/>
    <col min="8" max="8" width="16.5" style="277" customWidth="1"/>
    <col min="9" max="9" width="1.5" style="277" customWidth="1"/>
    <col min="10" max="10" width="9.83203125" style="277" customWidth="1"/>
    <col min="11" max="11" width="1.83203125" style="277" customWidth="1"/>
    <col min="12" max="12" width="1.5" style="277" customWidth="1"/>
    <col min="13" max="13" width="9.6640625" style="277" customWidth="1"/>
    <col min="14" max="15" width="1.5" style="277" customWidth="1"/>
    <col min="16" max="16" width="9.5" style="277" customWidth="1"/>
    <col min="17" max="18" width="1.5" style="277" customWidth="1"/>
    <col min="19" max="19" width="9.83203125" style="277" customWidth="1"/>
    <col min="20" max="21" width="1.5" style="277" customWidth="1"/>
    <col min="22" max="22" width="9.6640625" style="277" customWidth="1"/>
    <col min="23" max="24" width="1.5" style="277" customWidth="1"/>
    <col min="25" max="25" width="9.83203125" style="277" customWidth="1"/>
    <col min="26" max="27" width="1.5" style="277" customWidth="1"/>
    <col min="28" max="28" width="9.5" style="277" customWidth="1"/>
    <col min="29" max="30" width="1.5" style="277" customWidth="1"/>
    <col min="31" max="31" width="7.83203125" style="277" customWidth="1"/>
    <col min="32" max="32" width="1.5" style="277" customWidth="1"/>
    <col min="33" max="33" width="15.6640625" style="277" customWidth="1"/>
    <col min="34" max="34" width="14" style="277" customWidth="1"/>
    <col min="35" max="16384" width="9.33203125" style="277"/>
  </cols>
  <sheetData>
    <row r="1" spans="1:34" ht="18" customHeight="1" x14ac:dyDescent="0.15">
      <c r="A1" s="127" t="s">
        <v>188</v>
      </c>
      <c r="B1" s="3" t="s">
        <v>174</v>
      </c>
      <c r="C1" s="51"/>
      <c r="E1" s="278">
        <f>+表紙!C4-1</f>
        <v>6</v>
      </c>
      <c r="F1" s="278"/>
      <c r="G1" s="279">
        <f>+表紙!C4</f>
        <v>7</v>
      </c>
      <c r="H1" s="279"/>
      <c r="I1" s="279"/>
      <c r="J1" s="279"/>
      <c r="K1" s="279"/>
      <c r="L1" s="279"/>
      <c r="M1" s="279"/>
      <c r="N1" s="279"/>
      <c r="O1" s="279"/>
      <c r="P1" s="279"/>
      <c r="Q1" s="279"/>
      <c r="R1" s="279"/>
      <c r="AF1" s="280"/>
    </row>
    <row r="2" spans="1:34" ht="18.75" customHeight="1" x14ac:dyDescent="0.15">
      <c r="A2" s="127"/>
      <c r="B2" s="281" t="s">
        <v>14</v>
      </c>
      <c r="C2" s="282" t="s">
        <v>15</v>
      </c>
      <c r="D2" s="283" t="s">
        <v>16</v>
      </c>
      <c r="E2" s="284"/>
      <c r="F2" s="284"/>
      <c r="G2" s="285"/>
      <c r="H2" s="283" t="s">
        <v>17</v>
      </c>
      <c r="I2" s="284"/>
      <c r="J2" s="284"/>
      <c r="K2" s="286"/>
      <c r="L2" s="286"/>
      <c r="M2" s="286"/>
      <c r="N2" s="286"/>
      <c r="O2" s="286"/>
      <c r="P2" s="286"/>
      <c r="Q2" s="286"/>
      <c r="R2" s="286"/>
      <c r="S2" s="286"/>
      <c r="T2" s="286"/>
      <c r="U2" s="286"/>
      <c r="V2" s="286"/>
      <c r="W2" s="286"/>
      <c r="X2" s="286"/>
      <c r="Y2" s="286"/>
      <c r="Z2" s="286"/>
      <c r="AA2" s="286"/>
      <c r="AB2" s="286"/>
      <c r="AC2" s="286"/>
      <c r="AD2" s="286"/>
      <c r="AE2" s="286"/>
      <c r="AF2" s="287"/>
      <c r="AG2" s="288">
        <f>+表紙!C4-1</f>
        <v>6</v>
      </c>
      <c r="AH2" s="289"/>
    </row>
    <row r="3" spans="1:34" ht="13.5" customHeight="1" x14ac:dyDescent="0.15">
      <c r="A3" s="127"/>
      <c r="B3" s="290"/>
      <c r="C3" s="291"/>
      <c r="D3" s="292" t="s">
        <v>18</v>
      </c>
      <c r="E3" s="292" t="s">
        <v>19</v>
      </c>
      <c r="F3" s="281" t="s">
        <v>20</v>
      </c>
      <c r="G3" s="293">
        <f>+表紙!C4-1</f>
        <v>6</v>
      </c>
      <c r="H3" s="294" t="s">
        <v>186</v>
      </c>
      <c r="I3" s="295" t="s">
        <v>21</v>
      </c>
      <c r="J3" s="296"/>
      <c r="K3" s="297"/>
      <c r="L3" s="298" t="s">
        <v>298</v>
      </c>
      <c r="M3" s="296"/>
      <c r="N3" s="297"/>
      <c r="O3" s="295" t="s">
        <v>299</v>
      </c>
      <c r="P3" s="296"/>
      <c r="Q3" s="297"/>
      <c r="R3" s="295" t="s">
        <v>300</v>
      </c>
      <c r="S3" s="296"/>
      <c r="T3" s="297"/>
      <c r="U3" s="295" t="s">
        <v>301</v>
      </c>
      <c r="V3" s="296"/>
      <c r="W3" s="297"/>
      <c r="X3" s="295" t="s">
        <v>302</v>
      </c>
      <c r="Y3" s="296"/>
      <c r="Z3" s="297"/>
      <c r="AA3" s="299" t="s">
        <v>303</v>
      </c>
      <c r="AB3" s="300"/>
      <c r="AC3" s="301"/>
      <c r="AD3" s="302"/>
      <c r="AE3" s="296"/>
      <c r="AF3" s="297"/>
      <c r="AG3" s="303"/>
      <c r="AH3" s="303"/>
    </row>
    <row r="4" spans="1:34" ht="13.5" customHeight="1" x14ac:dyDescent="0.15">
      <c r="A4" s="127"/>
      <c r="B4" s="290"/>
      <c r="C4" s="291"/>
      <c r="D4" s="304" t="s">
        <v>171</v>
      </c>
      <c r="E4" s="304" t="s">
        <v>173</v>
      </c>
      <c r="F4" s="305"/>
      <c r="G4" s="306"/>
      <c r="H4" s="307"/>
      <c r="I4" s="308"/>
      <c r="J4" s="309"/>
      <c r="K4" s="310"/>
      <c r="L4" s="308"/>
      <c r="M4" s="309"/>
      <c r="N4" s="310"/>
      <c r="O4" s="308"/>
      <c r="P4" s="309"/>
      <c r="Q4" s="310"/>
      <c r="R4" s="308"/>
      <c r="S4" s="309"/>
      <c r="T4" s="310"/>
      <c r="U4" s="308"/>
      <c r="V4" s="309"/>
      <c r="W4" s="310"/>
      <c r="X4" s="308"/>
      <c r="Y4" s="309"/>
      <c r="Z4" s="310"/>
      <c r="AA4" s="311"/>
      <c r="AB4" s="312"/>
      <c r="AC4" s="313"/>
      <c r="AD4" s="314" t="s">
        <v>24</v>
      </c>
      <c r="AE4" s="315"/>
      <c r="AF4" s="316"/>
      <c r="AG4" s="317" t="s">
        <v>90</v>
      </c>
      <c r="AH4" s="317" t="s">
        <v>187</v>
      </c>
    </row>
    <row r="5" spans="1:34" ht="13.5" customHeight="1" x14ac:dyDescent="0.15">
      <c r="A5" s="127"/>
      <c r="B5" s="290"/>
      <c r="C5" s="291"/>
      <c r="D5" s="318">
        <f>+表紙!C4-1</f>
        <v>6</v>
      </c>
      <c r="E5" s="319">
        <f>+表紙!C4</f>
        <v>7</v>
      </c>
      <c r="F5" s="128" t="s">
        <v>22</v>
      </c>
      <c r="G5" s="320" t="s">
        <v>23</v>
      </c>
      <c r="H5" s="307"/>
      <c r="I5" s="308"/>
      <c r="J5" s="309"/>
      <c r="K5" s="310"/>
      <c r="L5" s="308"/>
      <c r="M5" s="309"/>
      <c r="N5" s="310"/>
      <c r="O5" s="308"/>
      <c r="P5" s="309"/>
      <c r="Q5" s="310"/>
      <c r="R5" s="308"/>
      <c r="S5" s="309"/>
      <c r="T5" s="310"/>
      <c r="U5" s="308"/>
      <c r="V5" s="309"/>
      <c r="W5" s="310"/>
      <c r="X5" s="308"/>
      <c r="Y5" s="309"/>
      <c r="Z5" s="310"/>
      <c r="AA5" s="311"/>
      <c r="AB5" s="312"/>
      <c r="AC5" s="313"/>
      <c r="AD5" s="314"/>
      <c r="AE5" s="315"/>
      <c r="AF5" s="316"/>
      <c r="AG5" s="317" t="s">
        <v>91</v>
      </c>
      <c r="AH5" s="317" t="s">
        <v>92</v>
      </c>
    </row>
    <row r="6" spans="1:34" ht="26.25" customHeight="1" x14ac:dyDescent="0.15">
      <c r="A6" s="127"/>
      <c r="B6" s="321"/>
      <c r="C6" s="322"/>
      <c r="D6" s="323" t="s">
        <v>172</v>
      </c>
      <c r="E6" s="323" t="s">
        <v>172</v>
      </c>
      <c r="F6" s="129"/>
      <c r="G6" s="324" t="s">
        <v>25</v>
      </c>
      <c r="H6" s="325"/>
      <c r="I6" s="326"/>
      <c r="J6" s="327"/>
      <c r="K6" s="328"/>
      <c r="L6" s="326"/>
      <c r="M6" s="327"/>
      <c r="N6" s="328"/>
      <c r="O6" s="326"/>
      <c r="P6" s="327"/>
      <c r="Q6" s="328"/>
      <c r="R6" s="326"/>
      <c r="S6" s="327"/>
      <c r="T6" s="328"/>
      <c r="U6" s="326"/>
      <c r="V6" s="327"/>
      <c r="W6" s="328"/>
      <c r="X6" s="326"/>
      <c r="Y6" s="327"/>
      <c r="Z6" s="328"/>
      <c r="AA6" s="329"/>
      <c r="AB6" s="330"/>
      <c r="AC6" s="331"/>
      <c r="AD6" s="332" t="s">
        <v>26</v>
      </c>
      <c r="AE6" s="327"/>
      <c r="AF6" s="328"/>
      <c r="AG6" s="333" t="s">
        <v>27</v>
      </c>
      <c r="AH6" s="334" t="s">
        <v>59</v>
      </c>
    </row>
    <row r="7" spans="1:34" ht="15.75" customHeight="1" x14ac:dyDescent="0.15">
      <c r="A7" s="127"/>
      <c r="B7" s="335" t="s">
        <v>166</v>
      </c>
      <c r="C7" s="336"/>
      <c r="D7" s="337" t="s">
        <v>170</v>
      </c>
      <c r="E7" s="337" t="s">
        <v>169</v>
      </c>
      <c r="F7" s="338">
        <f>IF(D8&lt;&gt;"",ROUND((E8-D8)/D8*100,1),"")</f>
        <v>1.9</v>
      </c>
      <c r="G7" s="339">
        <v>3180000</v>
      </c>
      <c r="H7" s="340">
        <f>+表紙!$C$4</f>
        <v>7</v>
      </c>
      <c r="I7" s="341" t="s">
        <v>28</v>
      </c>
      <c r="J7" s="342">
        <v>15000</v>
      </c>
      <c r="K7" s="343" t="s">
        <v>29</v>
      </c>
      <c r="L7" s="341" t="s">
        <v>28</v>
      </c>
      <c r="M7" s="342"/>
      <c r="N7" s="343" t="s">
        <v>29</v>
      </c>
      <c r="O7" s="341" t="s">
        <v>28</v>
      </c>
      <c r="P7" s="342">
        <v>3000</v>
      </c>
      <c r="Q7" s="343" t="s">
        <v>29</v>
      </c>
      <c r="R7" s="341" t="s">
        <v>28</v>
      </c>
      <c r="S7" s="342">
        <v>21600</v>
      </c>
      <c r="T7" s="343" t="s">
        <v>29</v>
      </c>
      <c r="U7" s="341" t="s">
        <v>28</v>
      </c>
      <c r="V7" s="342"/>
      <c r="W7" s="343" t="s">
        <v>29</v>
      </c>
      <c r="X7" s="341" t="s">
        <v>28</v>
      </c>
      <c r="Y7" s="342"/>
      <c r="Z7" s="343" t="s">
        <v>29</v>
      </c>
      <c r="AA7" s="341" t="s">
        <v>28</v>
      </c>
      <c r="AB7" s="342"/>
      <c r="AC7" s="343" t="s">
        <v>29</v>
      </c>
      <c r="AD7" s="341" t="s">
        <v>28</v>
      </c>
      <c r="AE7" s="344">
        <f>SUM(I7:AC7)</f>
        <v>39600</v>
      </c>
      <c r="AF7" s="343" t="s">
        <v>29</v>
      </c>
      <c r="AG7" s="345">
        <v>1311750</v>
      </c>
      <c r="AH7" s="345"/>
    </row>
    <row r="8" spans="1:34" ht="10.5" customHeight="1" x14ac:dyDescent="0.15">
      <c r="A8" s="127"/>
      <c r="B8" s="346" t="s">
        <v>167</v>
      </c>
      <c r="C8" s="347" t="s">
        <v>168</v>
      </c>
      <c r="D8" s="348">
        <v>265000</v>
      </c>
      <c r="E8" s="348">
        <v>270000</v>
      </c>
      <c r="F8" s="349"/>
      <c r="G8" s="350"/>
      <c r="H8" s="351">
        <f>+表紙!$C$4-1</f>
        <v>6</v>
      </c>
      <c r="I8" s="352">
        <v>180000</v>
      </c>
      <c r="J8" s="353"/>
      <c r="K8" s="354"/>
      <c r="L8" s="352"/>
      <c r="M8" s="353"/>
      <c r="N8" s="354"/>
      <c r="O8" s="352">
        <v>36000</v>
      </c>
      <c r="P8" s="353"/>
      <c r="Q8" s="354"/>
      <c r="R8" s="352">
        <v>254400</v>
      </c>
      <c r="S8" s="353"/>
      <c r="T8" s="354"/>
      <c r="U8" s="352"/>
      <c r="V8" s="353"/>
      <c r="W8" s="354"/>
      <c r="X8" s="352"/>
      <c r="Y8" s="353"/>
      <c r="Z8" s="354"/>
      <c r="AA8" s="352"/>
      <c r="AB8" s="353"/>
      <c r="AC8" s="354"/>
      <c r="AD8" s="355">
        <f>SUM(I8:AC8)</f>
        <v>470400</v>
      </c>
      <c r="AE8" s="356"/>
      <c r="AF8" s="357"/>
      <c r="AG8" s="358"/>
      <c r="AH8" s="358"/>
    </row>
    <row r="9" spans="1:34" ht="21" customHeight="1" x14ac:dyDescent="0.15">
      <c r="A9" s="127"/>
      <c r="B9" s="359"/>
      <c r="C9" s="360"/>
      <c r="D9" s="361"/>
      <c r="E9" s="361"/>
      <c r="F9" s="362" t="str">
        <f>IF(D10&lt;&gt;"",ROUND((E10-D10)/D10*100,1),"")</f>
        <v/>
      </c>
      <c r="G9" s="363"/>
      <c r="H9" s="364">
        <f>+表紙!$C$4</f>
        <v>7</v>
      </c>
      <c r="I9" s="365" t="s">
        <v>28</v>
      </c>
      <c r="J9" s="366"/>
      <c r="K9" s="367" t="s">
        <v>29</v>
      </c>
      <c r="L9" s="365" t="s">
        <v>28</v>
      </c>
      <c r="M9" s="366"/>
      <c r="N9" s="367" t="s">
        <v>29</v>
      </c>
      <c r="O9" s="365" t="s">
        <v>28</v>
      </c>
      <c r="P9" s="366"/>
      <c r="Q9" s="367" t="s">
        <v>29</v>
      </c>
      <c r="R9" s="365" t="s">
        <v>28</v>
      </c>
      <c r="S9" s="366"/>
      <c r="T9" s="367" t="s">
        <v>29</v>
      </c>
      <c r="U9" s="365" t="s">
        <v>28</v>
      </c>
      <c r="V9" s="366"/>
      <c r="W9" s="367" t="s">
        <v>29</v>
      </c>
      <c r="X9" s="365" t="s">
        <v>28</v>
      </c>
      <c r="Y9" s="366"/>
      <c r="Z9" s="367" t="s">
        <v>29</v>
      </c>
      <c r="AA9" s="365" t="s">
        <v>28</v>
      </c>
      <c r="AB9" s="366"/>
      <c r="AC9" s="367" t="s">
        <v>29</v>
      </c>
      <c r="AD9" s="368" t="s">
        <v>28</v>
      </c>
      <c r="AE9" s="369">
        <f>SUM(I9:AC9)</f>
        <v>0</v>
      </c>
      <c r="AF9" s="370" t="s">
        <v>29</v>
      </c>
      <c r="AG9" s="371"/>
      <c r="AH9" s="371"/>
    </row>
    <row r="10" spans="1:34" ht="21" customHeight="1" x14ac:dyDescent="0.15">
      <c r="A10" s="127"/>
      <c r="B10" s="372"/>
      <c r="C10" s="373"/>
      <c r="D10" s="374"/>
      <c r="E10" s="374"/>
      <c r="F10" s="375"/>
      <c r="G10" s="376"/>
      <c r="H10" s="377">
        <f>+表紙!$C$4-1</f>
        <v>6</v>
      </c>
      <c r="I10" s="378"/>
      <c r="J10" s="379"/>
      <c r="K10" s="380"/>
      <c r="L10" s="378"/>
      <c r="M10" s="379"/>
      <c r="N10" s="380"/>
      <c r="O10" s="378"/>
      <c r="P10" s="379"/>
      <c r="Q10" s="380"/>
      <c r="R10" s="378"/>
      <c r="S10" s="379"/>
      <c r="T10" s="380"/>
      <c r="U10" s="378"/>
      <c r="V10" s="379"/>
      <c r="W10" s="380"/>
      <c r="X10" s="378"/>
      <c r="Y10" s="379"/>
      <c r="Z10" s="380"/>
      <c r="AA10" s="378"/>
      <c r="AB10" s="379"/>
      <c r="AC10" s="380"/>
      <c r="AD10" s="381">
        <f>SUM(I10:AC10)</f>
        <v>0</v>
      </c>
      <c r="AE10" s="382"/>
      <c r="AF10" s="383"/>
      <c r="AG10" s="384"/>
      <c r="AH10" s="384"/>
    </row>
    <row r="11" spans="1:34" ht="21" customHeight="1" x14ac:dyDescent="0.15">
      <c r="A11" s="127"/>
      <c r="B11" s="359"/>
      <c r="C11" s="385"/>
      <c r="D11" s="361"/>
      <c r="E11" s="361"/>
      <c r="F11" s="362" t="str">
        <f>IF(D12&lt;&gt;"",ROUND((E12-D12)/D12*100,1),"")</f>
        <v/>
      </c>
      <c r="G11" s="363"/>
      <c r="H11" s="364">
        <f>+表紙!$C$4</f>
        <v>7</v>
      </c>
      <c r="I11" s="365" t="s">
        <v>28</v>
      </c>
      <c r="J11" s="366"/>
      <c r="K11" s="367" t="s">
        <v>29</v>
      </c>
      <c r="L11" s="365" t="s">
        <v>28</v>
      </c>
      <c r="M11" s="366"/>
      <c r="N11" s="367" t="s">
        <v>29</v>
      </c>
      <c r="O11" s="365" t="s">
        <v>28</v>
      </c>
      <c r="P11" s="366"/>
      <c r="Q11" s="367" t="s">
        <v>29</v>
      </c>
      <c r="R11" s="365" t="s">
        <v>28</v>
      </c>
      <c r="S11" s="366"/>
      <c r="T11" s="367" t="s">
        <v>29</v>
      </c>
      <c r="U11" s="365" t="s">
        <v>28</v>
      </c>
      <c r="V11" s="366"/>
      <c r="W11" s="367" t="s">
        <v>29</v>
      </c>
      <c r="X11" s="365" t="s">
        <v>28</v>
      </c>
      <c r="Y11" s="366"/>
      <c r="Z11" s="367" t="s">
        <v>29</v>
      </c>
      <c r="AA11" s="365" t="s">
        <v>28</v>
      </c>
      <c r="AB11" s="366"/>
      <c r="AC11" s="367" t="s">
        <v>29</v>
      </c>
      <c r="AD11" s="368" t="s">
        <v>28</v>
      </c>
      <c r="AE11" s="369">
        <f>SUM(I11:AC11)</f>
        <v>0</v>
      </c>
      <c r="AF11" s="370" t="s">
        <v>29</v>
      </c>
      <c r="AG11" s="371"/>
      <c r="AH11" s="371"/>
    </row>
    <row r="12" spans="1:34" ht="21" customHeight="1" x14ac:dyDescent="0.15">
      <c r="A12" s="127"/>
      <c r="B12" s="372"/>
      <c r="C12" s="373"/>
      <c r="D12" s="374"/>
      <c r="E12" s="374"/>
      <c r="F12" s="375"/>
      <c r="G12" s="376"/>
      <c r="H12" s="377">
        <f>+表紙!$C$4-1</f>
        <v>6</v>
      </c>
      <c r="I12" s="378"/>
      <c r="J12" s="379"/>
      <c r="K12" s="380"/>
      <c r="L12" s="378"/>
      <c r="M12" s="379"/>
      <c r="N12" s="380"/>
      <c r="O12" s="378"/>
      <c r="P12" s="379"/>
      <c r="Q12" s="380"/>
      <c r="R12" s="378"/>
      <c r="S12" s="379"/>
      <c r="T12" s="380"/>
      <c r="U12" s="378"/>
      <c r="V12" s="379"/>
      <c r="W12" s="380"/>
      <c r="X12" s="378"/>
      <c r="Y12" s="379"/>
      <c r="Z12" s="380"/>
      <c r="AA12" s="378"/>
      <c r="AB12" s="379"/>
      <c r="AC12" s="380"/>
      <c r="AD12" s="381">
        <f>SUM(I12:AC12)</f>
        <v>0</v>
      </c>
      <c r="AE12" s="382"/>
      <c r="AF12" s="383"/>
      <c r="AG12" s="384"/>
      <c r="AH12" s="384"/>
    </row>
    <row r="13" spans="1:34" ht="21" customHeight="1" x14ac:dyDescent="0.15">
      <c r="A13" s="127"/>
      <c r="B13" s="359"/>
      <c r="C13" s="385"/>
      <c r="D13" s="361"/>
      <c r="E13" s="361"/>
      <c r="F13" s="362" t="str">
        <f>IF(D14&lt;&gt;"",ROUND((E14-D14)/D14*100,1),"")</f>
        <v/>
      </c>
      <c r="G13" s="363"/>
      <c r="H13" s="364">
        <f>+表紙!$C$4</f>
        <v>7</v>
      </c>
      <c r="I13" s="365" t="s">
        <v>28</v>
      </c>
      <c r="J13" s="366"/>
      <c r="K13" s="367" t="s">
        <v>29</v>
      </c>
      <c r="L13" s="365" t="s">
        <v>28</v>
      </c>
      <c r="M13" s="366"/>
      <c r="N13" s="367" t="s">
        <v>29</v>
      </c>
      <c r="O13" s="365" t="s">
        <v>28</v>
      </c>
      <c r="P13" s="366"/>
      <c r="Q13" s="367" t="s">
        <v>29</v>
      </c>
      <c r="R13" s="365" t="s">
        <v>28</v>
      </c>
      <c r="S13" s="366"/>
      <c r="T13" s="367" t="s">
        <v>29</v>
      </c>
      <c r="U13" s="365" t="s">
        <v>28</v>
      </c>
      <c r="V13" s="366"/>
      <c r="W13" s="367" t="s">
        <v>29</v>
      </c>
      <c r="X13" s="365" t="s">
        <v>28</v>
      </c>
      <c r="Y13" s="366"/>
      <c r="Z13" s="367" t="s">
        <v>29</v>
      </c>
      <c r="AA13" s="365" t="s">
        <v>28</v>
      </c>
      <c r="AB13" s="366"/>
      <c r="AC13" s="367" t="s">
        <v>29</v>
      </c>
      <c r="AD13" s="368" t="s">
        <v>28</v>
      </c>
      <c r="AE13" s="369">
        <f>SUM(I13:AC13)</f>
        <v>0</v>
      </c>
      <c r="AF13" s="370" t="s">
        <v>29</v>
      </c>
      <c r="AG13" s="371"/>
      <c r="AH13" s="371"/>
    </row>
    <row r="14" spans="1:34" ht="21" customHeight="1" x14ac:dyDescent="0.15">
      <c r="A14" s="127"/>
      <c r="B14" s="372"/>
      <c r="C14" s="373"/>
      <c r="D14" s="374"/>
      <c r="E14" s="374"/>
      <c r="F14" s="375"/>
      <c r="G14" s="376"/>
      <c r="H14" s="377">
        <f>+表紙!$C$4-1</f>
        <v>6</v>
      </c>
      <c r="I14" s="378"/>
      <c r="J14" s="379"/>
      <c r="K14" s="380"/>
      <c r="L14" s="378"/>
      <c r="M14" s="379"/>
      <c r="N14" s="380"/>
      <c r="O14" s="378"/>
      <c r="P14" s="379"/>
      <c r="Q14" s="380"/>
      <c r="R14" s="378"/>
      <c r="S14" s="379"/>
      <c r="T14" s="380"/>
      <c r="U14" s="378"/>
      <c r="V14" s="379"/>
      <c r="W14" s="380"/>
      <c r="X14" s="378"/>
      <c r="Y14" s="379"/>
      <c r="Z14" s="380"/>
      <c r="AA14" s="378"/>
      <c r="AB14" s="379"/>
      <c r="AC14" s="380"/>
      <c r="AD14" s="381">
        <f>SUM(I14:AC14)</f>
        <v>0</v>
      </c>
      <c r="AE14" s="382"/>
      <c r="AF14" s="383"/>
      <c r="AG14" s="384"/>
      <c r="AH14" s="384"/>
    </row>
    <row r="15" spans="1:34" ht="21" customHeight="1" x14ac:dyDescent="0.15">
      <c r="A15" s="127"/>
      <c r="B15" s="359"/>
      <c r="C15" s="385"/>
      <c r="D15" s="361"/>
      <c r="E15" s="361"/>
      <c r="F15" s="362" t="str">
        <f>IF(D16&lt;&gt;"",ROUND((E16-D16)/D16*100,1),"")</f>
        <v/>
      </c>
      <c r="G15" s="363"/>
      <c r="H15" s="364">
        <f>+表紙!$C$4</f>
        <v>7</v>
      </c>
      <c r="I15" s="365" t="s">
        <v>28</v>
      </c>
      <c r="J15" s="366"/>
      <c r="K15" s="367" t="s">
        <v>29</v>
      </c>
      <c r="L15" s="365" t="s">
        <v>28</v>
      </c>
      <c r="M15" s="366"/>
      <c r="N15" s="367" t="s">
        <v>29</v>
      </c>
      <c r="O15" s="365" t="s">
        <v>28</v>
      </c>
      <c r="P15" s="366"/>
      <c r="Q15" s="367" t="s">
        <v>29</v>
      </c>
      <c r="R15" s="365" t="s">
        <v>28</v>
      </c>
      <c r="S15" s="366"/>
      <c r="T15" s="367" t="s">
        <v>29</v>
      </c>
      <c r="U15" s="365" t="s">
        <v>28</v>
      </c>
      <c r="V15" s="366"/>
      <c r="W15" s="367" t="s">
        <v>29</v>
      </c>
      <c r="X15" s="365" t="s">
        <v>28</v>
      </c>
      <c r="Y15" s="366"/>
      <c r="Z15" s="367" t="s">
        <v>29</v>
      </c>
      <c r="AA15" s="365" t="s">
        <v>28</v>
      </c>
      <c r="AB15" s="366"/>
      <c r="AC15" s="367" t="s">
        <v>29</v>
      </c>
      <c r="AD15" s="368" t="s">
        <v>28</v>
      </c>
      <c r="AE15" s="369">
        <f>SUM(I15:AC15)</f>
        <v>0</v>
      </c>
      <c r="AF15" s="370" t="s">
        <v>29</v>
      </c>
      <c r="AG15" s="371"/>
      <c r="AH15" s="371"/>
    </row>
    <row r="16" spans="1:34" ht="21" customHeight="1" x14ac:dyDescent="0.15">
      <c r="A16" s="127"/>
      <c r="B16" s="372"/>
      <c r="C16" s="373"/>
      <c r="D16" s="374"/>
      <c r="E16" s="374"/>
      <c r="F16" s="375"/>
      <c r="G16" s="376"/>
      <c r="H16" s="377">
        <f>+表紙!$C$4-1</f>
        <v>6</v>
      </c>
      <c r="I16" s="378"/>
      <c r="J16" s="379"/>
      <c r="K16" s="380"/>
      <c r="L16" s="378"/>
      <c r="M16" s="379"/>
      <c r="N16" s="380"/>
      <c r="O16" s="378"/>
      <c r="P16" s="379"/>
      <c r="Q16" s="380"/>
      <c r="R16" s="378"/>
      <c r="S16" s="379"/>
      <c r="T16" s="380"/>
      <c r="U16" s="378"/>
      <c r="V16" s="379"/>
      <c r="W16" s="380"/>
      <c r="X16" s="378"/>
      <c r="Y16" s="379"/>
      <c r="Z16" s="380"/>
      <c r="AA16" s="378"/>
      <c r="AB16" s="379"/>
      <c r="AC16" s="380"/>
      <c r="AD16" s="381">
        <f>SUM(I16:AC16)</f>
        <v>0</v>
      </c>
      <c r="AE16" s="382"/>
      <c r="AF16" s="383"/>
      <c r="AG16" s="384"/>
      <c r="AH16" s="384"/>
    </row>
    <row r="17" spans="1:34" ht="21" customHeight="1" x14ac:dyDescent="0.15">
      <c r="A17" s="127"/>
      <c r="B17" s="359"/>
      <c r="C17" s="385"/>
      <c r="D17" s="361"/>
      <c r="E17" s="361"/>
      <c r="F17" s="362" t="str">
        <f>IF(D18&lt;&gt;"",ROUND((E18-D18)/D18*100,1),"")</f>
        <v/>
      </c>
      <c r="G17" s="363"/>
      <c r="H17" s="364">
        <f>+表紙!$C$4</f>
        <v>7</v>
      </c>
      <c r="I17" s="365" t="s">
        <v>28</v>
      </c>
      <c r="J17" s="366"/>
      <c r="K17" s="367" t="s">
        <v>29</v>
      </c>
      <c r="L17" s="365" t="s">
        <v>28</v>
      </c>
      <c r="M17" s="366"/>
      <c r="N17" s="367" t="s">
        <v>29</v>
      </c>
      <c r="O17" s="365" t="s">
        <v>28</v>
      </c>
      <c r="P17" s="366"/>
      <c r="Q17" s="367" t="s">
        <v>29</v>
      </c>
      <c r="R17" s="365" t="s">
        <v>28</v>
      </c>
      <c r="S17" s="366"/>
      <c r="T17" s="367" t="s">
        <v>29</v>
      </c>
      <c r="U17" s="365" t="s">
        <v>28</v>
      </c>
      <c r="V17" s="366"/>
      <c r="W17" s="367" t="s">
        <v>29</v>
      </c>
      <c r="X17" s="365" t="s">
        <v>28</v>
      </c>
      <c r="Y17" s="366"/>
      <c r="Z17" s="367" t="s">
        <v>29</v>
      </c>
      <c r="AA17" s="365" t="s">
        <v>28</v>
      </c>
      <c r="AB17" s="366"/>
      <c r="AC17" s="367" t="s">
        <v>29</v>
      </c>
      <c r="AD17" s="368" t="s">
        <v>28</v>
      </c>
      <c r="AE17" s="369">
        <f>SUM(I17:AC17)</f>
        <v>0</v>
      </c>
      <c r="AF17" s="370" t="s">
        <v>29</v>
      </c>
      <c r="AG17" s="371"/>
      <c r="AH17" s="371"/>
    </row>
    <row r="18" spans="1:34" ht="21" customHeight="1" x14ac:dyDescent="0.15">
      <c r="A18" s="127"/>
      <c r="B18" s="372"/>
      <c r="C18" s="373"/>
      <c r="D18" s="374"/>
      <c r="E18" s="374"/>
      <c r="F18" s="375"/>
      <c r="G18" s="376"/>
      <c r="H18" s="377">
        <f>+表紙!$C$4-1</f>
        <v>6</v>
      </c>
      <c r="I18" s="378"/>
      <c r="J18" s="379"/>
      <c r="K18" s="380"/>
      <c r="L18" s="378"/>
      <c r="M18" s="379"/>
      <c r="N18" s="380"/>
      <c r="O18" s="378"/>
      <c r="P18" s="379"/>
      <c r="Q18" s="380"/>
      <c r="R18" s="378"/>
      <c r="S18" s="379"/>
      <c r="T18" s="380"/>
      <c r="U18" s="378"/>
      <c r="V18" s="379"/>
      <c r="W18" s="380"/>
      <c r="X18" s="378"/>
      <c r="Y18" s="379"/>
      <c r="Z18" s="380"/>
      <c r="AA18" s="378"/>
      <c r="AB18" s="379"/>
      <c r="AC18" s="380"/>
      <c r="AD18" s="381">
        <f>SUM(I18:AC18)</f>
        <v>0</v>
      </c>
      <c r="AE18" s="382"/>
      <c r="AF18" s="383"/>
      <c r="AG18" s="384"/>
      <c r="AH18" s="384"/>
    </row>
    <row r="19" spans="1:34" ht="21" customHeight="1" x14ac:dyDescent="0.15">
      <c r="A19" s="127"/>
      <c r="B19" s="359"/>
      <c r="C19" s="385"/>
      <c r="D19" s="361"/>
      <c r="E19" s="361"/>
      <c r="F19" s="362" t="str">
        <f>IF(D20&lt;&gt;"",ROUND((E20-D20)/D20*100,1),"")</f>
        <v/>
      </c>
      <c r="G19" s="363"/>
      <c r="H19" s="364">
        <f>+表紙!$C$4</f>
        <v>7</v>
      </c>
      <c r="I19" s="365" t="s">
        <v>28</v>
      </c>
      <c r="J19" s="366"/>
      <c r="K19" s="367" t="s">
        <v>29</v>
      </c>
      <c r="L19" s="365" t="s">
        <v>28</v>
      </c>
      <c r="M19" s="366"/>
      <c r="N19" s="367" t="s">
        <v>29</v>
      </c>
      <c r="O19" s="365" t="s">
        <v>28</v>
      </c>
      <c r="P19" s="366"/>
      <c r="Q19" s="367" t="s">
        <v>29</v>
      </c>
      <c r="R19" s="365" t="s">
        <v>28</v>
      </c>
      <c r="S19" s="366"/>
      <c r="T19" s="367" t="s">
        <v>29</v>
      </c>
      <c r="U19" s="365" t="s">
        <v>28</v>
      </c>
      <c r="V19" s="366"/>
      <c r="W19" s="367" t="s">
        <v>29</v>
      </c>
      <c r="X19" s="365" t="s">
        <v>28</v>
      </c>
      <c r="Y19" s="366"/>
      <c r="Z19" s="367" t="s">
        <v>29</v>
      </c>
      <c r="AA19" s="365" t="s">
        <v>28</v>
      </c>
      <c r="AB19" s="366"/>
      <c r="AC19" s="367" t="s">
        <v>29</v>
      </c>
      <c r="AD19" s="368" t="s">
        <v>28</v>
      </c>
      <c r="AE19" s="369">
        <f>SUM(I19:AC19)</f>
        <v>0</v>
      </c>
      <c r="AF19" s="370" t="s">
        <v>29</v>
      </c>
      <c r="AG19" s="371"/>
      <c r="AH19" s="371"/>
    </row>
    <row r="20" spans="1:34" ht="21" customHeight="1" x14ac:dyDescent="0.15">
      <c r="A20" s="127"/>
      <c r="B20" s="372"/>
      <c r="C20" s="373"/>
      <c r="D20" s="374"/>
      <c r="E20" s="374"/>
      <c r="F20" s="375"/>
      <c r="G20" s="376"/>
      <c r="H20" s="377">
        <f>+表紙!$C$4-1</f>
        <v>6</v>
      </c>
      <c r="I20" s="378"/>
      <c r="J20" s="379"/>
      <c r="K20" s="380"/>
      <c r="L20" s="378"/>
      <c r="M20" s="379"/>
      <c r="N20" s="380"/>
      <c r="O20" s="378"/>
      <c r="P20" s="379"/>
      <c r="Q20" s="380"/>
      <c r="R20" s="378"/>
      <c r="S20" s="379"/>
      <c r="T20" s="380"/>
      <c r="U20" s="378"/>
      <c r="V20" s="379"/>
      <c r="W20" s="380"/>
      <c r="X20" s="378"/>
      <c r="Y20" s="379"/>
      <c r="Z20" s="380"/>
      <c r="AA20" s="378"/>
      <c r="AB20" s="379"/>
      <c r="AC20" s="380"/>
      <c r="AD20" s="381">
        <f>SUM(I20:AC20)</f>
        <v>0</v>
      </c>
      <c r="AE20" s="382"/>
      <c r="AF20" s="383"/>
      <c r="AG20" s="384"/>
      <c r="AH20" s="384"/>
    </row>
    <row r="21" spans="1:34" ht="21" customHeight="1" x14ac:dyDescent="0.15">
      <c r="A21" s="127"/>
      <c r="B21" s="359"/>
      <c r="C21" s="385"/>
      <c r="D21" s="361"/>
      <c r="E21" s="361"/>
      <c r="F21" s="362" t="str">
        <f>IF(D22&lt;&gt;"",ROUND((E22-D22)/D22*100,1),"")</f>
        <v/>
      </c>
      <c r="G21" s="363"/>
      <c r="H21" s="364">
        <f>+表紙!$C$4</f>
        <v>7</v>
      </c>
      <c r="I21" s="365" t="s">
        <v>28</v>
      </c>
      <c r="J21" s="366"/>
      <c r="K21" s="367" t="s">
        <v>29</v>
      </c>
      <c r="L21" s="365" t="s">
        <v>28</v>
      </c>
      <c r="M21" s="366"/>
      <c r="N21" s="367" t="s">
        <v>29</v>
      </c>
      <c r="O21" s="365" t="s">
        <v>28</v>
      </c>
      <c r="P21" s="366"/>
      <c r="Q21" s="367" t="s">
        <v>29</v>
      </c>
      <c r="R21" s="365" t="s">
        <v>28</v>
      </c>
      <c r="S21" s="366"/>
      <c r="T21" s="367" t="s">
        <v>29</v>
      </c>
      <c r="U21" s="365" t="s">
        <v>28</v>
      </c>
      <c r="V21" s="366"/>
      <c r="W21" s="367" t="s">
        <v>29</v>
      </c>
      <c r="X21" s="365" t="s">
        <v>28</v>
      </c>
      <c r="Y21" s="366"/>
      <c r="Z21" s="367" t="s">
        <v>29</v>
      </c>
      <c r="AA21" s="365" t="s">
        <v>28</v>
      </c>
      <c r="AB21" s="366"/>
      <c r="AC21" s="367" t="s">
        <v>29</v>
      </c>
      <c r="AD21" s="368" t="s">
        <v>28</v>
      </c>
      <c r="AE21" s="369">
        <f>SUM(I21:AC21)</f>
        <v>0</v>
      </c>
      <c r="AF21" s="370" t="s">
        <v>29</v>
      </c>
      <c r="AG21" s="371"/>
      <c r="AH21" s="371"/>
    </row>
    <row r="22" spans="1:34" ht="21" customHeight="1" x14ac:dyDescent="0.15">
      <c r="A22" s="127"/>
      <c r="B22" s="372"/>
      <c r="C22" s="373"/>
      <c r="D22" s="374"/>
      <c r="E22" s="374"/>
      <c r="F22" s="375"/>
      <c r="G22" s="376"/>
      <c r="H22" s="377">
        <f>+表紙!$C$4-1</f>
        <v>6</v>
      </c>
      <c r="I22" s="378"/>
      <c r="J22" s="379"/>
      <c r="K22" s="380"/>
      <c r="L22" s="378"/>
      <c r="M22" s="379"/>
      <c r="N22" s="380"/>
      <c r="O22" s="378"/>
      <c r="P22" s="379"/>
      <c r="Q22" s="380"/>
      <c r="R22" s="378"/>
      <c r="S22" s="379"/>
      <c r="T22" s="380"/>
      <c r="U22" s="378"/>
      <c r="V22" s="379"/>
      <c r="W22" s="380"/>
      <c r="X22" s="378"/>
      <c r="Y22" s="379"/>
      <c r="Z22" s="380"/>
      <c r="AA22" s="378"/>
      <c r="AB22" s="379"/>
      <c r="AC22" s="380"/>
      <c r="AD22" s="381">
        <f>SUM(I22:AC22)</f>
        <v>0</v>
      </c>
      <c r="AE22" s="382"/>
      <c r="AF22" s="383"/>
      <c r="AG22" s="384"/>
      <c r="AH22" s="384"/>
    </row>
    <row r="23" spans="1:34" ht="21" customHeight="1" x14ac:dyDescent="0.15">
      <c r="A23" s="127"/>
      <c r="B23" s="359"/>
      <c r="C23" s="385"/>
      <c r="D23" s="361"/>
      <c r="E23" s="361"/>
      <c r="F23" s="362" t="str">
        <f>IF(D24&lt;&gt;"",ROUND((E24-D24)/D24*100,1),"")</f>
        <v/>
      </c>
      <c r="G23" s="363"/>
      <c r="H23" s="364">
        <f>+表紙!$C$4</f>
        <v>7</v>
      </c>
      <c r="I23" s="365" t="s">
        <v>28</v>
      </c>
      <c r="J23" s="366"/>
      <c r="K23" s="367" t="s">
        <v>29</v>
      </c>
      <c r="L23" s="365" t="s">
        <v>28</v>
      </c>
      <c r="M23" s="366"/>
      <c r="N23" s="367" t="s">
        <v>29</v>
      </c>
      <c r="O23" s="365" t="s">
        <v>28</v>
      </c>
      <c r="P23" s="366"/>
      <c r="Q23" s="367" t="s">
        <v>29</v>
      </c>
      <c r="R23" s="365" t="s">
        <v>28</v>
      </c>
      <c r="S23" s="366"/>
      <c r="T23" s="367" t="s">
        <v>29</v>
      </c>
      <c r="U23" s="365" t="s">
        <v>28</v>
      </c>
      <c r="V23" s="366"/>
      <c r="W23" s="367" t="s">
        <v>29</v>
      </c>
      <c r="X23" s="365" t="s">
        <v>28</v>
      </c>
      <c r="Y23" s="366"/>
      <c r="Z23" s="367" t="s">
        <v>29</v>
      </c>
      <c r="AA23" s="365" t="s">
        <v>28</v>
      </c>
      <c r="AB23" s="366"/>
      <c r="AC23" s="367" t="s">
        <v>29</v>
      </c>
      <c r="AD23" s="368" t="s">
        <v>28</v>
      </c>
      <c r="AE23" s="369">
        <f>SUM(I23:AC23)</f>
        <v>0</v>
      </c>
      <c r="AF23" s="370" t="s">
        <v>29</v>
      </c>
      <c r="AG23" s="371"/>
      <c r="AH23" s="371"/>
    </row>
    <row r="24" spans="1:34" ht="21" customHeight="1" x14ac:dyDescent="0.15">
      <c r="A24" s="127"/>
      <c r="B24" s="372"/>
      <c r="C24" s="373"/>
      <c r="D24" s="374"/>
      <c r="E24" s="374"/>
      <c r="F24" s="375"/>
      <c r="G24" s="376"/>
      <c r="H24" s="377">
        <f>+表紙!$C$4-1</f>
        <v>6</v>
      </c>
      <c r="I24" s="378"/>
      <c r="J24" s="379"/>
      <c r="K24" s="380"/>
      <c r="L24" s="378"/>
      <c r="M24" s="379"/>
      <c r="N24" s="380"/>
      <c r="O24" s="378"/>
      <c r="P24" s="379"/>
      <c r="Q24" s="380"/>
      <c r="R24" s="378"/>
      <c r="S24" s="379"/>
      <c r="T24" s="380"/>
      <c r="U24" s="378"/>
      <c r="V24" s="379"/>
      <c r="W24" s="380"/>
      <c r="X24" s="378"/>
      <c r="Y24" s="379"/>
      <c r="Z24" s="380"/>
      <c r="AA24" s="378"/>
      <c r="AB24" s="379"/>
      <c r="AC24" s="380"/>
      <c r="AD24" s="381">
        <f>SUM(I24:AC24)</f>
        <v>0</v>
      </c>
      <c r="AE24" s="382"/>
      <c r="AF24" s="383"/>
      <c r="AG24" s="384"/>
      <c r="AH24" s="384"/>
    </row>
    <row r="25" spans="1:34" ht="21" customHeight="1" x14ac:dyDescent="0.15">
      <c r="A25" s="127"/>
      <c r="B25" s="359"/>
      <c r="C25" s="385"/>
      <c r="D25" s="361"/>
      <c r="E25" s="361"/>
      <c r="F25" s="362" t="str">
        <f>IF(D26&lt;&gt;"",ROUND((E26-D26)/D26*100,1),"")</f>
        <v/>
      </c>
      <c r="G25" s="363"/>
      <c r="H25" s="364">
        <f>+表紙!$C$4</f>
        <v>7</v>
      </c>
      <c r="I25" s="365" t="s">
        <v>28</v>
      </c>
      <c r="J25" s="366"/>
      <c r="K25" s="367" t="s">
        <v>29</v>
      </c>
      <c r="L25" s="365" t="s">
        <v>28</v>
      </c>
      <c r="M25" s="366"/>
      <c r="N25" s="367" t="s">
        <v>29</v>
      </c>
      <c r="O25" s="365" t="s">
        <v>28</v>
      </c>
      <c r="P25" s="366"/>
      <c r="Q25" s="367" t="s">
        <v>29</v>
      </c>
      <c r="R25" s="365" t="s">
        <v>28</v>
      </c>
      <c r="S25" s="366"/>
      <c r="T25" s="367" t="s">
        <v>29</v>
      </c>
      <c r="U25" s="365" t="s">
        <v>28</v>
      </c>
      <c r="V25" s="366"/>
      <c r="W25" s="367" t="s">
        <v>29</v>
      </c>
      <c r="X25" s="365" t="s">
        <v>28</v>
      </c>
      <c r="Y25" s="366"/>
      <c r="Z25" s="367" t="s">
        <v>29</v>
      </c>
      <c r="AA25" s="365" t="s">
        <v>28</v>
      </c>
      <c r="AB25" s="366"/>
      <c r="AC25" s="367" t="s">
        <v>29</v>
      </c>
      <c r="AD25" s="368" t="s">
        <v>28</v>
      </c>
      <c r="AE25" s="369">
        <f>SUM(I25:AC25)</f>
        <v>0</v>
      </c>
      <c r="AF25" s="370" t="s">
        <v>29</v>
      </c>
      <c r="AG25" s="371"/>
      <c r="AH25" s="371"/>
    </row>
    <row r="26" spans="1:34" ht="21" customHeight="1" x14ac:dyDescent="0.15">
      <c r="A26" s="127"/>
      <c r="B26" s="372"/>
      <c r="C26" s="373"/>
      <c r="D26" s="374"/>
      <c r="E26" s="374"/>
      <c r="F26" s="375"/>
      <c r="G26" s="376"/>
      <c r="H26" s="377">
        <f>+表紙!$C$4-1</f>
        <v>6</v>
      </c>
      <c r="I26" s="378"/>
      <c r="J26" s="379"/>
      <c r="K26" s="380"/>
      <c r="L26" s="378"/>
      <c r="M26" s="379"/>
      <c r="N26" s="380"/>
      <c r="O26" s="378"/>
      <c r="P26" s="379"/>
      <c r="Q26" s="380"/>
      <c r="R26" s="378"/>
      <c r="S26" s="379"/>
      <c r="T26" s="380"/>
      <c r="U26" s="378"/>
      <c r="V26" s="379"/>
      <c r="W26" s="380"/>
      <c r="X26" s="378"/>
      <c r="Y26" s="379"/>
      <c r="Z26" s="380"/>
      <c r="AA26" s="378"/>
      <c r="AB26" s="379"/>
      <c r="AC26" s="380"/>
      <c r="AD26" s="381">
        <f>SUM(I26:AC26)</f>
        <v>0</v>
      </c>
      <c r="AE26" s="382"/>
      <c r="AF26" s="383"/>
      <c r="AG26" s="384"/>
      <c r="AH26" s="384"/>
    </row>
    <row r="27" spans="1:34" ht="21" customHeight="1" x14ac:dyDescent="0.15">
      <c r="A27" s="127"/>
      <c r="B27" s="359"/>
      <c r="C27" s="385"/>
      <c r="D27" s="361"/>
      <c r="E27" s="361"/>
      <c r="F27" s="362" t="str">
        <f>IF(D28&lt;&gt;"",ROUND((E28-D28)/D28*100,1),"")</f>
        <v/>
      </c>
      <c r="G27" s="363"/>
      <c r="H27" s="364">
        <f>+表紙!$C$4</f>
        <v>7</v>
      </c>
      <c r="I27" s="365" t="s">
        <v>28</v>
      </c>
      <c r="J27" s="366"/>
      <c r="K27" s="367" t="s">
        <v>29</v>
      </c>
      <c r="L27" s="365" t="s">
        <v>28</v>
      </c>
      <c r="M27" s="366"/>
      <c r="N27" s="367" t="s">
        <v>29</v>
      </c>
      <c r="O27" s="365" t="s">
        <v>28</v>
      </c>
      <c r="P27" s="366"/>
      <c r="Q27" s="367" t="s">
        <v>29</v>
      </c>
      <c r="R27" s="365" t="s">
        <v>28</v>
      </c>
      <c r="S27" s="366"/>
      <c r="T27" s="367" t="s">
        <v>29</v>
      </c>
      <c r="U27" s="365" t="s">
        <v>28</v>
      </c>
      <c r="V27" s="366"/>
      <c r="W27" s="367" t="s">
        <v>29</v>
      </c>
      <c r="X27" s="365" t="s">
        <v>28</v>
      </c>
      <c r="Y27" s="366"/>
      <c r="Z27" s="367" t="s">
        <v>29</v>
      </c>
      <c r="AA27" s="365" t="s">
        <v>28</v>
      </c>
      <c r="AB27" s="366"/>
      <c r="AC27" s="367" t="s">
        <v>29</v>
      </c>
      <c r="AD27" s="368" t="s">
        <v>28</v>
      </c>
      <c r="AE27" s="369">
        <f>SUM(I27:AC27)</f>
        <v>0</v>
      </c>
      <c r="AF27" s="370" t="s">
        <v>29</v>
      </c>
      <c r="AG27" s="371"/>
      <c r="AH27" s="371"/>
    </row>
    <row r="28" spans="1:34" ht="21" customHeight="1" x14ac:dyDescent="0.15">
      <c r="A28" s="127"/>
      <c r="B28" s="372"/>
      <c r="C28" s="373"/>
      <c r="D28" s="374"/>
      <c r="E28" s="374"/>
      <c r="F28" s="375"/>
      <c r="G28" s="376"/>
      <c r="H28" s="377">
        <f>+表紙!$C$4-1</f>
        <v>6</v>
      </c>
      <c r="I28" s="378"/>
      <c r="J28" s="379"/>
      <c r="K28" s="380"/>
      <c r="L28" s="378"/>
      <c r="M28" s="379"/>
      <c r="N28" s="380"/>
      <c r="O28" s="378"/>
      <c r="P28" s="379"/>
      <c r="Q28" s="380"/>
      <c r="R28" s="378"/>
      <c r="S28" s="379"/>
      <c r="T28" s="380"/>
      <c r="U28" s="378"/>
      <c r="V28" s="379"/>
      <c r="W28" s="380"/>
      <c r="X28" s="378"/>
      <c r="Y28" s="379"/>
      <c r="Z28" s="380"/>
      <c r="AA28" s="378"/>
      <c r="AB28" s="379"/>
      <c r="AC28" s="380"/>
      <c r="AD28" s="381">
        <f>SUM(I28:AC28)</f>
        <v>0</v>
      </c>
      <c r="AE28" s="382"/>
      <c r="AF28" s="383"/>
      <c r="AG28" s="384"/>
      <c r="AH28" s="384"/>
    </row>
    <row r="29" spans="1:34" ht="21" customHeight="1" x14ac:dyDescent="0.15">
      <c r="A29" s="127"/>
      <c r="B29" s="359"/>
      <c r="C29" s="385"/>
      <c r="D29" s="361"/>
      <c r="E29" s="361"/>
      <c r="F29" s="362" t="str">
        <f>IF(D30&lt;&gt;"",ROUND((E30-D30)/D30*100,1),"")</f>
        <v/>
      </c>
      <c r="G29" s="363"/>
      <c r="H29" s="364">
        <f>+表紙!$C$4</f>
        <v>7</v>
      </c>
      <c r="I29" s="365" t="s">
        <v>28</v>
      </c>
      <c r="J29" s="366"/>
      <c r="K29" s="367" t="s">
        <v>29</v>
      </c>
      <c r="L29" s="365" t="s">
        <v>28</v>
      </c>
      <c r="M29" s="366"/>
      <c r="N29" s="367" t="s">
        <v>29</v>
      </c>
      <c r="O29" s="365" t="s">
        <v>28</v>
      </c>
      <c r="P29" s="366"/>
      <c r="Q29" s="367" t="s">
        <v>29</v>
      </c>
      <c r="R29" s="365" t="s">
        <v>28</v>
      </c>
      <c r="S29" s="366"/>
      <c r="T29" s="367" t="s">
        <v>29</v>
      </c>
      <c r="U29" s="365" t="s">
        <v>28</v>
      </c>
      <c r="V29" s="366"/>
      <c r="W29" s="367" t="s">
        <v>29</v>
      </c>
      <c r="X29" s="365" t="s">
        <v>28</v>
      </c>
      <c r="Y29" s="366"/>
      <c r="Z29" s="367" t="s">
        <v>29</v>
      </c>
      <c r="AA29" s="365" t="s">
        <v>28</v>
      </c>
      <c r="AB29" s="366"/>
      <c r="AC29" s="367" t="s">
        <v>29</v>
      </c>
      <c r="AD29" s="368" t="s">
        <v>28</v>
      </c>
      <c r="AE29" s="369">
        <f>SUM(I29:AC29)</f>
        <v>0</v>
      </c>
      <c r="AF29" s="370" t="s">
        <v>29</v>
      </c>
      <c r="AG29" s="371"/>
      <c r="AH29" s="371"/>
    </row>
    <row r="30" spans="1:34" ht="21" customHeight="1" x14ac:dyDescent="0.15">
      <c r="A30" s="127"/>
      <c r="B30" s="372"/>
      <c r="C30" s="373"/>
      <c r="D30" s="374"/>
      <c r="E30" s="374"/>
      <c r="F30" s="375"/>
      <c r="G30" s="376"/>
      <c r="H30" s="377">
        <f>+表紙!$C$4-1</f>
        <v>6</v>
      </c>
      <c r="I30" s="378"/>
      <c r="J30" s="379"/>
      <c r="K30" s="380"/>
      <c r="L30" s="378"/>
      <c r="M30" s="379"/>
      <c r="N30" s="380"/>
      <c r="O30" s="378"/>
      <c r="P30" s="379"/>
      <c r="Q30" s="380"/>
      <c r="R30" s="378"/>
      <c r="S30" s="379"/>
      <c r="T30" s="380"/>
      <c r="U30" s="378"/>
      <c r="V30" s="379"/>
      <c r="W30" s="380"/>
      <c r="X30" s="378"/>
      <c r="Y30" s="379"/>
      <c r="Z30" s="380"/>
      <c r="AA30" s="378"/>
      <c r="AB30" s="379"/>
      <c r="AC30" s="380"/>
      <c r="AD30" s="381">
        <f>SUM(I30:AC30)</f>
        <v>0</v>
      </c>
      <c r="AE30" s="382"/>
      <c r="AF30" s="383"/>
      <c r="AG30" s="384"/>
      <c r="AH30" s="384"/>
    </row>
    <row r="31" spans="1:34" ht="21" customHeight="1" x14ac:dyDescent="0.15">
      <c r="A31" s="127"/>
      <c r="B31" s="359"/>
      <c r="C31" s="385"/>
      <c r="D31" s="361"/>
      <c r="E31" s="361"/>
      <c r="F31" s="362" t="str">
        <f>IF(D32&lt;&gt;"",ROUND((E32-D32)/D32*100,1),"")</f>
        <v/>
      </c>
      <c r="G31" s="363"/>
      <c r="H31" s="364">
        <f>+表紙!$C$4</f>
        <v>7</v>
      </c>
      <c r="I31" s="365" t="s">
        <v>28</v>
      </c>
      <c r="J31" s="366"/>
      <c r="K31" s="367" t="s">
        <v>29</v>
      </c>
      <c r="L31" s="365" t="s">
        <v>28</v>
      </c>
      <c r="M31" s="366"/>
      <c r="N31" s="367" t="s">
        <v>29</v>
      </c>
      <c r="O31" s="365" t="s">
        <v>28</v>
      </c>
      <c r="P31" s="366"/>
      <c r="Q31" s="367" t="s">
        <v>29</v>
      </c>
      <c r="R31" s="365" t="s">
        <v>28</v>
      </c>
      <c r="S31" s="366"/>
      <c r="T31" s="367" t="s">
        <v>29</v>
      </c>
      <c r="U31" s="365" t="s">
        <v>28</v>
      </c>
      <c r="V31" s="366"/>
      <c r="W31" s="367" t="s">
        <v>29</v>
      </c>
      <c r="X31" s="365" t="s">
        <v>28</v>
      </c>
      <c r="Y31" s="366"/>
      <c r="Z31" s="367" t="s">
        <v>29</v>
      </c>
      <c r="AA31" s="365" t="s">
        <v>28</v>
      </c>
      <c r="AB31" s="366"/>
      <c r="AC31" s="367" t="s">
        <v>29</v>
      </c>
      <c r="AD31" s="368" t="s">
        <v>28</v>
      </c>
      <c r="AE31" s="369">
        <f>SUM(I31:AC31)</f>
        <v>0</v>
      </c>
      <c r="AF31" s="370" t="s">
        <v>29</v>
      </c>
      <c r="AG31" s="371"/>
      <c r="AH31" s="371"/>
    </row>
    <row r="32" spans="1:34" ht="21" customHeight="1" x14ac:dyDescent="0.15">
      <c r="A32" s="127"/>
      <c r="B32" s="372"/>
      <c r="C32" s="373"/>
      <c r="D32" s="374"/>
      <c r="E32" s="374"/>
      <c r="F32" s="375"/>
      <c r="G32" s="376"/>
      <c r="H32" s="377">
        <f>+表紙!$C$4-1</f>
        <v>6</v>
      </c>
      <c r="I32" s="378"/>
      <c r="J32" s="379"/>
      <c r="K32" s="380"/>
      <c r="L32" s="378"/>
      <c r="M32" s="379"/>
      <c r="N32" s="380"/>
      <c r="O32" s="378"/>
      <c r="P32" s="379"/>
      <c r="Q32" s="380"/>
      <c r="R32" s="378"/>
      <c r="S32" s="379"/>
      <c r="T32" s="380"/>
      <c r="U32" s="378"/>
      <c r="V32" s="379"/>
      <c r="W32" s="380"/>
      <c r="X32" s="378"/>
      <c r="Y32" s="379"/>
      <c r="Z32" s="380"/>
      <c r="AA32" s="378"/>
      <c r="AB32" s="379"/>
      <c r="AC32" s="380"/>
      <c r="AD32" s="381">
        <f>SUM(I32:AC32)</f>
        <v>0</v>
      </c>
      <c r="AE32" s="382"/>
      <c r="AF32" s="383"/>
      <c r="AG32" s="384"/>
      <c r="AH32" s="384"/>
    </row>
    <row r="33" spans="1:34" ht="21" customHeight="1" x14ac:dyDescent="0.15">
      <c r="A33" s="127"/>
      <c r="B33" s="386" t="s">
        <v>30</v>
      </c>
      <c r="C33" s="387"/>
      <c r="D33" s="387"/>
      <c r="E33" s="387"/>
      <c r="F33" s="388"/>
      <c r="G33" s="389">
        <f>SUM(G9:G32)</f>
        <v>0</v>
      </c>
      <c r="H33" s="390" t="s">
        <v>160</v>
      </c>
      <c r="I33" s="368" t="s">
        <v>31</v>
      </c>
      <c r="J33" s="369">
        <f>SUM(J9,J11,J13,J15,J17,J19,J21,J23,J25,J27,J29,J31)</f>
        <v>0</v>
      </c>
      <c r="K33" s="370" t="s">
        <v>32</v>
      </c>
      <c r="L33" s="368" t="s">
        <v>31</v>
      </c>
      <c r="M33" s="369">
        <f>SUM(M9,M11,M13,M15,M17,M19,M21,M23,M25,M27,M29,M31)</f>
        <v>0</v>
      </c>
      <c r="N33" s="370" t="s">
        <v>32</v>
      </c>
      <c r="O33" s="368" t="s">
        <v>31</v>
      </c>
      <c r="P33" s="369">
        <f>SUM(P9,P11,P13,P15,P17,P19,P21,P23,P25,P27,P29,P31)</f>
        <v>0</v>
      </c>
      <c r="Q33" s="370" t="s">
        <v>32</v>
      </c>
      <c r="R33" s="368" t="s">
        <v>31</v>
      </c>
      <c r="S33" s="369">
        <f>SUM(S9,S11,S13,S15,S17,S19,S21,S23,S25,S27,S29,S31)</f>
        <v>0</v>
      </c>
      <c r="T33" s="370" t="s">
        <v>32</v>
      </c>
      <c r="U33" s="368" t="s">
        <v>31</v>
      </c>
      <c r="V33" s="369">
        <f>SUM(V9,V11,V13,V15,V17,V19,V21,V23,V25,V27,V29,V31)</f>
        <v>0</v>
      </c>
      <c r="W33" s="369">
        <f>SUM(W9,W11,W13,W15,W17,W19,W21,W23,W25,W27,W29,W31)</f>
        <v>0</v>
      </c>
      <c r="X33" s="368" t="s">
        <v>28</v>
      </c>
      <c r="Y33" s="369">
        <f>SUM(Y9,Y11,Y13,Y15,Y17,Y19,Y21,Y23,Y25,Y27,Y29,Y31)</f>
        <v>0</v>
      </c>
      <c r="Z33" s="370" t="s">
        <v>29</v>
      </c>
      <c r="AA33" s="368" t="s">
        <v>31</v>
      </c>
      <c r="AB33" s="369">
        <f>SUM(AB9,AB11,AB13,AB15,AB17,AB19,AB21,AB23,AB25,AB27,AB29,AB31)</f>
        <v>0</v>
      </c>
      <c r="AC33" s="370" t="s">
        <v>32</v>
      </c>
      <c r="AD33" s="368" t="s">
        <v>31</v>
      </c>
      <c r="AE33" s="369">
        <f>SUM(AE9,AE11,AE13,AE15,AE17,AE19,AE21,AE23,AE25,AE27,AE29,AE31)</f>
        <v>0</v>
      </c>
      <c r="AF33" s="370" t="s">
        <v>32</v>
      </c>
      <c r="AG33" s="391">
        <f>SUM(AG9:AG32)</f>
        <v>0</v>
      </c>
      <c r="AH33" s="391">
        <f>SUM(AH9:AH32)</f>
        <v>0</v>
      </c>
    </row>
    <row r="34" spans="1:34" ht="21" customHeight="1" x14ac:dyDescent="0.15">
      <c r="A34" s="127"/>
      <c r="B34" s="392"/>
      <c r="C34" s="393"/>
      <c r="D34" s="393"/>
      <c r="E34" s="393"/>
      <c r="F34" s="394"/>
      <c r="G34" s="395"/>
      <c r="H34" s="396" t="s">
        <v>165</v>
      </c>
      <c r="I34" s="381">
        <f>SUM(I10,I12,I14,I16,I18,I20,I22,I24,I26,I28,I30,I32)</f>
        <v>0</v>
      </c>
      <c r="J34" s="382"/>
      <c r="K34" s="383"/>
      <c r="L34" s="381">
        <f t="shared" ref="L34" si="0">SUM(L10,L12,L14,L16,L18,L20,L22,L24,L26,L28,L30,L32)</f>
        <v>0</v>
      </c>
      <c r="M34" s="382"/>
      <c r="N34" s="383"/>
      <c r="O34" s="381">
        <f t="shared" ref="O34" si="1">SUM(O10,O12,O14,O16,O18,O20,O22,O24,O26,O28,O30,O32)</f>
        <v>0</v>
      </c>
      <c r="P34" s="382"/>
      <c r="Q34" s="383"/>
      <c r="R34" s="381">
        <f t="shared" ref="R34" si="2">SUM(R10,R12,R14,R16,R18,R20,R22,R24,R26,R28,R30,R32)</f>
        <v>0</v>
      </c>
      <c r="S34" s="382"/>
      <c r="T34" s="383"/>
      <c r="U34" s="381">
        <f t="shared" ref="U34" si="3">SUM(U10,U12,U14,U16,U18,U20,U22,U24,U26,U28,U30,U32)</f>
        <v>0</v>
      </c>
      <c r="V34" s="382"/>
      <c r="W34" s="383"/>
      <c r="X34" s="381">
        <f t="shared" ref="X34" si="4">SUM(X10,X12,X14,X16,X18,X20,X22,X24,X26,X28,X30,X32)</f>
        <v>0</v>
      </c>
      <c r="Y34" s="382"/>
      <c r="Z34" s="383"/>
      <c r="AA34" s="381">
        <f t="shared" ref="AA34" si="5">SUM(AA10,AA12,AA14,AA16,AA18,AA20,AA22,AA24,AA26,AA28,AA30,AA32)</f>
        <v>0</v>
      </c>
      <c r="AB34" s="382"/>
      <c r="AC34" s="383"/>
      <c r="AD34" s="381">
        <f t="shared" ref="AD34" si="6">SUM(AD10,AD12,AD14,AD16,AD18,AD20,AD22,AD24,AD26,AD28,AD30,AD32)</f>
        <v>0</v>
      </c>
      <c r="AE34" s="382"/>
      <c r="AF34" s="383"/>
      <c r="AG34" s="397"/>
      <c r="AH34" s="397"/>
    </row>
    <row r="35" spans="1:34" s="210" customFormat="1" ht="32.25" customHeight="1" x14ac:dyDescent="0.15">
      <c r="A35" s="127"/>
      <c r="B35" s="125" t="s">
        <v>523</v>
      </c>
      <c r="C35" s="125"/>
      <c r="D35" s="125"/>
      <c r="E35" s="125"/>
      <c r="F35" s="125"/>
      <c r="G35" s="125"/>
      <c r="H35" s="125"/>
      <c r="I35" s="125"/>
      <c r="J35" s="125"/>
      <c r="K35" s="125"/>
      <c r="L35" s="125"/>
      <c r="M35" s="125"/>
      <c r="N35" s="125"/>
      <c r="O35" s="125"/>
      <c r="P35" s="125"/>
      <c r="Q35" s="125"/>
      <c r="R35" s="125"/>
      <c r="S35" s="125"/>
      <c r="T35" s="125"/>
      <c r="U35" s="125"/>
      <c r="V35" s="125"/>
    </row>
    <row r="36" spans="1:34" s="210" customFormat="1" ht="16.5" customHeight="1" x14ac:dyDescent="0.15">
      <c r="A36" s="127"/>
      <c r="B36" s="124" t="s">
        <v>521</v>
      </c>
      <c r="C36" s="124"/>
      <c r="D36" s="124"/>
      <c r="E36" s="124"/>
      <c r="F36" s="124"/>
      <c r="G36" s="124"/>
      <c r="H36" s="124"/>
      <c r="I36" s="124"/>
      <c r="J36" s="124"/>
      <c r="K36" s="124"/>
      <c r="L36" s="124"/>
    </row>
    <row r="37" spans="1:34" s="210" customFormat="1" ht="15" customHeight="1" x14ac:dyDescent="0.15">
      <c r="A37" s="127"/>
      <c r="B37" s="10" t="s">
        <v>324</v>
      </c>
      <c r="C37" s="10"/>
    </row>
    <row r="38" spans="1:34" s="210" customFormat="1" ht="15" customHeight="1" x14ac:dyDescent="0.15">
      <c r="A38" s="127"/>
      <c r="B38" s="10" t="s">
        <v>325</v>
      </c>
      <c r="C38" s="10"/>
    </row>
    <row r="39" spans="1:34" s="210" customFormat="1" ht="15" customHeight="1" x14ac:dyDescent="0.15">
      <c r="A39" s="127"/>
      <c r="B39" s="10" t="s">
        <v>326</v>
      </c>
      <c r="C39" s="10"/>
    </row>
    <row r="40" spans="1:34" s="225" customFormat="1" ht="17.25" customHeight="1" x14ac:dyDescent="0.15">
      <c r="A40" s="127"/>
      <c r="B40" s="398" t="s">
        <v>522</v>
      </c>
      <c r="C40" s="399"/>
      <c r="D40" s="399"/>
      <c r="E40" s="399"/>
      <c r="F40" s="399"/>
      <c r="G40" s="399"/>
      <c r="H40" s="399"/>
      <c r="I40" s="399"/>
      <c r="J40" s="399"/>
      <c r="K40" s="399"/>
      <c r="L40" s="399"/>
    </row>
  </sheetData>
  <mergeCells count="217">
    <mergeCell ref="B35:V35"/>
    <mergeCell ref="B36:L36"/>
    <mergeCell ref="B40:L40"/>
    <mergeCell ref="B27:B28"/>
    <mergeCell ref="B29:B30"/>
    <mergeCell ref="B31:B32"/>
    <mergeCell ref="AD4:AF5"/>
    <mergeCell ref="B9:B10"/>
    <mergeCell ref="B11:B12"/>
    <mergeCell ref="B13:B14"/>
    <mergeCell ref="B15:B16"/>
    <mergeCell ref="B17:B18"/>
    <mergeCell ref="B19:B20"/>
    <mergeCell ref="B21:B22"/>
    <mergeCell ref="B23:B24"/>
    <mergeCell ref="B25:B26"/>
    <mergeCell ref="I12:K12"/>
    <mergeCell ref="L12:N12"/>
    <mergeCell ref="O12:Q12"/>
    <mergeCell ref="R12:T12"/>
    <mergeCell ref="U12:W12"/>
    <mergeCell ref="AA12:AC12"/>
    <mergeCell ref="AD12:AF12"/>
    <mergeCell ref="AA10:AC10"/>
    <mergeCell ref="O10:Q10"/>
    <mergeCell ref="R10:T10"/>
    <mergeCell ref="U10:W10"/>
    <mergeCell ref="AA28:AC28"/>
    <mergeCell ref="AD20:AF20"/>
    <mergeCell ref="AA22:AC22"/>
    <mergeCell ref="AD22:AF22"/>
    <mergeCell ref="AA26:AC26"/>
    <mergeCell ref="AD26:AF26"/>
    <mergeCell ref="AA24:AC24"/>
    <mergeCell ref="AD14:AF14"/>
    <mergeCell ref="AA18:AC18"/>
    <mergeCell ref="AD18:AF18"/>
    <mergeCell ref="U16:W16"/>
    <mergeCell ref="AD16:AF16"/>
    <mergeCell ref="R14:T14"/>
    <mergeCell ref="U14:W14"/>
    <mergeCell ref="U18:W18"/>
    <mergeCell ref="G33:G34"/>
    <mergeCell ref="F29:F30"/>
    <mergeCell ref="I26:K26"/>
    <mergeCell ref="F27:F28"/>
    <mergeCell ref="G27:G28"/>
    <mergeCell ref="G29:G30"/>
    <mergeCell ref="F31:F32"/>
    <mergeCell ref="AA16:AC16"/>
    <mergeCell ref="L34:N34"/>
    <mergeCell ref="L18:N18"/>
    <mergeCell ref="U22:W22"/>
    <mergeCell ref="O20:Q20"/>
    <mergeCell ref="R20:T20"/>
    <mergeCell ref="I34:K34"/>
    <mergeCell ref="O34:Q34"/>
    <mergeCell ref="R34:T34"/>
    <mergeCell ref="U34:W34"/>
    <mergeCell ref="U32:W32"/>
    <mergeCell ref="U24:W24"/>
    <mergeCell ref="O28:Q28"/>
    <mergeCell ref="R28:T28"/>
    <mergeCell ref="U28:W28"/>
    <mergeCell ref="AA32:AC32"/>
    <mergeCell ref="O24:Q24"/>
    <mergeCell ref="G1:R1"/>
    <mergeCell ref="C11:C12"/>
    <mergeCell ref="F11:F12"/>
    <mergeCell ref="G11:G12"/>
    <mergeCell ref="O16:Q16"/>
    <mergeCell ref="R16:T16"/>
    <mergeCell ref="O18:Q18"/>
    <mergeCell ref="R18:T18"/>
    <mergeCell ref="O22:Q22"/>
    <mergeCell ref="R22:T22"/>
    <mergeCell ref="O14:Q14"/>
    <mergeCell ref="L16:N16"/>
    <mergeCell ref="I3:K6"/>
    <mergeCell ref="L3:N6"/>
    <mergeCell ref="O3:Q6"/>
    <mergeCell ref="R3:T6"/>
    <mergeCell ref="G15:G16"/>
    <mergeCell ref="I10:K10"/>
    <mergeCell ref="I14:K14"/>
    <mergeCell ref="I16:K16"/>
    <mergeCell ref="I18:K18"/>
    <mergeCell ref="I20:K20"/>
    <mergeCell ref="I22:K22"/>
    <mergeCell ref="L14:N14"/>
    <mergeCell ref="AG33:AG34"/>
    <mergeCell ref="AG7:AG8"/>
    <mergeCell ref="AG9:AG10"/>
    <mergeCell ref="AG13:AG14"/>
    <mergeCell ref="AG11:AG12"/>
    <mergeCell ref="AG2:AH2"/>
    <mergeCell ref="AA30:AC30"/>
    <mergeCell ref="AD30:AF30"/>
    <mergeCell ref="AA34:AC34"/>
    <mergeCell ref="AD34:AF34"/>
    <mergeCell ref="AD32:AF32"/>
    <mergeCell ref="AH33:AH34"/>
    <mergeCell ref="AH7:AH8"/>
    <mergeCell ref="AH9:AH10"/>
    <mergeCell ref="AH13:AH14"/>
    <mergeCell ref="AH15:AH16"/>
    <mergeCell ref="AH17:AH18"/>
    <mergeCell ref="AH19:AH20"/>
    <mergeCell ref="AH21:AH22"/>
    <mergeCell ref="AH23:AH24"/>
    <mergeCell ref="AH11:AH12"/>
    <mergeCell ref="AH25:AH26"/>
    <mergeCell ref="AH27:AH28"/>
    <mergeCell ref="AH29:AH30"/>
    <mergeCell ref="AH31:AH32"/>
    <mergeCell ref="AG29:AG30"/>
    <mergeCell ref="AG31:AG32"/>
    <mergeCell ref="I30:K30"/>
    <mergeCell ref="I32:K32"/>
    <mergeCell ref="L30:N30"/>
    <mergeCell ref="L32:N32"/>
    <mergeCell ref="AG27:AG28"/>
    <mergeCell ref="O32:Q32"/>
    <mergeCell ref="R32:T32"/>
    <mergeCell ref="I28:K28"/>
    <mergeCell ref="L28:N28"/>
    <mergeCell ref="AD28:AF28"/>
    <mergeCell ref="X28:Z28"/>
    <mergeCell ref="X30:Z30"/>
    <mergeCell ref="X32:Z32"/>
    <mergeCell ref="R30:T30"/>
    <mergeCell ref="U30:W30"/>
    <mergeCell ref="O30:Q30"/>
    <mergeCell ref="L26:N26"/>
    <mergeCell ref="U26:W26"/>
    <mergeCell ref="F23:F24"/>
    <mergeCell ref="G23:G24"/>
    <mergeCell ref="AG21:AG22"/>
    <mergeCell ref="AG23:AG24"/>
    <mergeCell ref="I24:K24"/>
    <mergeCell ref="F25:F26"/>
    <mergeCell ref="G25:G26"/>
    <mergeCell ref="L22:N22"/>
    <mergeCell ref="L24:N24"/>
    <mergeCell ref="AD24:AF24"/>
    <mergeCell ref="F21:F22"/>
    <mergeCell ref="G21:G22"/>
    <mergeCell ref="AG25:AG26"/>
    <mergeCell ref="X22:Z22"/>
    <mergeCell ref="X24:Z24"/>
    <mergeCell ref="X26:Z26"/>
    <mergeCell ref="R24:T24"/>
    <mergeCell ref="O26:Q26"/>
    <mergeCell ref="R26:T26"/>
    <mergeCell ref="AG15:AG16"/>
    <mergeCell ref="F7:F8"/>
    <mergeCell ref="G19:G20"/>
    <mergeCell ref="AG17:AG18"/>
    <mergeCell ref="AG19:AG20"/>
    <mergeCell ref="L10:N10"/>
    <mergeCell ref="AA20:AC20"/>
    <mergeCell ref="AD10:AF10"/>
    <mergeCell ref="G9:G10"/>
    <mergeCell ref="AA14:AC14"/>
    <mergeCell ref="F17:F18"/>
    <mergeCell ref="G17:G18"/>
    <mergeCell ref="L8:N8"/>
    <mergeCell ref="O8:Q8"/>
    <mergeCell ref="R8:T8"/>
    <mergeCell ref="U8:W8"/>
    <mergeCell ref="U20:W20"/>
    <mergeCell ref="L20:N20"/>
    <mergeCell ref="X10:Z10"/>
    <mergeCell ref="X12:Z12"/>
    <mergeCell ref="X14:Z14"/>
    <mergeCell ref="X16:Z16"/>
    <mergeCell ref="X18:Z18"/>
    <mergeCell ref="X20:Z20"/>
    <mergeCell ref="U3:W6"/>
    <mergeCell ref="AA3:AC6"/>
    <mergeCell ref="AD3:AF3"/>
    <mergeCell ref="G7:G8"/>
    <mergeCell ref="D2:G2"/>
    <mergeCell ref="AA8:AC8"/>
    <mergeCell ref="AD8:AF8"/>
    <mergeCell ref="I8:K8"/>
    <mergeCell ref="H3:H6"/>
    <mergeCell ref="AD6:AF6"/>
    <mergeCell ref="H2:AF2"/>
    <mergeCell ref="F3:F4"/>
    <mergeCell ref="F5:F6"/>
    <mergeCell ref="X3:Z6"/>
    <mergeCell ref="X8:Z8"/>
    <mergeCell ref="X34:Z34"/>
    <mergeCell ref="A1:A40"/>
    <mergeCell ref="C13:C14"/>
    <mergeCell ref="C15:C16"/>
    <mergeCell ref="C17:C18"/>
    <mergeCell ref="C19:C20"/>
    <mergeCell ref="C27:C28"/>
    <mergeCell ref="C29:C30"/>
    <mergeCell ref="G3:G4"/>
    <mergeCell ref="B33:F34"/>
    <mergeCell ref="C9:C10"/>
    <mergeCell ref="C21:C22"/>
    <mergeCell ref="C23:C24"/>
    <mergeCell ref="C25:C26"/>
    <mergeCell ref="F9:F10"/>
    <mergeCell ref="C31:C32"/>
    <mergeCell ref="F13:F14"/>
    <mergeCell ref="G13:G14"/>
    <mergeCell ref="F15:F16"/>
    <mergeCell ref="B2:B6"/>
    <mergeCell ref="C2:C6"/>
    <mergeCell ref="F19:F20"/>
    <mergeCell ref="G31:G32"/>
    <mergeCell ref="E1:F1"/>
  </mergeCells>
  <phoneticPr fontId="6"/>
  <printOptions horizontalCentered="1" verticalCentered="1"/>
  <pageMargins left="0" right="3.937007874015748E-2" top="0.35433070866141736" bottom="0.19685039370078741" header="0.39370078740157483" footer="0.31496062992125984"/>
  <pageSetup paperSize="9" scale="76" orientation="landscape" r:id="rId1"/>
  <headerFooter alignWithMargins="0">
    <oddHeader>&amp;R（私営幼保連携型認定こども園)</oddHeader>
    <oddFooter>&amp;C－４－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O40"/>
  <sheetViews>
    <sheetView view="pageBreakPreview" zoomScaleNormal="100" zoomScaleSheetLayoutView="100" workbookViewId="0">
      <selection activeCell="F29" sqref="F29:F30"/>
    </sheetView>
  </sheetViews>
  <sheetFormatPr defaultRowHeight="11.25" x14ac:dyDescent="0.15"/>
  <cols>
    <col min="1" max="2" width="2.83203125" style="277" customWidth="1"/>
    <col min="3" max="3" width="13.5" style="277" customWidth="1"/>
    <col min="4" max="4" width="18.5" style="277" customWidth="1"/>
    <col min="5" max="5" width="15.5" style="277" customWidth="1"/>
    <col min="6" max="14" width="12.83203125" style="277" customWidth="1"/>
    <col min="15" max="15" width="15" style="277" customWidth="1"/>
    <col min="16" max="16384" width="9.33203125" style="277"/>
  </cols>
  <sheetData>
    <row r="1" spans="1:15" ht="15.75" customHeight="1" x14ac:dyDescent="0.15">
      <c r="A1" s="130" t="s">
        <v>189</v>
      </c>
      <c r="B1" s="57"/>
      <c r="C1" s="131" t="s">
        <v>175</v>
      </c>
      <c r="D1" s="131"/>
      <c r="E1" s="401">
        <f>+表紙!C4</f>
        <v>7</v>
      </c>
      <c r="F1" s="401"/>
      <c r="G1" s="3"/>
      <c r="H1" s="12"/>
    </row>
    <row r="2" spans="1:15" ht="15.75" customHeight="1" x14ac:dyDescent="0.15">
      <c r="A2" s="130"/>
      <c r="B2" s="57"/>
      <c r="C2" s="281" t="s">
        <v>14</v>
      </c>
      <c r="D2" s="281" t="s">
        <v>3</v>
      </c>
      <c r="E2" s="402"/>
      <c r="F2" s="283" t="s">
        <v>17</v>
      </c>
      <c r="G2" s="286"/>
      <c r="H2" s="286"/>
      <c r="I2" s="286"/>
      <c r="J2" s="286"/>
      <c r="K2" s="286"/>
      <c r="L2" s="286"/>
      <c r="M2" s="287"/>
      <c r="N2" s="403" t="s">
        <v>86</v>
      </c>
      <c r="O2" s="281" t="s">
        <v>33</v>
      </c>
    </row>
    <row r="3" spans="1:15" ht="15.75" customHeight="1" x14ac:dyDescent="0.15">
      <c r="A3" s="130"/>
      <c r="B3" s="57"/>
      <c r="C3" s="290"/>
      <c r="D3" s="290"/>
      <c r="E3" s="404" t="s">
        <v>176</v>
      </c>
      <c r="F3" s="281" t="s">
        <v>21</v>
      </c>
      <c r="G3" s="403" t="s">
        <v>298</v>
      </c>
      <c r="H3" s="281" t="s">
        <v>299</v>
      </c>
      <c r="I3" s="281" t="s">
        <v>300</v>
      </c>
      <c r="J3" s="281" t="s">
        <v>301</v>
      </c>
      <c r="K3" s="281" t="s">
        <v>302</v>
      </c>
      <c r="L3" s="405" t="s">
        <v>303</v>
      </c>
      <c r="M3" s="281" t="s">
        <v>24</v>
      </c>
      <c r="N3" s="406"/>
      <c r="O3" s="290"/>
    </row>
    <row r="4" spans="1:15" ht="15.75" customHeight="1" x14ac:dyDescent="0.15">
      <c r="A4" s="130"/>
      <c r="B4" s="57"/>
      <c r="C4" s="290"/>
      <c r="D4" s="290"/>
      <c r="E4" s="407" t="s">
        <v>177</v>
      </c>
      <c r="F4" s="290"/>
      <c r="G4" s="290"/>
      <c r="H4" s="290"/>
      <c r="I4" s="290"/>
      <c r="J4" s="290"/>
      <c r="K4" s="290"/>
      <c r="L4" s="408"/>
      <c r="M4" s="290"/>
      <c r="N4" s="406"/>
      <c r="O4" s="290"/>
    </row>
    <row r="5" spans="1:15" ht="15.75" customHeight="1" x14ac:dyDescent="0.15">
      <c r="A5" s="130"/>
      <c r="B5" s="57"/>
      <c r="C5" s="290"/>
      <c r="D5" s="290"/>
      <c r="E5" s="404" t="s">
        <v>178</v>
      </c>
      <c r="F5" s="290"/>
      <c r="G5" s="290"/>
      <c r="H5" s="290"/>
      <c r="I5" s="290"/>
      <c r="J5" s="290"/>
      <c r="K5" s="290"/>
      <c r="L5" s="408"/>
      <c r="M5" s="290"/>
      <c r="N5" s="406"/>
      <c r="O5" s="290"/>
    </row>
    <row r="6" spans="1:15" ht="15.75" customHeight="1" x14ac:dyDescent="0.15">
      <c r="A6" s="130"/>
      <c r="B6" s="57"/>
      <c r="C6" s="321"/>
      <c r="D6" s="321"/>
      <c r="E6" s="409" t="s">
        <v>179</v>
      </c>
      <c r="F6" s="321"/>
      <c r="G6" s="321"/>
      <c r="H6" s="321"/>
      <c r="I6" s="321"/>
      <c r="J6" s="321"/>
      <c r="K6" s="321"/>
      <c r="L6" s="410"/>
      <c r="M6" s="321"/>
      <c r="N6" s="411"/>
      <c r="O6" s="321"/>
    </row>
    <row r="7" spans="1:15" ht="12.75" customHeight="1" x14ac:dyDescent="0.15">
      <c r="A7" s="130"/>
      <c r="B7" s="57"/>
      <c r="C7" s="412" t="s">
        <v>166</v>
      </c>
      <c r="D7" s="413"/>
      <c r="E7" s="337" t="s">
        <v>181</v>
      </c>
      <c r="F7" s="414"/>
      <c r="G7" s="414">
        <v>7200</v>
      </c>
      <c r="H7" s="414">
        <v>6000</v>
      </c>
      <c r="I7" s="414"/>
      <c r="J7" s="414"/>
      <c r="K7" s="414"/>
      <c r="L7" s="414"/>
      <c r="M7" s="414">
        <f>SUM(F7:L8)</f>
        <v>13200</v>
      </c>
      <c r="N7" s="415">
        <v>411840</v>
      </c>
      <c r="O7" s="414"/>
    </row>
    <row r="8" spans="1:15" ht="13.5" customHeight="1" x14ac:dyDescent="0.15">
      <c r="A8" s="130"/>
      <c r="B8" s="57"/>
      <c r="C8" s="425" t="s">
        <v>334</v>
      </c>
      <c r="D8" s="346" t="s">
        <v>180</v>
      </c>
      <c r="E8" s="348">
        <v>180000</v>
      </c>
      <c r="F8" s="416"/>
      <c r="G8" s="416"/>
      <c r="H8" s="416"/>
      <c r="I8" s="416"/>
      <c r="J8" s="416"/>
      <c r="K8" s="416"/>
      <c r="L8" s="416"/>
      <c r="M8" s="417"/>
      <c r="N8" s="418"/>
      <c r="O8" s="416"/>
    </row>
    <row r="9" spans="1:15" ht="12.75" customHeight="1" x14ac:dyDescent="0.15">
      <c r="A9" s="130"/>
      <c r="B9" s="57"/>
      <c r="C9" s="426" t="s">
        <v>335</v>
      </c>
      <c r="D9" s="413"/>
      <c r="E9" s="337" t="s">
        <v>336</v>
      </c>
      <c r="F9" s="414"/>
      <c r="G9" s="414"/>
      <c r="H9" s="414">
        <v>3000</v>
      </c>
      <c r="I9" s="414"/>
      <c r="J9" s="414"/>
      <c r="K9" s="414"/>
      <c r="L9" s="414"/>
      <c r="M9" s="414">
        <f>SUM(F9:L10)</f>
        <v>3000</v>
      </c>
      <c r="N9" s="415"/>
      <c r="O9" s="414"/>
    </row>
    <row r="10" spans="1:15" ht="14.25" customHeight="1" x14ac:dyDescent="0.15">
      <c r="A10" s="130"/>
      <c r="B10" s="57"/>
      <c r="C10" s="427"/>
      <c r="D10" s="346" t="s">
        <v>337</v>
      </c>
      <c r="E10" s="348">
        <v>1200</v>
      </c>
      <c r="F10" s="416"/>
      <c r="G10" s="416"/>
      <c r="H10" s="416"/>
      <c r="I10" s="416"/>
      <c r="J10" s="416"/>
      <c r="K10" s="416"/>
      <c r="L10" s="416"/>
      <c r="M10" s="417"/>
      <c r="N10" s="418"/>
      <c r="O10" s="416"/>
    </row>
    <row r="11" spans="1:15" ht="15.75" customHeight="1" x14ac:dyDescent="0.15">
      <c r="A11" s="130"/>
      <c r="B11" s="57"/>
      <c r="C11" s="419"/>
      <c r="D11" s="419"/>
      <c r="E11" s="361"/>
      <c r="F11" s="419"/>
      <c r="G11" s="419"/>
      <c r="H11" s="419"/>
      <c r="I11" s="419"/>
      <c r="J11" s="419"/>
      <c r="K11" s="419"/>
      <c r="L11" s="419"/>
      <c r="M11" s="419">
        <f>SUM(F11:L12)</f>
        <v>0</v>
      </c>
      <c r="N11" s="420"/>
      <c r="O11" s="419"/>
    </row>
    <row r="12" spans="1:15" ht="15.75" customHeight="1" x14ac:dyDescent="0.15">
      <c r="A12" s="130"/>
      <c r="B12" s="57"/>
      <c r="C12" s="321"/>
      <c r="D12" s="321"/>
      <c r="E12" s="374"/>
      <c r="F12" s="321"/>
      <c r="G12" s="321"/>
      <c r="H12" s="321"/>
      <c r="I12" s="321"/>
      <c r="J12" s="321"/>
      <c r="K12" s="321"/>
      <c r="L12" s="321"/>
      <c r="M12" s="421"/>
      <c r="N12" s="422"/>
      <c r="O12" s="321"/>
    </row>
    <row r="13" spans="1:15" ht="15.75" customHeight="1" x14ac:dyDescent="0.15">
      <c r="A13" s="130"/>
      <c r="B13" s="57"/>
      <c r="C13" s="419"/>
      <c r="D13" s="419"/>
      <c r="E13" s="361"/>
      <c r="F13" s="419"/>
      <c r="G13" s="419"/>
      <c r="H13" s="419"/>
      <c r="I13" s="419"/>
      <c r="J13" s="419"/>
      <c r="K13" s="419"/>
      <c r="L13" s="419"/>
      <c r="M13" s="419">
        <f>SUM(F13:L14)</f>
        <v>0</v>
      </c>
      <c r="N13" s="420"/>
      <c r="O13" s="419"/>
    </row>
    <row r="14" spans="1:15" ht="15.75" customHeight="1" x14ac:dyDescent="0.15">
      <c r="A14" s="130"/>
      <c r="B14" s="57"/>
      <c r="C14" s="321"/>
      <c r="D14" s="321"/>
      <c r="E14" s="374"/>
      <c r="F14" s="321"/>
      <c r="G14" s="321"/>
      <c r="H14" s="321"/>
      <c r="I14" s="321"/>
      <c r="J14" s="321"/>
      <c r="K14" s="321"/>
      <c r="L14" s="321"/>
      <c r="M14" s="421"/>
      <c r="N14" s="422"/>
      <c r="O14" s="321"/>
    </row>
    <row r="15" spans="1:15" ht="15.75" customHeight="1" x14ac:dyDescent="0.15">
      <c r="A15" s="130"/>
      <c r="B15" s="57"/>
      <c r="C15" s="419"/>
      <c r="D15" s="419"/>
      <c r="E15" s="361"/>
      <c r="F15" s="419"/>
      <c r="G15" s="419"/>
      <c r="H15" s="419"/>
      <c r="I15" s="419"/>
      <c r="J15" s="419"/>
      <c r="K15" s="419"/>
      <c r="L15" s="419"/>
      <c r="M15" s="419">
        <f>SUM(F15:L16)</f>
        <v>0</v>
      </c>
      <c r="N15" s="420"/>
      <c r="O15" s="419"/>
    </row>
    <row r="16" spans="1:15" ht="15.75" customHeight="1" x14ac:dyDescent="0.15">
      <c r="A16" s="130"/>
      <c r="B16" s="57"/>
      <c r="C16" s="321"/>
      <c r="D16" s="321"/>
      <c r="E16" s="374"/>
      <c r="F16" s="321"/>
      <c r="G16" s="321"/>
      <c r="H16" s="321"/>
      <c r="I16" s="321"/>
      <c r="J16" s="321"/>
      <c r="K16" s="321"/>
      <c r="L16" s="321"/>
      <c r="M16" s="421"/>
      <c r="N16" s="422"/>
      <c r="O16" s="321"/>
    </row>
    <row r="17" spans="1:15" ht="15.75" customHeight="1" x14ac:dyDescent="0.15">
      <c r="A17" s="130"/>
      <c r="B17" s="57"/>
      <c r="C17" s="419"/>
      <c r="D17" s="419"/>
      <c r="E17" s="361"/>
      <c r="F17" s="419"/>
      <c r="G17" s="419"/>
      <c r="H17" s="419"/>
      <c r="I17" s="419"/>
      <c r="J17" s="419"/>
      <c r="K17" s="419"/>
      <c r="L17" s="419"/>
      <c r="M17" s="419">
        <f>SUM(F17:L18)</f>
        <v>0</v>
      </c>
      <c r="N17" s="420"/>
      <c r="O17" s="419"/>
    </row>
    <row r="18" spans="1:15" ht="15.75" customHeight="1" x14ac:dyDescent="0.15">
      <c r="A18" s="130"/>
      <c r="B18" s="57"/>
      <c r="C18" s="321"/>
      <c r="D18" s="321"/>
      <c r="E18" s="374"/>
      <c r="F18" s="321"/>
      <c r="G18" s="321"/>
      <c r="H18" s="321"/>
      <c r="I18" s="321"/>
      <c r="J18" s="321"/>
      <c r="K18" s="321"/>
      <c r="L18" s="321"/>
      <c r="M18" s="421"/>
      <c r="N18" s="422"/>
      <c r="O18" s="321"/>
    </row>
    <row r="19" spans="1:15" ht="15.75" customHeight="1" x14ac:dyDescent="0.15">
      <c r="A19" s="130"/>
      <c r="B19" s="57"/>
      <c r="C19" s="419"/>
      <c r="D19" s="419"/>
      <c r="E19" s="361"/>
      <c r="F19" s="419"/>
      <c r="G19" s="419"/>
      <c r="H19" s="419"/>
      <c r="I19" s="419"/>
      <c r="J19" s="419"/>
      <c r="K19" s="419"/>
      <c r="L19" s="419"/>
      <c r="M19" s="419">
        <f>SUM(F19:L20)</f>
        <v>0</v>
      </c>
      <c r="N19" s="420"/>
      <c r="O19" s="419"/>
    </row>
    <row r="20" spans="1:15" ht="15.75" customHeight="1" x14ac:dyDescent="0.15">
      <c r="A20" s="130"/>
      <c r="B20" s="57"/>
      <c r="C20" s="321"/>
      <c r="D20" s="321"/>
      <c r="E20" s="374"/>
      <c r="F20" s="321"/>
      <c r="G20" s="321"/>
      <c r="H20" s="321"/>
      <c r="I20" s="321"/>
      <c r="J20" s="321"/>
      <c r="K20" s="321"/>
      <c r="L20" s="321"/>
      <c r="M20" s="421"/>
      <c r="N20" s="422"/>
      <c r="O20" s="321"/>
    </row>
    <row r="21" spans="1:15" ht="15.75" customHeight="1" x14ac:dyDescent="0.15">
      <c r="A21" s="130"/>
      <c r="B21" s="57"/>
      <c r="C21" s="419"/>
      <c r="D21" s="419"/>
      <c r="E21" s="361"/>
      <c r="F21" s="419"/>
      <c r="G21" s="419"/>
      <c r="H21" s="419"/>
      <c r="I21" s="419"/>
      <c r="J21" s="419"/>
      <c r="K21" s="419"/>
      <c r="L21" s="419"/>
      <c r="M21" s="419">
        <f>SUM(F21:L22)</f>
        <v>0</v>
      </c>
      <c r="N21" s="420"/>
      <c r="O21" s="419"/>
    </row>
    <row r="22" spans="1:15" ht="15.75" customHeight="1" x14ac:dyDescent="0.15">
      <c r="A22" s="130"/>
      <c r="B22" s="57"/>
      <c r="C22" s="321"/>
      <c r="D22" s="321"/>
      <c r="E22" s="374"/>
      <c r="F22" s="321"/>
      <c r="G22" s="321"/>
      <c r="H22" s="321"/>
      <c r="I22" s="321"/>
      <c r="J22" s="321"/>
      <c r="K22" s="321"/>
      <c r="L22" s="321"/>
      <c r="M22" s="421"/>
      <c r="N22" s="422"/>
      <c r="O22" s="321"/>
    </row>
    <row r="23" spans="1:15" ht="15.75" customHeight="1" x14ac:dyDescent="0.15">
      <c r="A23" s="130"/>
      <c r="B23" s="57"/>
      <c r="C23" s="281"/>
      <c r="D23" s="281"/>
      <c r="E23" s="361"/>
      <c r="F23" s="281"/>
      <c r="G23" s="281"/>
      <c r="H23" s="281"/>
      <c r="I23" s="281"/>
      <c r="J23" s="281"/>
      <c r="K23" s="281"/>
      <c r="L23" s="281"/>
      <c r="M23" s="419">
        <f>SUM(F23:L24)</f>
        <v>0</v>
      </c>
      <c r="N23" s="420"/>
      <c r="O23" s="281"/>
    </row>
    <row r="24" spans="1:15" ht="15.75" customHeight="1" x14ac:dyDescent="0.15">
      <c r="A24" s="130"/>
      <c r="B24" s="57"/>
      <c r="C24" s="423"/>
      <c r="D24" s="423"/>
      <c r="E24" s="374"/>
      <c r="F24" s="423"/>
      <c r="G24" s="423"/>
      <c r="H24" s="423"/>
      <c r="I24" s="423"/>
      <c r="J24" s="423"/>
      <c r="K24" s="423"/>
      <c r="L24" s="423"/>
      <c r="M24" s="421"/>
      <c r="N24" s="422"/>
      <c r="O24" s="423"/>
    </row>
    <row r="25" spans="1:15" ht="15.75" customHeight="1" x14ac:dyDescent="0.15">
      <c r="A25" s="130"/>
      <c r="B25" s="57"/>
      <c r="C25" s="305"/>
      <c r="D25" s="305"/>
      <c r="E25" s="361"/>
      <c r="F25" s="305"/>
      <c r="G25" s="305"/>
      <c r="H25" s="305"/>
      <c r="I25" s="305"/>
      <c r="J25" s="305"/>
      <c r="K25" s="305"/>
      <c r="L25" s="305"/>
      <c r="M25" s="419">
        <f>SUM(F25:L26)</f>
        <v>0</v>
      </c>
      <c r="N25" s="420"/>
      <c r="O25" s="305"/>
    </row>
    <row r="26" spans="1:15" ht="15.75" customHeight="1" x14ac:dyDescent="0.15">
      <c r="A26" s="130"/>
      <c r="B26" s="57"/>
      <c r="C26" s="423"/>
      <c r="D26" s="423"/>
      <c r="E26" s="374"/>
      <c r="F26" s="423"/>
      <c r="G26" s="423"/>
      <c r="H26" s="423"/>
      <c r="I26" s="423"/>
      <c r="J26" s="423"/>
      <c r="K26" s="423"/>
      <c r="L26" s="423"/>
      <c r="M26" s="421"/>
      <c r="N26" s="422"/>
      <c r="O26" s="423"/>
    </row>
    <row r="27" spans="1:15" ht="15.75" customHeight="1" x14ac:dyDescent="0.15">
      <c r="A27" s="130"/>
      <c r="B27" s="57"/>
      <c r="C27" s="281"/>
      <c r="D27" s="281"/>
      <c r="E27" s="361"/>
      <c r="F27" s="281"/>
      <c r="G27" s="281"/>
      <c r="H27" s="281"/>
      <c r="I27" s="281"/>
      <c r="J27" s="281"/>
      <c r="K27" s="281"/>
      <c r="L27" s="281"/>
      <c r="M27" s="419">
        <f>SUM(F27:L28)</f>
        <v>0</v>
      </c>
      <c r="N27" s="420"/>
      <c r="O27" s="281"/>
    </row>
    <row r="28" spans="1:15" ht="15.75" customHeight="1" x14ac:dyDescent="0.15">
      <c r="A28" s="130"/>
      <c r="B28" s="57"/>
      <c r="C28" s="423"/>
      <c r="D28" s="423"/>
      <c r="E28" s="374"/>
      <c r="F28" s="423"/>
      <c r="G28" s="423"/>
      <c r="H28" s="423"/>
      <c r="I28" s="423"/>
      <c r="J28" s="423"/>
      <c r="K28" s="423"/>
      <c r="L28" s="423"/>
      <c r="M28" s="421"/>
      <c r="N28" s="422"/>
      <c r="O28" s="423"/>
    </row>
    <row r="29" spans="1:15" ht="15.75" customHeight="1" x14ac:dyDescent="0.15">
      <c r="A29" s="130"/>
      <c r="B29" s="57"/>
      <c r="C29" s="419"/>
      <c r="D29" s="419"/>
      <c r="E29" s="361"/>
      <c r="F29" s="419"/>
      <c r="G29" s="419"/>
      <c r="H29" s="419"/>
      <c r="I29" s="419"/>
      <c r="J29" s="419"/>
      <c r="K29" s="419"/>
      <c r="L29" s="419"/>
      <c r="M29" s="419">
        <f>SUM(F29:L30)</f>
        <v>0</v>
      </c>
      <c r="N29" s="420"/>
      <c r="O29" s="419"/>
    </row>
    <row r="30" spans="1:15" ht="15.75" customHeight="1" x14ac:dyDescent="0.15">
      <c r="A30" s="130"/>
      <c r="B30" s="57"/>
      <c r="C30" s="321"/>
      <c r="D30" s="321"/>
      <c r="E30" s="374"/>
      <c r="F30" s="321"/>
      <c r="G30" s="321"/>
      <c r="H30" s="321"/>
      <c r="I30" s="321"/>
      <c r="J30" s="321"/>
      <c r="K30" s="321"/>
      <c r="L30" s="321"/>
      <c r="M30" s="421"/>
      <c r="N30" s="422"/>
      <c r="O30" s="321"/>
    </row>
    <row r="31" spans="1:15" ht="15.75" customHeight="1" x14ac:dyDescent="0.15">
      <c r="A31" s="130"/>
      <c r="B31" s="57"/>
      <c r="C31" s="419"/>
      <c r="D31" s="419"/>
      <c r="E31" s="361"/>
      <c r="F31" s="419"/>
      <c r="G31" s="419"/>
      <c r="H31" s="419"/>
      <c r="I31" s="419"/>
      <c r="J31" s="419"/>
      <c r="K31" s="419"/>
      <c r="L31" s="419"/>
      <c r="M31" s="419">
        <f>SUM(F31:L32)</f>
        <v>0</v>
      </c>
      <c r="N31" s="420"/>
      <c r="O31" s="419"/>
    </row>
    <row r="32" spans="1:15" ht="15.75" customHeight="1" x14ac:dyDescent="0.15">
      <c r="A32" s="130"/>
      <c r="B32" s="57"/>
      <c r="C32" s="321"/>
      <c r="D32" s="321"/>
      <c r="E32" s="374"/>
      <c r="F32" s="321"/>
      <c r="G32" s="321"/>
      <c r="H32" s="321"/>
      <c r="I32" s="321"/>
      <c r="J32" s="321"/>
      <c r="K32" s="321"/>
      <c r="L32" s="321"/>
      <c r="M32" s="421"/>
      <c r="N32" s="422"/>
      <c r="O32" s="321"/>
    </row>
    <row r="33" spans="1:15" ht="15.75" customHeight="1" x14ac:dyDescent="0.15">
      <c r="A33" s="130"/>
      <c r="B33" s="57"/>
      <c r="C33" s="419"/>
      <c r="D33" s="419"/>
      <c r="E33" s="361"/>
      <c r="F33" s="419"/>
      <c r="G33" s="419"/>
      <c r="H33" s="419"/>
      <c r="I33" s="419"/>
      <c r="J33" s="419"/>
      <c r="K33" s="419"/>
      <c r="L33" s="419"/>
      <c r="M33" s="419">
        <f>SUM(F33:L34)</f>
        <v>0</v>
      </c>
      <c r="N33" s="420"/>
      <c r="O33" s="419"/>
    </row>
    <row r="34" spans="1:15" ht="15.75" customHeight="1" x14ac:dyDescent="0.15">
      <c r="A34" s="130"/>
      <c r="B34" s="57"/>
      <c r="C34" s="321"/>
      <c r="D34" s="321"/>
      <c r="E34" s="374"/>
      <c r="F34" s="321"/>
      <c r="G34" s="321"/>
      <c r="H34" s="321"/>
      <c r="I34" s="321"/>
      <c r="J34" s="321"/>
      <c r="K34" s="321"/>
      <c r="L34" s="321"/>
      <c r="M34" s="421"/>
      <c r="N34" s="422"/>
      <c r="O34" s="321"/>
    </row>
    <row r="35" spans="1:15" ht="12" customHeight="1" x14ac:dyDescent="0.15">
      <c r="A35" s="130"/>
      <c r="B35" s="57"/>
      <c r="C35" s="7" t="s">
        <v>87</v>
      </c>
      <c r="D35" s="424"/>
      <c r="E35" s="424"/>
      <c r="F35" s="424"/>
      <c r="G35" s="424"/>
      <c r="H35" s="424"/>
      <c r="I35" s="424"/>
      <c r="J35" s="424"/>
      <c r="K35" s="424"/>
      <c r="L35" s="424"/>
      <c r="M35" s="424"/>
      <c r="N35" s="424"/>
      <c r="O35" s="424"/>
    </row>
    <row r="36" spans="1:15" x14ac:dyDescent="0.15">
      <c r="A36" s="130"/>
      <c r="B36" s="57"/>
      <c r="C36" s="7" t="s">
        <v>88</v>
      </c>
    </row>
    <row r="37" spans="1:15" x14ac:dyDescent="0.15">
      <c r="A37" s="130"/>
      <c r="B37" s="57"/>
      <c r="C37" s="16" t="s">
        <v>89</v>
      </c>
    </row>
    <row r="38" spans="1:15" x14ac:dyDescent="0.15">
      <c r="A38" s="56"/>
      <c r="B38" s="56"/>
    </row>
    <row r="39" spans="1:15" x14ac:dyDescent="0.15">
      <c r="A39" s="56"/>
      <c r="B39" s="56"/>
    </row>
    <row r="40" spans="1:15" x14ac:dyDescent="0.15">
      <c r="A40" s="56"/>
      <c r="B40" s="56"/>
    </row>
  </sheetData>
  <mergeCells count="181">
    <mergeCell ref="C1:D1"/>
    <mergeCell ref="I27:I28"/>
    <mergeCell ref="I33:I34"/>
    <mergeCell ref="J33:J34"/>
    <mergeCell ref="M31:M32"/>
    <mergeCell ref="H23:H24"/>
    <mergeCell ref="I23:I24"/>
    <mergeCell ref="J23:J24"/>
    <mergeCell ref="H27:H28"/>
    <mergeCell ref="M33:M34"/>
    <mergeCell ref="L31:L32"/>
    <mergeCell ref="L27:L28"/>
    <mergeCell ref="D33:D34"/>
    <mergeCell ref="F33:F34"/>
    <mergeCell ref="G33:G34"/>
    <mergeCell ref="H33:H34"/>
    <mergeCell ref="L33:L34"/>
    <mergeCell ref="J31:J32"/>
    <mergeCell ref="M29:M30"/>
    <mergeCell ref="E1:F1"/>
    <mergeCell ref="C13:C14"/>
    <mergeCell ref="D13:D14"/>
    <mergeCell ref="F13:F14"/>
    <mergeCell ref="D25:D26"/>
    <mergeCell ref="I29:I30"/>
    <mergeCell ref="J29:J30"/>
    <mergeCell ref="L29:L30"/>
    <mergeCell ref="J27:J28"/>
    <mergeCell ref="D27:D28"/>
    <mergeCell ref="G29:G30"/>
    <mergeCell ref="M25:M26"/>
    <mergeCell ref="O33:O34"/>
    <mergeCell ref="O27:O28"/>
    <mergeCell ref="F31:F32"/>
    <mergeCell ref="G31:G32"/>
    <mergeCell ref="H31:H32"/>
    <mergeCell ref="I31:I32"/>
    <mergeCell ref="M27:M28"/>
    <mergeCell ref="F29:F30"/>
    <mergeCell ref="O31:O32"/>
    <mergeCell ref="F27:F28"/>
    <mergeCell ref="G27:G28"/>
    <mergeCell ref="H29:H30"/>
    <mergeCell ref="O29:O30"/>
    <mergeCell ref="I25:I26"/>
    <mergeCell ref="K27:K28"/>
    <mergeCell ref="K29:K30"/>
    <mergeCell ref="K31:K32"/>
    <mergeCell ref="D19:D20"/>
    <mergeCell ref="O21:O22"/>
    <mergeCell ref="O23:O24"/>
    <mergeCell ref="M23:M24"/>
    <mergeCell ref="O25:O26"/>
    <mergeCell ref="L25:L26"/>
    <mergeCell ref="L23:L24"/>
    <mergeCell ref="F23:F24"/>
    <mergeCell ref="G23:G24"/>
    <mergeCell ref="G25:G26"/>
    <mergeCell ref="L21:L22"/>
    <mergeCell ref="J25:J26"/>
    <mergeCell ref="F25:F26"/>
    <mergeCell ref="O19:O20"/>
    <mergeCell ref="D21:D22"/>
    <mergeCell ref="N23:N24"/>
    <mergeCell ref="H25:H26"/>
    <mergeCell ref="K23:K24"/>
    <mergeCell ref="K25:K26"/>
    <mergeCell ref="F17:F18"/>
    <mergeCell ref="G17:G18"/>
    <mergeCell ref="N19:N20"/>
    <mergeCell ref="N21:N22"/>
    <mergeCell ref="J21:J22"/>
    <mergeCell ref="F19:F20"/>
    <mergeCell ref="G19:G20"/>
    <mergeCell ref="H19:H20"/>
    <mergeCell ref="H17:H18"/>
    <mergeCell ref="N17:N18"/>
    <mergeCell ref="J17:J18"/>
    <mergeCell ref="M19:M20"/>
    <mergeCell ref="I17:I18"/>
    <mergeCell ref="M21:M22"/>
    <mergeCell ref="L19:L20"/>
    <mergeCell ref="F21:F22"/>
    <mergeCell ref="G21:G22"/>
    <mergeCell ref="H21:H22"/>
    <mergeCell ref="I21:I22"/>
    <mergeCell ref="O7:O8"/>
    <mergeCell ref="N7:N8"/>
    <mergeCell ref="M17:M18"/>
    <mergeCell ref="O17:O18"/>
    <mergeCell ref="M11:M12"/>
    <mergeCell ref="O11:O12"/>
    <mergeCell ref="N9:N10"/>
    <mergeCell ref="M9:M10"/>
    <mergeCell ref="O9:O10"/>
    <mergeCell ref="N11:N12"/>
    <mergeCell ref="M7:M8"/>
    <mergeCell ref="O15:O16"/>
    <mergeCell ref="O13:O14"/>
    <mergeCell ref="N15:N16"/>
    <mergeCell ref="M15:M16"/>
    <mergeCell ref="M13:M14"/>
    <mergeCell ref="N13:N14"/>
    <mergeCell ref="L15:L16"/>
    <mergeCell ref="L17:L18"/>
    <mergeCell ref="H7:H8"/>
    <mergeCell ref="I7:I8"/>
    <mergeCell ref="J7:J8"/>
    <mergeCell ref="J9:J10"/>
    <mergeCell ref="I9:I10"/>
    <mergeCell ref="H9:H10"/>
    <mergeCell ref="L9:L10"/>
    <mergeCell ref="H15:H16"/>
    <mergeCell ref="J15:J16"/>
    <mergeCell ref="L11:L12"/>
    <mergeCell ref="J11:J12"/>
    <mergeCell ref="L13:L14"/>
    <mergeCell ref="H13:H14"/>
    <mergeCell ref="I13:I14"/>
    <mergeCell ref="J13:J14"/>
    <mergeCell ref="L7:L8"/>
    <mergeCell ref="I11:I12"/>
    <mergeCell ref="I15:I16"/>
    <mergeCell ref="C25:C26"/>
    <mergeCell ref="D23:D24"/>
    <mergeCell ref="H3:H6"/>
    <mergeCell ref="C9:C10"/>
    <mergeCell ref="C11:C12"/>
    <mergeCell ref="C15:C16"/>
    <mergeCell ref="C23:C24"/>
    <mergeCell ref="C31:C32"/>
    <mergeCell ref="D11:D12"/>
    <mergeCell ref="F11:F12"/>
    <mergeCell ref="G11:G12"/>
    <mergeCell ref="H11:H12"/>
    <mergeCell ref="F9:F10"/>
    <mergeCell ref="G9:G10"/>
    <mergeCell ref="C17:C18"/>
    <mergeCell ref="C19:C20"/>
    <mergeCell ref="D15:D16"/>
    <mergeCell ref="D29:D30"/>
    <mergeCell ref="C27:C28"/>
    <mergeCell ref="F15:F16"/>
    <mergeCell ref="G15:G16"/>
    <mergeCell ref="F7:F8"/>
    <mergeCell ref="G7:G8"/>
    <mergeCell ref="G13:G14"/>
    <mergeCell ref="A1:A37"/>
    <mergeCell ref="C33:C34"/>
    <mergeCell ref="C2:C6"/>
    <mergeCell ref="D17:D18"/>
    <mergeCell ref="D31:D32"/>
    <mergeCell ref="N31:N32"/>
    <mergeCell ref="D2:D6"/>
    <mergeCell ref="F2:M2"/>
    <mergeCell ref="O2:O6"/>
    <mergeCell ref="M3:M6"/>
    <mergeCell ref="N2:N6"/>
    <mergeCell ref="F3:F6"/>
    <mergeCell ref="G3:G6"/>
    <mergeCell ref="L3:L6"/>
    <mergeCell ref="N33:N34"/>
    <mergeCell ref="C21:C22"/>
    <mergeCell ref="C29:C30"/>
    <mergeCell ref="I19:I20"/>
    <mergeCell ref="J19:J20"/>
    <mergeCell ref="I3:I6"/>
    <mergeCell ref="J3:J6"/>
    <mergeCell ref="N25:N26"/>
    <mergeCell ref="N27:N28"/>
    <mergeCell ref="N29:N30"/>
    <mergeCell ref="K33:K34"/>
    <mergeCell ref="K3:K6"/>
    <mergeCell ref="K7:K8"/>
    <mergeCell ref="K9:K10"/>
    <mergeCell ref="K11:K12"/>
    <mergeCell ref="K13:K14"/>
    <mergeCell ref="K15:K16"/>
    <mergeCell ref="K17:K18"/>
    <mergeCell ref="K19:K20"/>
    <mergeCell ref="K21:K22"/>
  </mergeCells>
  <phoneticPr fontId="6"/>
  <printOptions horizontalCentered="1" verticalCentered="1"/>
  <pageMargins left="0" right="0" top="0.55118110236220474" bottom="0.39370078740157483" header="0.39370078740157483" footer="0.31496062992125984"/>
  <pageSetup paperSize="9" scale="96" orientation="landscape" r:id="rId1"/>
  <headerFooter alignWithMargins="0">
    <oddHeader>&amp;R（私営幼保連携型認定こども園)</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P58"/>
  <sheetViews>
    <sheetView view="pageBreakPreview" topLeftCell="A33" zoomScaleNormal="100" zoomScaleSheetLayoutView="100" workbookViewId="0">
      <selection activeCell="L24" sqref="L24"/>
    </sheetView>
  </sheetViews>
  <sheetFormatPr defaultColWidth="12" defaultRowHeight="13.5" x14ac:dyDescent="0.15"/>
  <cols>
    <col min="1" max="1" width="3.6640625" style="17" customWidth="1"/>
    <col min="2" max="2" width="9.33203125" style="17" customWidth="1"/>
    <col min="3" max="3" width="16.33203125" style="17" customWidth="1"/>
    <col min="4" max="9" width="6.6640625" style="17" customWidth="1"/>
    <col min="10" max="10" width="8.5" style="17" customWidth="1"/>
    <col min="11" max="15" width="6.6640625" style="17" customWidth="1"/>
    <col min="16" max="16" width="8.6640625" style="17" customWidth="1"/>
    <col min="17" max="17" width="1" style="17" customWidth="1"/>
    <col min="18" max="16384" width="12" style="17"/>
  </cols>
  <sheetData>
    <row r="1" spans="1:16" s="429" customFormat="1" ht="16.5" customHeight="1" x14ac:dyDescent="0.15">
      <c r="A1" s="428" t="s">
        <v>134</v>
      </c>
    </row>
    <row r="2" spans="1:16" ht="16.5" customHeight="1" x14ac:dyDescent="0.15">
      <c r="B2" s="430" t="s">
        <v>133</v>
      </c>
    </row>
    <row r="3" spans="1:16" ht="16.5" customHeight="1" x14ac:dyDescent="0.15">
      <c r="B3" s="430"/>
      <c r="C3" s="133" t="s">
        <v>132</v>
      </c>
      <c r="D3" s="134"/>
      <c r="E3" s="135"/>
      <c r="F3" s="38" t="s">
        <v>131</v>
      </c>
      <c r="G3" s="36"/>
      <c r="H3" s="20" t="s">
        <v>116</v>
      </c>
      <c r="I3" s="36" t="s">
        <v>130</v>
      </c>
      <c r="J3" s="37" t="s">
        <v>115</v>
      </c>
      <c r="K3" s="37" t="s">
        <v>129</v>
      </c>
      <c r="L3" s="37" t="s">
        <v>128</v>
      </c>
      <c r="M3" s="36"/>
      <c r="N3" s="37" t="s">
        <v>116</v>
      </c>
      <c r="O3" s="36"/>
      <c r="P3" s="35" t="s">
        <v>127</v>
      </c>
    </row>
    <row r="4" spans="1:16" ht="16.5" customHeight="1" x14ac:dyDescent="0.15">
      <c r="B4" s="430"/>
      <c r="C4" s="431" t="s">
        <v>126</v>
      </c>
      <c r="D4" s="432"/>
      <c r="E4" s="433"/>
      <c r="F4" s="22"/>
      <c r="G4" s="25"/>
      <c r="I4" s="434" t="s">
        <v>101</v>
      </c>
      <c r="J4" s="20" t="s">
        <v>100</v>
      </c>
      <c r="K4" s="20" t="s">
        <v>99</v>
      </c>
      <c r="L4" s="25"/>
      <c r="M4" s="25"/>
      <c r="N4" s="25"/>
      <c r="O4" s="25"/>
      <c r="P4" s="24"/>
    </row>
    <row r="5" spans="1:16" ht="16.5" customHeight="1" x14ac:dyDescent="0.15">
      <c r="B5" s="430"/>
      <c r="C5" s="431" t="s">
        <v>125</v>
      </c>
      <c r="D5" s="432"/>
      <c r="E5" s="433"/>
      <c r="F5" s="136"/>
      <c r="G5" s="132"/>
      <c r="H5" s="132"/>
      <c r="I5" s="34" t="s">
        <v>124</v>
      </c>
      <c r="J5" s="34"/>
      <c r="K5" s="34"/>
      <c r="L5" s="132"/>
      <c r="M5" s="132"/>
      <c r="N5" s="132"/>
      <c r="O5" s="132"/>
      <c r="P5" s="33"/>
    </row>
    <row r="6" spans="1:16" ht="16.5" customHeight="1" x14ac:dyDescent="0.15">
      <c r="B6" s="430"/>
    </row>
    <row r="7" spans="1:16" ht="16.5" customHeight="1" x14ac:dyDescent="0.15">
      <c r="B7" s="430" t="s">
        <v>34</v>
      </c>
    </row>
    <row r="8" spans="1:16" ht="16.5" customHeight="1" x14ac:dyDescent="0.15">
      <c r="B8" s="430"/>
      <c r="C8" s="32"/>
      <c r="D8" s="136" t="s">
        <v>123</v>
      </c>
      <c r="E8" s="132"/>
      <c r="F8" s="132"/>
      <c r="G8" s="138"/>
      <c r="H8" s="139" t="s">
        <v>122</v>
      </c>
      <c r="I8" s="139"/>
      <c r="J8" s="139"/>
      <c r="K8" s="139"/>
      <c r="L8" s="139"/>
      <c r="M8" s="139"/>
      <c r="N8" s="139"/>
      <c r="O8" s="139"/>
      <c r="P8" s="140"/>
    </row>
    <row r="9" spans="1:16" ht="16.5" customHeight="1" x14ac:dyDescent="0.15">
      <c r="B9" s="430"/>
      <c r="C9" s="52" t="s">
        <v>183</v>
      </c>
      <c r="D9" s="136"/>
      <c r="E9" s="132"/>
      <c r="F9" s="132"/>
      <c r="G9" s="138"/>
      <c r="H9" s="139"/>
      <c r="I9" s="139"/>
      <c r="J9" s="139"/>
      <c r="K9" s="139"/>
      <c r="L9" s="139"/>
      <c r="M9" s="139"/>
      <c r="N9" s="139"/>
      <c r="O9" s="139"/>
      <c r="P9" s="140"/>
    </row>
    <row r="10" spans="1:16" ht="16.5" customHeight="1" x14ac:dyDescent="0.15">
      <c r="B10" s="430"/>
      <c r="C10" s="53" t="s">
        <v>182</v>
      </c>
      <c r="D10" s="136"/>
      <c r="E10" s="132"/>
      <c r="F10" s="132"/>
      <c r="G10" s="138"/>
      <c r="H10" s="140"/>
      <c r="I10" s="140"/>
      <c r="J10" s="140"/>
      <c r="K10" s="140"/>
      <c r="L10" s="140"/>
      <c r="M10" s="140"/>
      <c r="N10" s="140"/>
      <c r="O10" s="140"/>
      <c r="P10" s="140"/>
    </row>
    <row r="11" spans="1:16" ht="16.5" customHeight="1" x14ac:dyDescent="0.15">
      <c r="B11" s="430"/>
    </row>
    <row r="12" spans="1:16" ht="16.5" customHeight="1" x14ac:dyDescent="0.15">
      <c r="B12" s="430" t="s">
        <v>35</v>
      </c>
    </row>
    <row r="13" spans="1:16" ht="16.5" customHeight="1" x14ac:dyDescent="0.15">
      <c r="B13" s="430"/>
      <c r="C13" s="23" t="s">
        <v>104</v>
      </c>
      <c r="D13" s="136" t="s">
        <v>121</v>
      </c>
      <c r="E13" s="132"/>
      <c r="F13" s="132"/>
      <c r="G13" s="132"/>
      <c r="H13" s="132"/>
      <c r="I13" s="132"/>
      <c r="J13" s="132"/>
      <c r="K13" s="132"/>
      <c r="L13" s="138"/>
      <c r="M13" s="136" t="s">
        <v>525</v>
      </c>
      <c r="N13" s="132"/>
      <c r="O13" s="138"/>
    </row>
    <row r="14" spans="1:16" ht="16.5" customHeight="1" x14ac:dyDescent="0.15">
      <c r="B14" s="430"/>
      <c r="C14" s="31" t="s">
        <v>120</v>
      </c>
      <c r="D14" s="22"/>
      <c r="E14" s="20" t="s">
        <v>116</v>
      </c>
      <c r="F14" s="25"/>
      <c r="G14" s="20" t="s">
        <v>115</v>
      </c>
      <c r="H14" s="18" t="s">
        <v>117</v>
      </c>
      <c r="I14" s="25"/>
      <c r="J14" s="20" t="s">
        <v>116</v>
      </c>
      <c r="K14" s="25"/>
      <c r="L14" s="20" t="s">
        <v>115</v>
      </c>
      <c r="M14" s="136"/>
      <c r="N14" s="132"/>
      <c r="O14" s="30" t="s">
        <v>39</v>
      </c>
    </row>
    <row r="15" spans="1:16" ht="16.5" customHeight="1" x14ac:dyDescent="0.15">
      <c r="B15" s="430"/>
      <c r="C15" s="23" t="s">
        <v>119</v>
      </c>
      <c r="D15" s="22"/>
      <c r="E15" s="20" t="s">
        <v>116</v>
      </c>
      <c r="F15" s="25"/>
      <c r="G15" s="20" t="s">
        <v>115</v>
      </c>
      <c r="H15" s="20" t="s">
        <v>117</v>
      </c>
      <c r="I15" s="25"/>
      <c r="J15" s="20" t="s">
        <v>116</v>
      </c>
      <c r="K15" s="25"/>
      <c r="L15" s="20" t="s">
        <v>115</v>
      </c>
      <c r="M15" s="136"/>
      <c r="N15" s="132"/>
      <c r="O15" s="19" t="s">
        <v>39</v>
      </c>
    </row>
    <row r="16" spans="1:16" ht="16.5" customHeight="1" x14ac:dyDescent="0.15">
      <c r="B16" s="430"/>
      <c r="C16" s="29" t="s">
        <v>118</v>
      </c>
      <c r="D16" s="22"/>
      <c r="E16" s="20" t="s">
        <v>116</v>
      </c>
      <c r="F16" s="25"/>
      <c r="G16" s="20" t="s">
        <v>115</v>
      </c>
      <c r="H16" s="20" t="s">
        <v>117</v>
      </c>
      <c r="I16" s="25"/>
      <c r="J16" s="20" t="s">
        <v>116</v>
      </c>
      <c r="K16" s="25"/>
      <c r="L16" s="20" t="s">
        <v>115</v>
      </c>
      <c r="M16" s="136"/>
      <c r="N16" s="132"/>
      <c r="O16" s="28" t="s">
        <v>39</v>
      </c>
    </row>
    <row r="17" spans="1:16" ht="16.5" customHeight="1" x14ac:dyDescent="0.15">
      <c r="B17" s="430"/>
    </row>
    <row r="18" spans="1:16" s="429" customFormat="1" ht="16.5" customHeight="1" x14ac:dyDescent="0.15">
      <c r="A18" s="428" t="s">
        <v>36</v>
      </c>
    </row>
    <row r="19" spans="1:16" ht="16.5" customHeight="1" x14ac:dyDescent="0.15">
      <c r="B19" s="430" t="s">
        <v>114</v>
      </c>
      <c r="C19" s="430"/>
      <c r="J19" s="18" t="s">
        <v>290</v>
      </c>
      <c r="K19" s="18"/>
      <c r="L19" s="18" t="s">
        <v>95</v>
      </c>
      <c r="M19" s="18"/>
      <c r="N19" s="18" t="s">
        <v>98</v>
      </c>
      <c r="O19" s="18"/>
      <c r="P19" s="18" t="s">
        <v>40</v>
      </c>
    </row>
    <row r="20" spans="1:16" ht="16.5" customHeight="1" x14ac:dyDescent="0.15">
      <c r="B20" s="430" t="s">
        <v>113</v>
      </c>
      <c r="C20" s="430"/>
      <c r="J20" s="18" t="s">
        <v>112</v>
      </c>
      <c r="K20" s="137"/>
      <c r="L20" s="137"/>
      <c r="M20" s="137"/>
      <c r="N20" s="137"/>
      <c r="O20" s="137"/>
      <c r="P20" s="18" t="s">
        <v>111</v>
      </c>
    </row>
    <row r="21" spans="1:16" ht="16.5" customHeight="1" x14ac:dyDescent="0.15">
      <c r="B21" s="430" t="s">
        <v>110</v>
      </c>
      <c r="C21" s="430"/>
      <c r="J21" s="18" t="s">
        <v>290</v>
      </c>
      <c r="K21" s="18"/>
      <c r="L21" s="18" t="s">
        <v>95</v>
      </c>
      <c r="M21" s="18"/>
      <c r="N21" s="18" t="s">
        <v>98</v>
      </c>
      <c r="O21" s="18"/>
      <c r="P21" s="18" t="s">
        <v>40</v>
      </c>
    </row>
    <row r="22" spans="1:16" ht="16.5" customHeight="1" x14ac:dyDescent="0.15">
      <c r="B22" s="430" t="s">
        <v>109</v>
      </c>
      <c r="C22" s="430"/>
      <c r="J22" s="18" t="s">
        <v>290</v>
      </c>
      <c r="K22" s="18"/>
      <c r="L22" s="18" t="s">
        <v>95</v>
      </c>
      <c r="M22" s="18"/>
      <c r="N22" s="18" t="s">
        <v>98</v>
      </c>
      <c r="O22" s="18"/>
      <c r="P22" s="18" t="s">
        <v>40</v>
      </c>
    </row>
    <row r="23" spans="1:16" ht="16.5" customHeight="1" x14ac:dyDescent="0.15">
      <c r="B23" s="430" t="s">
        <v>108</v>
      </c>
      <c r="C23" s="430"/>
      <c r="J23" s="18" t="s">
        <v>290</v>
      </c>
      <c r="K23" s="18"/>
      <c r="L23" s="18" t="s">
        <v>95</v>
      </c>
      <c r="M23" s="18"/>
      <c r="N23" s="18" t="s">
        <v>98</v>
      </c>
      <c r="O23" s="18"/>
      <c r="P23" s="18" t="s">
        <v>40</v>
      </c>
    </row>
    <row r="24" spans="1:16" ht="16.5" customHeight="1" x14ac:dyDescent="0.15">
      <c r="B24" s="430" t="s">
        <v>107</v>
      </c>
      <c r="C24" s="430"/>
      <c r="J24" s="18" t="s">
        <v>290</v>
      </c>
      <c r="K24" s="18"/>
      <c r="L24" s="18" t="s">
        <v>95</v>
      </c>
      <c r="M24" s="18"/>
      <c r="N24" s="18" t="s">
        <v>98</v>
      </c>
      <c r="O24" s="18"/>
      <c r="P24" s="18" t="s">
        <v>40</v>
      </c>
    </row>
    <row r="25" spans="1:16" ht="16.5" customHeight="1" x14ac:dyDescent="0.15">
      <c r="B25" s="430" t="s">
        <v>524</v>
      </c>
      <c r="C25" s="430"/>
      <c r="J25" s="18" t="s">
        <v>290</v>
      </c>
      <c r="K25" s="18"/>
      <c r="L25" s="18" t="s">
        <v>95</v>
      </c>
      <c r="M25" s="18"/>
      <c r="N25" s="18" t="s">
        <v>98</v>
      </c>
      <c r="O25" s="18"/>
      <c r="P25" s="18" t="s">
        <v>40</v>
      </c>
    </row>
    <row r="26" spans="1:16" ht="16.5" customHeight="1" x14ac:dyDescent="0.15">
      <c r="B26" s="430" t="s">
        <v>526</v>
      </c>
      <c r="C26" s="435"/>
      <c r="D26" s="92"/>
      <c r="E26" s="92"/>
      <c r="J26" s="17" t="s">
        <v>527</v>
      </c>
      <c r="M26" s="17" t="s">
        <v>338</v>
      </c>
      <c r="N26" s="17" t="s">
        <v>528</v>
      </c>
    </row>
    <row r="27" spans="1:16" ht="16.5" customHeight="1" x14ac:dyDescent="0.15">
      <c r="B27" s="430" t="s">
        <v>339</v>
      </c>
      <c r="C27" s="435"/>
      <c r="D27" s="430"/>
      <c r="E27" s="430"/>
      <c r="F27" s="430"/>
      <c r="H27" s="17" t="s">
        <v>340</v>
      </c>
      <c r="J27" s="18"/>
      <c r="K27" s="18"/>
      <c r="L27" s="18"/>
      <c r="M27" s="18"/>
      <c r="N27" s="18"/>
      <c r="O27" s="18"/>
      <c r="P27" s="18"/>
    </row>
    <row r="28" spans="1:16" ht="3" customHeight="1" x14ac:dyDescent="0.15">
      <c r="B28" s="435"/>
      <c r="C28" s="435"/>
      <c r="D28" s="430"/>
      <c r="E28" s="430"/>
      <c r="F28" s="430"/>
      <c r="H28" s="92"/>
      <c r="J28" s="18"/>
      <c r="K28" s="18"/>
      <c r="L28" s="18"/>
      <c r="M28" s="18"/>
      <c r="N28" s="18"/>
      <c r="O28" s="18"/>
      <c r="P28" s="18"/>
    </row>
    <row r="29" spans="1:16" ht="16.5" customHeight="1" x14ac:dyDescent="0.15">
      <c r="B29" s="436" t="s">
        <v>529</v>
      </c>
      <c r="C29" s="436"/>
      <c r="D29" s="436"/>
      <c r="E29" s="436"/>
      <c r="H29" s="17" t="s">
        <v>341</v>
      </c>
      <c r="J29" s="441"/>
    </row>
    <row r="30" spans="1:16" ht="16.5" customHeight="1" x14ac:dyDescent="0.15">
      <c r="B30" s="430"/>
      <c r="P30" s="18" t="s">
        <v>106</v>
      </c>
    </row>
    <row r="31" spans="1:16" ht="16.5" customHeight="1" x14ac:dyDescent="0.15">
      <c r="C31" s="26" t="s">
        <v>37</v>
      </c>
      <c r="D31" s="26">
        <v>4</v>
      </c>
      <c r="E31" s="26">
        <v>5</v>
      </c>
      <c r="F31" s="26">
        <v>6</v>
      </c>
      <c r="G31" s="26">
        <v>7</v>
      </c>
      <c r="H31" s="26">
        <v>8</v>
      </c>
      <c r="I31" s="26">
        <v>9</v>
      </c>
      <c r="J31" s="26">
        <v>10</v>
      </c>
      <c r="K31" s="26">
        <v>11</v>
      </c>
      <c r="L31" s="26">
        <v>12</v>
      </c>
      <c r="M31" s="26">
        <v>1</v>
      </c>
      <c r="N31" s="26">
        <v>2</v>
      </c>
      <c r="O31" s="26">
        <v>3</v>
      </c>
      <c r="P31" s="26" t="s">
        <v>38</v>
      </c>
    </row>
    <row r="32" spans="1:16" ht="16.5" customHeight="1" x14ac:dyDescent="0.15">
      <c r="C32" s="437">
        <f>+表紙!C4-1</f>
        <v>6</v>
      </c>
      <c r="D32" s="27"/>
      <c r="E32" s="27"/>
      <c r="F32" s="27"/>
      <c r="G32" s="27"/>
      <c r="H32" s="27"/>
      <c r="I32" s="27"/>
      <c r="J32" s="27"/>
      <c r="K32" s="27"/>
      <c r="L32" s="27"/>
      <c r="M32" s="27"/>
      <c r="N32" s="27"/>
      <c r="O32" s="27"/>
      <c r="P32" s="26">
        <f>SUM(D32:O32)</f>
        <v>0</v>
      </c>
    </row>
    <row r="33" spans="2:16" ht="16.5" customHeight="1" x14ac:dyDescent="0.15">
      <c r="C33" s="438">
        <f>+表紙!C4</f>
        <v>7</v>
      </c>
      <c r="D33" s="27"/>
      <c r="E33" s="27"/>
      <c r="F33" s="27"/>
      <c r="G33" s="27"/>
      <c r="H33" s="27"/>
      <c r="I33" s="27"/>
      <c r="J33" s="27"/>
      <c r="K33" s="27"/>
      <c r="L33" s="27"/>
      <c r="M33" s="27"/>
      <c r="N33" s="27"/>
      <c r="O33" s="27"/>
      <c r="P33" s="26">
        <f>SUM(D33:O33)</f>
        <v>0</v>
      </c>
    </row>
    <row r="34" spans="2:16" ht="16.5" customHeight="1" x14ac:dyDescent="0.15">
      <c r="B34" s="430"/>
    </row>
    <row r="35" spans="2:16" ht="16.5" customHeight="1" x14ac:dyDescent="0.15">
      <c r="B35" s="430" t="s">
        <v>530</v>
      </c>
      <c r="F35" s="442" t="s">
        <v>342</v>
      </c>
      <c r="P35" s="18" t="s">
        <v>105</v>
      </c>
    </row>
    <row r="36" spans="2:16" ht="16.5" customHeight="1" x14ac:dyDescent="0.15">
      <c r="C36" s="26" t="s">
        <v>37</v>
      </c>
      <c r="D36" s="26">
        <v>4</v>
      </c>
      <c r="E36" s="26">
        <v>5</v>
      </c>
      <c r="F36" s="26">
        <v>6</v>
      </c>
      <c r="G36" s="26">
        <v>7</v>
      </c>
      <c r="H36" s="26">
        <v>8</v>
      </c>
      <c r="I36" s="26">
        <v>9</v>
      </c>
      <c r="J36" s="26">
        <v>10</v>
      </c>
      <c r="K36" s="26">
        <v>11</v>
      </c>
      <c r="L36" s="26">
        <v>12</v>
      </c>
      <c r="M36" s="26">
        <v>1</v>
      </c>
      <c r="N36" s="26">
        <v>2</v>
      </c>
      <c r="O36" s="26">
        <v>3</v>
      </c>
      <c r="P36" s="26" t="s">
        <v>38</v>
      </c>
    </row>
    <row r="37" spans="2:16" ht="16.5" customHeight="1" x14ac:dyDescent="0.15">
      <c r="C37" s="437">
        <f>+表紙!C4-1</f>
        <v>6</v>
      </c>
      <c r="D37" s="26"/>
      <c r="E37" s="26"/>
      <c r="F37" s="26"/>
      <c r="G37" s="26"/>
      <c r="H37" s="26"/>
      <c r="I37" s="26"/>
      <c r="J37" s="26"/>
      <c r="K37" s="26"/>
      <c r="L37" s="26"/>
      <c r="M37" s="26"/>
      <c r="N37" s="26"/>
      <c r="O37" s="26"/>
      <c r="P37" s="26">
        <f>SUM(D37:O37)</f>
        <v>0</v>
      </c>
    </row>
    <row r="38" spans="2:16" ht="16.5" customHeight="1" x14ac:dyDescent="0.15">
      <c r="C38" s="438">
        <f>+表紙!C4</f>
        <v>7</v>
      </c>
      <c r="D38" s="26"/>
      <c r="E38" s="26"/>
      <c r="F38" s="26"/>
      <c r="G38" s="26"/>
      <c r="H38" s="26"/>
      <c r="I38" s="26"/>
      <c r="J38" s="26"/>
      <c r="K38" s="26"/>
      <c r="L38" s="26"/>
      <c r="M38" s="26"/>
      <c r="N38" s="26"/>
      <c r="O38" s="26"/>
      <c r="P38" s="26">
        <f>SUM(D38:O38)</f>
        <v>0</v>
      </c>
    </row>
    <row r="39" spans="2:16" ht="16.5" customHeight="1" x14ac:dyDescent="0.15">
      <c r="B39" s="430"/>
      <c r="C39" s="36" t="s">
        <v>282</v>
      </c>
      <c r="D39" s="36"/>
      <c r="E39" s="36"/>
      <c r="F39" s="36"/>
      <c r="G39" s="36"/>
      <c r="H39" s="36"/>
      <c r="I39" s="36"/>
      <c r="J39" s="36"/>
      <c r="K39" s="36"/>
      <c r="L39" s="36"/>
      <c r="M39" s="36"/>
      <c r="N39" s="36"/>
      <c r="O39" s="36"/>
      <c r="P39" s="36"/>
    </row>
    <row r="40" spans="2:16" ht="6" customHeight="1" x14ac:dyDescent="0.15">
      <c r="B40" s="430"/>
    </row>
    <row r="41" spans="2:16" ht="16.5" customHeight="1" x14ac:dyDescent="0.15">
      <c r="B41" s="430" t="s">
        <v>531</v>
      </c>
      <c r="H41" s="439" t="s">
        <v>101</v>
      </c>
      <c r="I41" s="18" t="s">
        <v>100</v>
      </c>
      <c r="J41" s="18" t="s">
        <v>99</v>
      </c>
    </row>
    <row r="42" spans="2:16" ht="8.25" customHeight="1" x14ac:dyDescent="0.15">
      <c r="B42" s="440"/>
      <c r="C42" s="440"/>
      <c r="D42" s="440"/>
      <c r="E42" s="440"/>
      <c r="F42" s="440"/>
      <c r="G42" s="440"/>
      <c r="H42" s="440"/>
      <c r="I42" s="440"/>
      <c r="J42" s="440"/>
      <c r="K42" s="440"/>
      <c r="L42" s="440"/>
      <c r="M42" s="440"/>
      <c r="N42" s="440"/>
      <c r="O42" s="440"/>
      <c r="P42" s="440"/>
    </row>
    <row r="43" spans="2:16" ht="16.5" customHeight="1" x14ac:dyDescent="0.15">
      <c r="B43" s="430" t="s">
        <v>532</v>
      </c>
    </row>
    <row r="44" spans="2:16" ht="16.5" customHeight="1" x14ac:dyDescent="0.15">
      <c r="B44" s="430"/>
      <c r="C44" s="23" t="s">
        <v>103</v>
      </c>
      <c r="D44" s="22"/>
      <c r="E44" s="20" t="s">
        <v>95</v>
      </c>
      <c r="F44" s="20"/>
      <c r="G44" s="20" t="s">
        <v>94</v>
      </c>
      <c r="H44" s="20"/>
      <c r="I44" s="19" t="s">
        <v>53</v>
      </c>
      <c r="J44" s="22"/>
      <c r="K44" s="20" t="s">
        <v>95</v>
      </c>
      <c r="L44" s="20"/>
      <c r="M44" s="20" t="s">
        <v>94</v>
      </c>
      <c r="N44" s="20"/>
      <c r="O44" s="19" t="s">
        <v>53</v>
      </c>
    </row>
    <row r="45" spans="2:16" ht="16.5" customHeight="1" x14ac:dyDescent="0.15">
      <c r="B45" s="430"/>
      <c r="C45" s="23" t="s">
        <v>102</v>
      </c>
      <c r="D45" s="22"/>
      <c r="E45" s="20" t="s">
        <v>95</v>
      </c>
      <c r="F45" s="20"/>
      <c r="G45" s="20" t="s">
        <v>94</v>
      </c>
      <c r="H45" s="20"/>
      <c r="I45" s="19" t="s">
        <v>53</v>
      </c>
      <c r="J45" s="22"/>
      <c r="K45" s="20" t="s">
        <v>95</v>
      </c>
      <c r="L45" s="20"/>
      <c r="M45" s="20" t="s">
        <v>94</v>
      </c>
      <c r="N45" s="20"/>
      <c r="O45" s="19" t="s">
        <v>53</v>
      </c>
    </row>
    <row r="46" spans="2:16" ht="8.25" customHeight="1" x14ac:dyDescent="0.15">
      <c r="B46" s="430"/>
      <c r="C46" s="18"/>
      <c r="E46" s="18"/>
      <c r="F46" s="18"/>
      <c r="G46" s="18"/>
      <c r="H46" s="18"/>
      <c r="I46" s="18"/>
      <c r="K46" s="18"/>
      <c r="L46" s="18"/>
      <c r="M46" s="18"/>
      <c r="N46" s="18"/>
      <c r="O46" s="18"/>
    </row>
    <row r="47" spans="2:16" ht="16.5" customHeight="1" x14ac:dyDescent="0.15">
      <c r="B47" s="430" t="s">
        <v>533</v>
      </c>
      <c r="H47" s="439" t="s">
        <v>101</v>
      </c>
      <c r="I47" s="18" t="s">
        <v>100</v>
      </c>
      <c r="J47" s="18" t="s">
        <v>99</v>
      </c>
    </row>
    <row r="48" spans="2:16" ht="9" customHeight="1" x14ac:dyDescent="0.15">
      <c r="B48" s="430"/>
      <c r="H48" s="439"/>
      <c r="I48" s="18"/>
      <c r="J48" s="18"/>
    </row>
    <row r="49" spans="2:16" ht="16.5" customHeight="1" x14ac:dyDescent="0.15">
      <c r="B49" s="430" t="s">
        <v>534</v>
      </c>
      <c r="G49" s="17" t="s">
        <v>290</v>
      </c>
      <c r="H49" s="18"/>
      <c r="I49" s="18" t="s">
        <v>95</v>
      </c>
      <c r="J49" s="18"/>
      <c r="K49" s="18" t="s">
        <v>98</v>
      </c>
      <c r="L49" s="18" t="s">
        <v>97</v>
      </c>
      <c r="M49" s="18"/>
      <c r="N49" s="18" t="s">
        <v>94</v>
      </c>
      <c r="O49" s="18"/>
      <c r="P49" s="18"/>
    </row>
    <row r="50" spans="2:16" ht="9" customHeight="1" x14ac:dyDescent="0.15">
      <c r="B50" s="430"/>
      <c r="H50" s="18"/>
      <c r="I50" s="18"/>
      <c r="J50" s="18"/>
      <c r="K50" s="18"/>
      <c r="L50" s="18"/>
      <c r="M50" s="18"/>
      <c r="N50" s="18"/>
      <c r="O50" s="18"/>
      <c r="P50" s="18"/>
    </row>
    <row r="51" spans="2:16" ht="16.5" customHeight="1" x14ac:dyDescent="0.15">
      <c r="B51" s="430" t="s">
        <v>538</v>
      </c>
    </row>
    <row r="52" spans="2:16" ht="16.5" customHeight="1" x14ac:dyDescent="0.15">
      <c r="B52" s="430"/>
      <c r="C52" s="141" t="s">
        <v>291</v>
      </c>
      <c r="D52" s="21"/>
      <c r="E52" s="20" t="s">
        <v>95</v>
      </c>
      <c r="F52" s="20"/>
      <c r="G52" s="20" t="s">
        <v>94</v>
      </c>
      <c r="H52" s="20"/>
      <c r="I52" s="19" t="s">
        <v>53</v>
      </c>
      <c r="J52" s="21"/>
      <c r="K52" s="20" t="s">
        <v>95</v>
      </c>
      <c r="L52" s="20"/>
      <c r="M52" s="20" t="s">
        <v>94</v>
      </c>
      <c r="N52" s="20"/>
      <c r="O52" s="19" t="s">
        <v>53</v>
      </c>
    </row>
    <row r="53" spans="2:16" ht="16.5" customHeight="1" x14ac:dyDescent="0.15">
      <c r="B53" s="430"/>
      <c r="C53" s="142"/>
      <c r="D53" s="21"/>
      <c r="E53" s="20" t="s">
        <v>95</v>
      </c>
      <c r="F53" s="20"/>
      <c r="G53" s="20" t="s">
        <v>94</v>
      </c>
      <c r="H53" s="20"/>
      <c r="I53" s="19" t="s">
        <v>53</v>
      </c>
      <c r="J53" s="21"/>
      <c r="K53" s="20" t="s">
        <v>95</v>
      </c>
      <c r="L53" s="20"/>
      <c r="M53" s="20" t="s">
        <v>94</v>
      </c>
      <c r="N53" s="20"/>
      <c r="O53" s="19" t="s">
        <v>53</v>
      </c>
    </row>
    <row r="54" spans="2:16" ht="16.5" customHeight="1" x14ac:dyDescent="0.15">
      <c r="B54" s="430" t="s">
        <v>96</v>
      </c>
    </row>
    <row r="55" spans="2:16" ht="16.5" customHeight="1" x14ac:dyDescent="0.15">
      <c r="B55" s="430" t="s">
        <v>535</v>
      </c>
      <c r="K55" s="18"/>
      <c r="L55" s="18"/>
      <c r="M55" s="18"/>
      <c r="N55" s="18"/>
      <c r="O55" s="18"/>
    </row>
    <row r="56" spans="2:16" ht="16.5" customHeight="1" x14ac:dyDescent="0.15">
      <c r="B56" s="436" t="s">
        <v>536</v>
      </c>
      <c r="C56" s="436"/>
      <c r="D56" s="436"/>
      <c r="E56" s="436"/>
      <c r="F56" s="436"/>
      <c r="G56" s="436"/>
      <c r="H56" s="436"/>
      <c r="I56" s="436"/>
      <c r="J56" s="436"/>
      <c r="K56" s="436"/>
      <c r="L56" s="436"/>
      <c r="M56" s="436"/>
      <c r="N56" s="436"/>
      <c r="O56" s="436"/>
      <c r="P56" s="436"/>
    </row>
    <row r="58" spans="2:16" ht="16.5" customHeight="1" x14ac:dyDescent="0.15">
      <c r="B58" s="430" t="s">
        <v>537</v>
      </c>
      <c r="E58" s="137"/>
      <c r="F58" s="137"/>
      <c r="G58" s="430" t="s">
        <v>93</v>
      </c>
      <c r="J58" s="430"/>
    </row>
  </sheetData>
  <mergeCells count="22">
    <mergeCell ref="B56:P56"/>
    <mergeCell ref="E58:F58"/>
    <mergeCell ref="M15:N15"/>
    <mergeCell ref="M16:N16"/>
    <mergeCell ref="D8:G8"/>
    <mergeCell ref="D9:G9"/>
    <mergeCell ref="D10:G10"/>
    <mergeCell ref="M13:O13"/>
    <mergeCell ref="K20:O20"/>
    <mergeCell ref="H8:P8"/>
    <mergeCell ref="D13:L13"/>
    <mergeCell ref="H9:P9"/>
    <mergeCell ref="H10:P10"/>
    <mergeCell ref="M14:N14"/>
    <mergeCell ref="B29:E29"/>
    <mergeCell ref="C52:C53"/>
    <mergeCell ref="N5:O5"/>
    <mergeCell ref="C3:E3"/>
    <mergeCell ref="C4:E4"/>
    <mergeCell ref="C5:E5"/>
    <mergeCell ref="F5:H5"/>
    <mergeCell ref="L5:M5"/>
  </mergeCells>
  <phoneticPr fontId="6"/>
  <printOptions horizontalCentered="1"/>
  <pageMargins left="0.59055118110236227" right="0.43307086614173229" top="0.55118110236220474" bottom="0" header="0.39370078740157483" footer="0.31496062992125984"/>
  <pageSetup paperSize="9" scale="92" orientation="portrait" r:id="rId1"/>
  <headerFooter alignWithMargins="0">
    <oddHeader>&amp;R（私営幼保連携型認定こども園)</oddHeader>
    <oddFooter>&amp;C&amp;12－６－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EF76D-725E-48F1-B5E1-F3DF8DACF7A9}">
  <sheetPr>
    <tabColor rgb="FF92D050"/>
  </sheetPr>
  <dimension ref="A1:AI44"/>
  <sheetViews>
    <sheetView view="pageBreakPreview" topLeftCell="I5" zoomScaleNormal="100" zoomScaleSheetLayoutView="100" workbookViewId="0">
      <selection activeCell="I1" sqref="A1:XFD1048576"/>
    </sheetView>
  </sheetViews>
  <sheetFormatPr defaultRowHeight="11.25" x14ac:dyDescent="0.15"/>
  <cols>
    <col min="1" max="1" width="2.83203125" style="277" customWidth="1"/>
    <col min="2" max="2" width="4.83203125" style="277" customWidth="1"/>
    <col min="3" max="21" width="6.33203125" style="277" customWidth="1"/>
    <col min="22" max="22" width="8.83203125" style="277" customWidth="1"/>
    <col min="23" max="24" width="6.33203125" style="277" customWidth="1"/>
    <col min="25" max="26" width="7.33203125" style="277" customWidth="1"/>
    <col min="27" max="27" width="6.83203125" style="277" customWidth="1"/>
    <col min="28" max="28" width="8.1640625" style="277" customWidth="1"/>
    <col min="29" max="29" width="7.33203125" style="277" customWidth="1"/>
    <col min="30" max="30" width="8.6640625" style="277" customWidth="1"/>
    <col min="31" max="31" width="8.33203125" style="277" customWidth="1"/>
    <col min="32" max="32" width="8.5" style="277" customWidth="1"/>
    <col min="33" max="35" width="7.33203125" style="277" customWidth="1"/>
    <col min="36" max="16384" width="9.33203125" style="277"/>
  </cols>
  <sheetData>
    <row r="1" spans="1:35" ht="17.25" customHeight="1" x14ac:dyDescent="0.15">
      <c r="A1" s="54" t="s">
        <v>136</v>
      </c>
      <c r="B1" s="9"/>
      <c r="C1" s="9"/>
      <c r="D1" s="9"/>
      <c r="E1" s="9"/>
      <c r="F1" s="9"/>
      <c r="G1" s="9"/>
      <c r="H1" s="443">
        <f>+[1]表紙!C4-1</f>
        <v>6</v>
      </c>
      <c r="I1" s="443"/>
      <c r="J1" s="443"/>
      <c r="K1" s="443"/>
      <c r="L1" s="444">
        <f>+[1]表紙!C4</f>
        <v>7</v>
      </c>
      <c r="M1" s="444"/>
      <c r="N1" s="444"/>
      <c r="O1" s="444"/>
    </row>
    <row r="2" spans="1:35" ht="17.25" customHeight="1" x14ac:dyDescent="0.15">
      <c r="B2" s="145" t="s">
        <v>265</v>
      </c>
      <c r="C2" s="145"/>
      <c r="D2" s="445">
        <f>+[1]表紙!C4-1</f>
        <v>6</v>
      </c>
      <c r="E2" s="445"/>
      <c r="F2" s="445"/>
      <c r="G2" s="445"/>
      <c r="H2" s="210"/>
      <c r="I2" s="5"/>
    </row>
    <row r="3" spans="1:35" ht="36.75" customHeight="1" x14ac:dyDescent="0.15">
      <c r="B3" s="446" t="s">
        <v>539</v>
      </c>
      <c r="C3" s="447" t="s">
        <v>264</v>
      </c>
      <c r="D3" s="448"/>
      <c r="E3" s="448"/>
      <c r="F3" s="448"/>
      <c r="G3" s="448"/>
      <c r="H3" s="448"/>
      <c r="I3" s="448"/>
      <c r="J3" s="448"/>
      <c r="K3" s="448"/>
      <c r="L3" s="448"/>
      <c r="M3" s="449"/>
      <c r="N3" s="450" t="s">
        <v>41</v>
      </c>
      <c r="O3" s="450"/>
      <c r="P3" s="450"/>
      <c r="Q3" s="450"/>
      <c r="R3" s="451" t="s">
        <v>42</v>
      </c>
      <c r="S3" s="452"/>
      <c r="T3" s="453" t="s">
        <v>43</v>
      </c>
      <c r="U3" s="450"/>
      <c r="V3" s="403" t="s">
        <v>540</v>
      </c>
      <c r="W3" s="447" t="s">
        <v>263</v>
      </c>
      <c r="X3" s="449"/>
      <c r="Y3" s="447" t="s">
        <v>262</v>
      </c>
      <c r="Z3" s="285"/>
      <c r="AA3" s="295" t="s">
        <v>261</v>
      </c>
      <c r="AB3" s="387"/>
      <c r="AC3" s="387"/>
      <c r="AD3" s="388"/>
      <c r="AE3" s="298" t="s">
        <v>260</v>
      </c>
      <c r="AF3" s="454"/>
      <c r="AG3" s="450" t="s">
        <v>44</v>
      </c>
      <c r="AH3" s="450"/>
      <c r="AI3" s="450"/>
    </row>
    <row r="4" spans="1:35" ht="16.5" customHeight="1" x14ac:dyDescent="0.15">
      <c r="B4" s="455"/>
      <c r="C4" s="283" t="s">
        <v>259</v>
      </c>
      <c r="D4" s="284"/>
      <c r="E4" s="284"/>
      <c r="F4" s="284"/>
      <c r="G4" s="285"/>
      <c r="H4" s="283" t="s">
        <v>258</v>
      </c>
      <c r="I4" s="284"/>
      <c r="J4" s="285"/>
      <c r="K4" s="403" t="s">
        <v>50</v>
      </c>
      <c r="L4" s="143" t="s">
        <v>48</v>
      </c>
      <c r="M4" s="146" t="s">
        <v>257</v>
      </c>
      <c r="N4" s="148" t="s">
        <v>49</v>
      </c>
      <c r="O4" s="526" t="s">
        <v>343</v>
      </c>
      <c r="P4" s="143" t="s">
        <v>256</v>
      </c>
      <c r="Q4" s="281" t="s">
        <v>50</v>
      </c>
      <c r="R4" s="526" t="s">
        <v>343</v>
      </c>
      <c r="S4" s="143" t="s">
        <v>256</v>
      </c>
      <c r="T4" s="526" t="s">
        <v>343</v>
      </c>
      <c r="U4" s="143" t="s">
        <v>256</v>
      </c>
      <c r="V4" s="406"/>
      <c r="W4" s="456" t="s">
        <v>253</v>
      </c>
      <c r="X4" s="456" t="s">
        <v>255</v>
      </c>
      <c r="Y4" s="457" t="s">
        <v>253</v>
      </c>
      <c r="Z4" s="457" t="s">
        <v>252</v>
      </c>
      <c r="AA4" s="447" t="s">
        <v>254</v>
      </c>
      <c r="AB4" s="449"/>
      <c r="AC4" s="447" t="s">
        <v>252</v>
      </c>
      <c r="AD4" s="449"/>
      <c r="AE4" s="403" t="s">
        <v>253</v>
      </c>
      <c r="AF4" s="403" t="s">
        <v>252</v>
      </c>
      <c r="AG4" s="403" t="s">
        <v>51</v>
      </c>
      <c r="AH4" s="403" t="s">
        <v>52</v>
      </c>
      <c r="AI4" s="281" t="s">
        <v>50</v>
      </c>
    </row>
    <row r="5" spans="1:35" ht="42" customHeight="1" x14ac:dyDescent="0.15">
      <c r="B5" s="458"/>
      <c r="C5" s="40" t="s">
        <v>45</v>
      </c>
      <c r="D5" s="39" t="s">
        <v>251</v>
      </c>
      <c r="E5" s="40" t="s">
        <v>46</v>
      </c>
      <c r="F5" s="39" t="s">
        <v>47</v>
      </c>
      <c r="G5" s="456" t="s">
        <v>250</v>
      </c>
      <c r="H5" s="459" t="s">
        <v>46</v>
      </c>
      <c r="I5" s="39" t="s">
        <v>47</v>
      </c>
      <c r="J5" s="456" t="s">
        <v>249</v>
      </c>
      <c r="K5" s="423"/>
      <c r="L5" s="144"/>
      <c r="M5" s="147"/>
      <c r="N5" s="149"/>
      <c r="O5" s="527"/>
      <c r="P5" s="144"/>
      <c r="Q5" s="423"/>
      <c r="R5" s="527"/>
      <c r="S5" s="144"/>
      <c r="T5" s="527"/>
      <c r="U5" s="144"/>
      <c r="V5" s="423"/>
      <c r="W5" s="460" t="s">
        <v>248</v>
      </c>
      <c r="X5" s="460" t="s">
        <v>247</v>
      </c>
      <c r="Y5" s="461" t="s">
        <v>246</v>
      </c>
      <c r="Z5" s="461" t="s">
        <v>245</v>
      </c>
      <c r="AA5" s="462" t="s">
        <v>244</v>
      </c>
      <c r="AB5" s="463" t="s">
        <v>243</v>
      </c>
      <c r="AC5" s="462" t="s">
        <v>242</v>
      </c>
      <c r="AD5" s="463" t="s">
        <v>241</v>
      </c>
      <c r="AE5" s="411"/>
      <c r="AF5" s="411"/>
      <c r="AG5" s="411"/>
      <c r="AH5" s="411"/>
      <c r="AI5" s="423"/>
    </row>
    <row r="6" spans="1:35" ht="12" customHeight="1" x14ac:dyDescent="0.15">
      <c r="B6" s="464"/>
      <c r="C6" s="465" t="s">
        <v>39</v>
      </c>
      <c r="D6" s="465" t="s">
        <v>39</v>
      </c>
      <c r="E6" s="465" t="s">
        <v>39</v>
      </c>
      <c r="F6" s="465" t="s">
        <v>39</v>
      </c>
      <c r="G6" s="466" t="s">
        <v>39</v>
      </c>
      <c r="H6" s="465" t="s">
        <v>39</v>
      </c>
      <c r="I6" s="465" t="s">
        <v>39</v>
      </c>
      <c r="J6" s="466" t="s">
        <v>39</v>
      </c>
      <c r="K6" s="466" t="s">
        <v>39</v>
      </c>
      <c r="L6" s="465" t="s">
        <v>39</v>
      </c>
      <c r="M6" s="466" t="s">
        <v>39</v>
      </c>
      <c r="N6" s="465" t="s">
        <v>39</v>
      </c>
      <c r="O6" s="465" t="s">
        <v>39</v>
      </c>
      <c r="P6" s="465" t="s">
        <v>39</v>
      </c>
      <c r="Q6" s="466" t="s">
        <v>39</v>
      </c>
      <c r="R6" s="465" t="s">
        <v>39</v>
      </c>
      <c r="S6" s="465" t="s">
        <v>39</v>
      </c>
      <c r="T6" s="465" t="s">
        <v>39</v>
      </c>
      <c r="U6" s="465" t="s">
        <v>39</v>
      </c>
      <c r="V6" s="465" t="s">
        <v>39</v>
      </c>
      <c r="W6" s="465" t="s">
        <v>40</v>
      </c>
      <c r="X6" s="465" t="s">
        <v>53</v>
      </c>
      <c r="Y6" s="465" t="s">
        <v>39</v>
      </c>
      <c r="Z6" s="465"/>
      <c r="AA6" s="465" t="s">
        <v>39</v>
      </c>
      <c r="AB6" s="466" t="s">
        <v>240</v>
      </c>
      <c r="AC6" s="465"/>
      <c r="AD6" s="466"/>
      <c r="AE6" s="467" t="s">
        <v>53</v>
      </c>
      <c r="AF6" s="467" t="s">
        <v>53</v>
      </c>
      <c r="AG6" s="465" t="s">
        <v>39</v>
      </c>
      <c r="AH6" s="465" t="s">
        <v>39</v>
      </c>
      <c r="AI6" s="466" t="s">
        <v>39</v>
      </c>
    </row>
    <row r="7" spans="1:35" ht="12" customHeight="1" x14ac:dyDescent="0.15">
      <c r="B7" s="468" t="s">
        <v>239</v>
      </c>
      <c r="C7" s="469"/>
      <c r="D7" s="469"/>
      <c r="E7" s="469"/>
      <c r="F7" s="469"/>
      <c r="G7" s="470">
        <f t="shared" ref="G7:G30" si="0">SUM(C7:F7)</f>
        <v>0</v>
      </c>
      <c r="H7" s="469"/>
      <c r="I7" s="469"/>
      <c r="J7" s="470">
        <f t="shared" ref="J7:J30" si="1">SUM(H7:I7)</f>
        <v>0</v>
      </c>
      <c r="K7" s="470">
        <f t="shared" ref="K7:K30" si="2">G7+J7</f>
        <v>0</v>
      </c>
      <c r="L7" s="469"/>
      <c r="M7" s="470">
        <f t="shared" ref="M7:M30" si="3">K7+L7</f>
        <v>0</v>
      </c>
      <c r="N7" s="471" t="s">
        <v>225</v>
      </c>
      <c r="O7" s="471" t="s">
        <v>135</v>
      </c>
      <c r="P7" s="471" t="s">
        <v>135</v>
      </c>
      <c r="Q7" s="472" t="s">
        <v>135</v>
      </c>
      <c r="R7" s="471" t="s">
        <v>135</v>
      </c>
      <c r="S7" s="471" t="s">
        <v>135</v>
      </c>
      <c r="T7" s="471" t="s">
        <v>135</v>
      </c>
      <c r="U7" s="471" t="s">
        <v>135</v>
      </c>
      <c r="V7" s="471" t="s">
        <v>135</v>
      </c>
      <c r="W7" s="471" t="s">
        <v>135</v>
      </c>
      <c r="X7" s="471" t="s">
        <v>135</v>
      </c>
      <c r="Y7" s="471" t="s">
        <v>135</v>
      </c>
      <c r="Z7" s="471" t="s">
        <v>135</v>
      </c>
      <c r="AA7" s="471" t="s">
        <v>135</v>
      </c>
      <c r="AB7" s="472" t="s">
        <v>135</v>
      </c>
      <c r="AC7" s="471" t="s">
        <v>135</v>
      </c>
      <c r="AD7" s="472" t="s">
        <v>135</v>
      </c>
      <c r="AE7" s="473"/>
      <c r="AF7" s="473"/>
      <c r="AG7" s="471" t="s">
        <v>135</v>
      </c>
      <c r="AH7" s="471" t="s">
        <v>135</v>
      </c>
      <c r="AI7" s="472" t="s">
        <v>135</v>
      </c>
    </row>
    <row r="8" spans="1:35" ht="12" customHeight="1" x14ac:dyDescent="0.15">
      <c r="B8" s="423"/>
      <c r="C8" s="474"/>
      <c r="D8" s="474"/>
      <c r="E8" s="474"/>
      <c r="F8" s="474"/>
      <c r="G8" s="475">
        <f t="shared" si="0"/>
        <v>0</v>
      </c>
      <c r="H8" s="474"/>
      <c r="I8" s="474"/>
      <c r="J8" s="475">
        <f t="shared" si="1"/>
        <v>0</v>
      </c>
      <c r="K8" s="475">
        <f t="shared" si="2"/>
        <v>0</v>
      </c>
      <c r="L8" s="474"/>
      <c r="M8" s="475">
        <f t="shared" si="3"/>
        <v>0</v>
      </c>
      <c r="N8" s="474"/>
      <c r="O8" s="474"/>
      <c r="P8" s="474"/>
      <c r="Q8" s="475">
        <f>SUM(N8:P8)</f>
        <v>0</v>
      </c>
      <c r="R8" s="474"/>
      <c r="S8" s="474"/>
      <c r="T8" s="476"/>
      <c r="U8" s="476"/>
      <c r="V8" s="477"/>
      <c r="W8" s="477"/>
      <c r="X8" s="477"/>
      <c r="Y8" s="474">
        <f>G8*W8</f>
        <v>0</v>
      </c>
      <c r="Z8" s="474">
        <f>J8*X8</f>
        <v>0</v>
      </c>
      <c r="AA8" s="478"/>
      <c r="AB8" s="479" t="e">
        <f>ROUND(AA8/Y8*100,1)</f>
        <v>#DIV/0!</v>
      </c>
      <c r="AC8" s="474"/>
      <c r="AD8" s="479" t="e">
        <f>ROUND(AC8/Z8*100,1)</f>
        <v>#DIV/0!</v>
      </c>
      <c r="AE8" s="480"/>
      <c r="AF8" s="480"/>
      <c r="AG8" s="478"/>
      <c r="AH8" s="478"/>
      <c r="AI8" s="475">
        <f>AG8+AH8</f>
        <v>0</v>
      </c>
    </row>
    <row r="9" spans="1:35" ht="12" customHeight="1" x14ac:dyDescent="0.15">
      <c r="A9" s="6"/>
      <c r="B9" s="481" t="s">
        <v>238</v>
      </c>
      <c r="C9" s="469"/>
      <c r="D9" s="469"/>
      <c r="E9" s="469"/>
      <c r="F9" s="469"/>
      <c r="G9" s="470">
        <f t="shared" si="0"/>
        <v>0</v>
      </c>
      <c r="H9" s="469"/>
      <c r="I9" s="469"/>
      <c r="J9" s="470">
        <f t="shared" si="1"/>
        <v>0</v>
      </c>
      <c r="K9" s="470">
        <f t="shared" si="2"/>
        <v>0</v>
      </c>
      <c r="L9" s="469"/>
      <c r="M9" s="470">
        <f t="shared" si="3"/>
        <v>0</v>
      </c>
      <c r="N9" s="471" t="s">
        <v>225</v>
      </c>
      <c r="O9" s="471" t="s">
        <v>135</v>
      </c>
      <c r="P9" s="471" t="s">
        <v>135</v>
      </c>
      <c r="Q9" s="472" t="s">
        <v>135</v>
      </c>
      <c r="R9" s="471" t="s">
        <v>135</v>
      </c>
      <c r="S9" s="471" t="s">
        <v>135</v>
      </c>
      <c r="T9" s="471" t="s">
        <v>135</v>
      </c>
      <c r="U9" s="471" t="s">
        <v>135</v>
      </c>
      <c r="V9" s="471" t="s">
        <v>135</v>
      </c>
      <c r="W9" s="471" t="s">
        <v>135</v>
      </c>
      <c r="X9" s="471" t="s">
        <v>135</v>
      </c>
      <c r="Y9" s="471" t="s">
        <v>135</v>
      </c>
      <c r="Z9" s="471" t="s">
        <v>135</v>
      </c>
      <c r="AA9" s="471" t="s">
        <v>135</v>
      </c>
      <c r="AB9" s="472" t="s">
        <v>135</v>
      </c>
      <c r="AC9" s="471" t="s">
        <v>135</v>
      </c>
      <c r="AD9" s="472" t="s">
        <v>135</v>
      </c>
      <c r="AE9" s="482"/>
      <c r="AF9" s="482"/>
      <c r="AG9" s="471" t="s">
        <v>135</v>
      </c>
      <c r="AH9" s="471" t="s">
        <v>135</v>
      </c>
      <c r="AI9" s="472" t="s">
        <v>135</v>
      </c>
    </row>
    <row r="10" spans="1:35" ht="12" customHeight="1" x14ac:dyDescent="0.15">
      <c r="A10" s="6"/>
      <c r="B10" s="423"/>
      <c r="C10" s="474"/>
      <c r="D10" s="474"/>
      <c r="E10" s="474"/>
      <c r="F10" s="474"/>
      <c r="G10" s="475">
        <f t="shared" si="0"/>
        <v>0</v>
      </c>
      <c r="H10" s="474"/>
      <c r="I10" s="474"/>
      <c r="J10" s="475">
        <f t="shared" si="1"/>
        <v>0</v>
      </c>
      <c r="K10" s="475">
        <f t="shared" si="2"/>
        <v>0</v>
      </c>
      <c r="L10" s="474"/>
      <c r="M10" s="475">
        <f t="shared" si="3"/>
        <v>0</v>
      </c>
      <c r="N10" s="474"/>
      <c r="O10" s="474"/>
      <c r="P10" s="474"/>
      <c r="Q10" s="475">
        <f>SUM(N10:P10)</f>
        <v>0</v>
      </c>
      <c r="R10" s="474"/>
      <c r="S10" s="474"/>
      <c r="T10" s="476"/>
      <c r="U10" s="476"/>
      <c r="V10" s="477"/>
      <c r="W10" s="477"/>
      <c r="X10" s="477"/>
      <c r="Y10" s="474">
        <f>G10*W10</f>
        <v>0</v>
      </c>
      <c r="Z10" s="474">
        <f>J10*X10</f>
        <v>0</v>
      </c>
      <c r="AA10" s="478"/>
      <c r="AB10" s="479" t="e">
        <f>ROUND(AA10/Y10*100,1)</f>
        <v>#DIV/0!</v>
      </c>
      <c r="AC10" s="474"/>
      <c r="AD10" s="479" t="e">
        <f>ROUND(AC10/Z10*100,1)</f>
        <v>#DIV/0!</v>
      </c>
      <c r="AE10" s="483"/>
      <c r="AF10" s="483"/>
      <c r="AG10" s="478"/>
      <c r="AH10" s="478"/>
      <c r="AI10" s="475">
        <f>AG10+AH10</f>
        <v>0</v>
      </c>
    </row>
    <row r="11" spans="1:35" ht="12" customHeight="1" x14ac:dyDescent="0.15">
      <c r="A11" s="5"/>
      <c r="B11" s="481" t="s">
        <v>237</v>
      </c>
      <c r="C11" s="469"/>
      <c r="D11" s="469"/>
      <c r="E11" s="469"/>
      <c r="F11" s="469"/>
      <c r="G11" s="470">
        <f t="shared" si="0"/>
        <v>0</v>
      </c>
      <c r="H11" s="469"/>
      <c r="I11" s="469"/>
      <c r="J11" s="470">
        <f t="shared" si="1"/>
        <v>0</v>
      </c>
      <c r="K11" s="470">
        <f t="shared" si="2"/>
        <v>0</v>
      </c>
      <c r="L11" s="469"/>
      <c r="M11" s="470">
        <f t="shared" si="3"/>
        <v>0</v>
      </c>
      <c r="N11" s="471" t="s">
        <v>225</v>
      </c>
      <c r="O11" s="471" t="s">
        <v>135</v>
      </c>
      <c r="P11" s="471" t="s">
        <v>135</v>
      </c>
      <c r="Q11" s="472" t="s">
        <v>135</v>
      </c>
      <c r="R11" s="471" t="s">
        <v>135</v>
      </c>
      <c r="S11" s="471" t="s">
        <v>135</v>
      </c>
      <c r="T11" s="471" t="s">
        <v>135</v>
      </c>
      <c r="U11" s="471" t="s">
        <v>135</v>
      </c>
      <c r="V11" s="471" t="s">
        <v>135</v>
      </c>
      <c r="W11" s="471" t="s">
        <v>135</v>
      </c>
      <c r="X11" s="471" t="s">
        <v>135</v>
      </c>
      <c r="Y11" s="471" t="s">
        <v>135</v>
      </c>
      <c r="Z11" s="471" t="s">
        <v>135</v>
      </c>
      <c r="AA11" s="471" t="s">
        <v>135</v>
      </c>
      <c r="AB11" s="472" t="s">
        <v>135</v>
      </c>
      <c r="AC11" s="471" t="s">
        <v>135</v>
      </c>
      <c r="AD11" s="472" t="s">
        <v>135</v>
      </c>
      <c r="AE11" s="482"/>
      <c r="AF11" s="482"/>
      <c r="AG11" s="471" t="s">
        <v>135</v>
      </c>
      <c r="AH11" s="471" t="s">
        <v>135</v>
      </c>
      <c r="AI11" s="472" t="s">
        <v>135</v>
      </c>
    </row>
    <row r="12" spans="1:35" ht="12" customHeight="1" x14ac:dyDescent="0.15">
      <c r="A12" s="5"/>
      <c r="B12" s="423"/>
      <c r="C12" s="474"/>
      <c r="D12" s="474"/>
      <c r="E12" s="474"/>
      <c r="F12" s="474"/>
      <c r="G12" s="475">
        <f t="shared" si="0"/>
        <v>0</v>
      </c>
      <c r="H12" s="474"/>
      <c r="I12" s="474"/>
      <c r="J12" s="475">
        <f t="shared" si="1"/>
        <v>0</v>
      </c>
      <c r="K12" s="475">
        <f t="shared" si="2"/>
        <v>0</v>
      </c>
      <c r="L12" s="474"/>
      <c r="M12" s="475">
        <f t="shared" si="3"/>
        <v>0</v>
      </c>
      <c r="N12" s="474"/>
      <c r="O12" s="474"/>
      <c r="P12" s="474"/>
      <c r="Q12" s="475">
        <f>SUM(N12:P12)</f>
        <v>0</v>
      </c>
      <c r="R12" s="474"/>
      <c r="S12" s="474"/>
      <c r="T12" s="476"/>
      <c r="U12" s="476"/>
      <c r="V12" s="477"/>
      <c r="W12" s="477"/>
      <c r="X12" s="477"/>
      <c r="Y12" s="474">
        <f>G12*W12</f>
        <v>0</v>
      </c>
      <c r="Z12" s="474">
        <f>J12*X12</f>
        <v>0</v>
      </c>
      <c r="AA12" s="478"/>
      <c r="AB12" s="479" t="e">
        <f>ROUND(AA12/Y12*100,1)</f>
        <v>#DIV/0!</v>
      </c>
      <c r="AC12" s="474"/>
      <c r="AD12" s="479" t="e">
        <f>ROUND(AC12/Z12*100,1)</f>
        <v>#DIV/0!</v>
      </c>
      <c r="AE12" s="483"/>
      <c r="AF12" s="483"/>
      <c r="AG12" s="478"/>
      <c r="AH12" s="478"/>
      <c r="AI12" s="475">
        <f>AG12+AH12</f>
        <v>0</v>
      </c>
    </row>
    <row r="13" spans="1:35" ht="12" customHeight="1" x14ac:dyDescent="0.15">
      <c r="B13" s="481" t="s">
        <v>236</v>
      </c>
      <c r="C13" s="469"/>
      <c r="D13" s="469"/>
      <c r="E13" s="469"/>
      <c r="F13" s="469"/>
      <c r="G13" s="470">
        <f t="shared" si="0"/>
        <v>0</v>
      </c>
      <c r="H13" s="469"/>
      <c r="I13" s="469"/>
      <c r="J13" s="470">
        <f t="shared" si="1"/>
        <v>0</v>
      </c>
      <c r="K13" s="470">
        <f t="shared" si="2"/>
        <v>0</v>
      </c>
      <c r="L13" s="469"/>
      <c r="M13" s="470">
        <f t="shared" si="3"/>
        <v>0</v>
      </c>
      <c r="N13" s="471" t="s">
        <v>225</v>
      </c>
      <c r="O13" s="471" t="s">
        <v>135</v>
      </c>
      <c r="P13" s="471" t="s">
        <v>135</v>
      </c>
      <c r="Q13" s="472" t="s">
        <v>135</v>
      </c>
      <c r="R13" s="471" t="s">
        <v>135</v>
      </c>
      <c r="S13" s="471" t="s">
        <v>135</v>
      </c>
      <c r="T13" s="471" t="s">
        <v>135</v>
      </c>
      <c r="U13" s="471" t="s">
        <v>135</v>
      </c>
      <c r="V13" s="471" t="s">
        <v>135</v>
      </c>
      <c r="W13" s="471" t="s">
        <v>135</v>
      </c>
      <c r="X13" s="471" t="s">
        <v>135</v>
      </c>
      <c r="Y13" s="471" t="s">
        <v>135</v>
      </c>
      <c r="Z13" s="471" t="s">
        <v>135</v>
      </c>
      <c r="AA13" s="471" t="s">
        <v>135</v>
      </c>
      <c r="AB13" s="472" t="s">
        <v>135</v>
      </c>
      <c r="AC13" s="471" t="s">
        <v>135</v>
      </c>
      <c r="AD13" s="472" t="s">
        <v>135</v>
      </c>
      <c r="AE13" s="482"/>
      <c r="AF13" s="482"/>
      <c r="AG13" s="471" t="s">
        <v>135</v>
      </c>
      <c r="AH13" s="471" t="s">
        <v>135</v>
      </c>
      <c r="AI13" s="472" t="s">
        <v>135</v>
      </c>
    </row>
    <row r="14" spans="1:35" ht="12" customHeight="1" x14ac:dyDescent="0.15">
      <c r="B14" s="423"/>
      <c r="C14" s="474"/>
      <c r="D14" s="474"/>
      <c r="E14" s="474"/>
      <c r="F14" s="474"/>
      <c r="G14" s="475">
        <f t="shared" si="0"/>
        <v>0</v>
      </c>
      <c r="H14" s="474"/>
      <c r="I14" s="474"/>
      <c r="J14" s="475">
        <f t="shared" si="1"/>
        <v>0</v>
      </c>
      <c r="K14" s="475">
        <f t="shared" si="2"/>
        <v>0</v>
      </c>
      <c r="L14" s="474"/>
      <c r="M14" s="475">
        <f t="shared" si="3"/>
        <v>0</v>
      </c>
      <c r="N14" s="474"/>
      <c r="O14" s="474"/>
      <c r="P14" s="474"/>
      <c r="Q14" s="475">
        <f>SUM(N14:P14)</f>
        <v>0</v>
      </c>
      <c r="R14" s="474"/>
      <c r="S14" s="474"/>
      <c r="T14" s="476"/>
      <c r="U14" s="476"/>
      <c r="V14" s="477"/>
      <c r="W14" s="477"/>
      <c r="X14" s="477"/>
      <c r="Y14" s="474">
        <f>G14*W14</f>
        <v>0</v>
      </c>
      <c r="Z14" s="474">
        <f>J14*X14</f>
        <v>0</v>
      </c>
      <c r="AA14" s="478"/>
      <c r="AB14" s="479" t="e">
        <f>ROUND(AA14/Y14*100,1)</f>
        <v>#DIV/0!</v>
      </c>
      <c r="AC14" s="474"/>
      <c r="AD14" s="479" t="e">
        <f>ROUND(AC14/Z14*100,1)</f>
        <v>#DIV/0!</v>
      </c>
      <c r="AE14" s="483"/>
      <c r="AF14" s="483"/>
      <c r="AG14" s="478"/>
      <c r="AH14" s="478"/>
      <c r="AI14" s="475">
        <f>AG14+AH14</f>
        <v>0</v>
      </c>
    </row>
    <row r="15" spans="1:35" ht="12" customHeight="1" x14ac:dyDescent="0.15">
      <c r="B15" s="481" t="s">
        <v>235</v>
      </c>
      <c r="C15" s="469"/>
      <c r="D15" s="469"/>
      <c r="E15" s="469"/>
      <c r="F15" s="469"/>
      <c r="G15" s="470">
        <f t="shared" si="0"/>
        <v>0</v>
      </c>
      <c r="H15" s="469"/>
      <c r="I15" s="469"/>
      <c r="J15" s="470">
        <f t="shared" si="1"/>
        <v>0</v>
      </c>
      <c r="K15" s="470">
        <f t="shared" si="2"/>
        <v>0</v>
      </c>
      <c r="L15" s="469"/>
      <c r="M15" s="470">
        <f t="shared" si="3"/>
        <v>0</v>
      </c>
      <c r="N15" s="471" t="s">
        <v>225</v>
      </c>
      <c r="O15" s="471" t="s">
        <v>135</v>
      </c>
      <c r="P15" s="471" t="s">
        <v>135</v>
      </c>
      <c r="Q15" s="472" t="s">
        <v>135</v>
      </c>
      <c r="R15" s="471" t="s">
        <v>135</v>
      </c>
      <c r="S15" s="471" t="s">
        <v>135</v>
      </c>
      <c r="T15" s="471" t="s">
        <v>135</v>
      </c>
      <c r="U15" s="471" t="s">
        <v>135</v>
      </c>
      <c r="V15" s="471" t="s">
        <v>135</v>
      </c>
      <c r="W15" s="471" t="s">
        <v>135</v>
      </c>
      <c r="X15" s="471" t="s">
        <v>135</v>
      </c>
      <c r="Y15" s="471" t="s">
        <v>135</v>
      </c>
      <c r="Z15" s="471" t="s">
        <v>135</v>
      </c>
      <c r="AA15" s="471" t="s">
        <v>135</v>
      </c>
      <c r="AB15" s="472" t="s">
        <v>135</v>
      </c>
      <c r="AC15" s="471" t="s">
        <v>135</v>
      </c>
      <c r="AD15" s="472" t="s">
        <v>135</v>
      </c>
      <c r="AE15" s="482"/>
      <c r="AF15" s="482"/>
      <c r="AG15" s="471" t="s">
        <v>135</v>
      </c>
      <c r="AH15" s="471" t="s">
        <v>135</v>
      </c>
      <c r="AI15" s="472" t="s">
        <v>135</v>
      </c>
    </row>
    <row r="16" spans="1:35" ht="12" customHeight="1" x14ac:dyDescent="0.15">
      <c r="A16" s="150" t="s">
        <v>280</v>
      </c>
      <c r="B16" s="423"/>
      <c r="C16" s="474"/>
      <c r="D16" s="474"/>
      <c r="E16" s="474"/>
      <c r="F16" s="474"/>
      <c r="G16" s="475">
        <f t="shared" si="0"/>
        <v>0</v>
      </c>
      <c r="H16" s="474"/>
      <c r="I16" s="474"/>
      <c r="J16" s="475">
        <f t="shared" si="1"/>
        <v>0</v>
      </c>
      <c r="K16" s="475">
        <f t="shared" si="2"/>
        <v>0</v>
      </c>
      <c r="L16" s="474"/>
      <c r="M16" s="475">
        <f t="shared" si="3"/>
        <v>0</v>
      </c>
      <c r="N16" s="474"/>
      <c r="O16" s="474"/>
      <c r="P16" s="474"/>
      <c r="Q16" s="475">
        <f>SUM(N16:P16)</f>
        <v>0</v>
      </c>
      <c r="R16" s="474"/>
      <c r="S16" s="474"/>
      <c r="T16" s="476"/>
      <c r="U16" s="476"/>
      <c r="V16" s="477"/>
      <c r="W16" s="477"/>
      <c r="X16" s="477"/>
      <c r="Y16" s="474">
        <f>G16*W16</f>
        <v>0</v>
      </c>
      <c r="Z16" s="474">
        <f>J16*X16</f>
        <v>0</v>
      </c>
      <c r="AA16" s="478"/>
      <c r="AB16" s="479" t="e">
        <f>ROUND(AA16/Y16*100,1)</f>
        <v>#DIV/0!</v>
      </c>
      <c r="AC16" s="474"/>
      <c r="AD16" s="479" t="e">
        <f>ROUND(AC16/Z16*100,1)</f>
        <v>#DIV/0!</v>
      </c>
      <c r="AE16" s="483"/>
      <c r="AF16" s="483"/>
      <c r="AG16" s="478"/>
      <c r="AH16" s="478"/>
      <c r="AI16" s="475">
        <f>AG16+AH16</f>
        <v>0</v>
      </c>
    </row>
    <row r="17" spans="1:35" ht="12" customHeight="1" x14ac:dyDescent="0.15">
      <c r="A17" s="151"/>
      <c r="B17" s="481" t="s">
        <v>234</v>
      </c>
      <c r="C17" s="469"/>
      <c r="D17" s="469"/>
      <c r="E17" s="469"/>
      <c r="F17" s="469"/>
      <c r="G17" s="470">
        <f t="shared" si="0"/>
        <v>0</v>
      </c>
      <c r="H17" s="469"/>
      <c r="I17" s="469"/>
      <c r="J17" s="470">
        <f t="shared" si="1"/>
        <v>0</v>
      </c>
      <c r="K17" s="470">
        <f t="shared" si="2"/>
        <v>0</v>
      </c>
      <c r="L17" s="469"/>
      <c r="M17" s="470">
        <f t="shared" si="3"/>
        <v>0</v>
      </c>
      <c r="N17" s="471" t="s">
        <v>225</v>
      </c>
      <c r="O17" s="471" t="s">
        <v>135</v>
      </c>
      <c r="P17" s="471" t="s">
        <v>135</v>
      </c>
      <c r="Q17" s="472" t="s">
        <v>135</v>
      </c>
      <c r="R17" s="471" t="s">
        <v>135</v>
      </c>
      <c r="S17" s="471" t="s">
        <v>135</v>
      </c>
      <c r="T17" s="471" t="s">
        <v>135</v>
      </c>
      <c r="U17" s="471" t="s">
        <v>135</v>
      </c>
      <c r="V17" s="471" t="s">
        <v>135</v>
      </c>
      <c r="W17" s="471" t="s">
        <v>135</v>
      </c>
      <c r="X17" s="471" t="s">
        <v>135</v>
      </c>
      <c r="Y17" s="471" t="s">
        <v>135</v>
      </c>
      <c r="Z17" s="471" t="s">
        <v>135</v>
      </c>
      <c r="AA17" s="471" t="s">
        <v>135</v>
      </c>
      <c r="AB17" s="472" t="s">
        <v>135</v>
      </c>
      <c r="AC17" s="471" t="s">
        <v>135</v>
      </c>
      <c r="AD17" s="472" t="s">
        <v>135</v>
      </c>
      <c r="AE17" s="482"/>
      <c r="AF17" s="482"/>
      <c r="AG17" s="471" t="s">
        <v>135</v>
      </c>
      <c r="AH17" s="471" t="s">
        <v>135</v>
      </c>
      <c r="AI17" s="472" t="s">
        <v>135</v>
      </c>
    </row>
    <row r="18" spans="1:35" ht="12" customHeight="1" x14ac:dyDescent="0.15">
      <c r="A18" s="151"/>
      <c r="B18" s="423"/>
      <c r="C18" s="474"/>
      <c r="D18" s="474"/>
      <c r="E18" s="474"/>
      <c r="F18" s="474"/>
      <c r="G18" s="475">
        <f t="shared" si="0"/>
        <v>0</v>
      </c>
      <c r="H18" s="474"/>
      <c r="I18" s="474"/>
      <c r="J18" s="475">
        <f t="shared" si="1"/>
        <v>0</v>
      </c>
      <c r="K18" s="475">
        <f t="shared" si="2"/>
        <v>0</v>
      </c>
      <c r="L18" s="474"/>
      <c r="M18" s="475">
        <f t="shared" si="3"/>
        <v>0</v>
      </c>
      <c r="N18" s="474"/>
      <c r="O18" s="474"/>
      <c r="P18" s="474"/>
      <c r="Q18" s="475">
        <f>SUM(N18:P18)</f>
        <v>0</v>
      </c>
      <c r="R18" s="474"/>
      <c r="S18" s="474"/>
      <c r="T18" s="476"/>
      <c r="U18" s="476"/>
      <c r="V18" s="477"/>
      <c r="W18" s="477"/>
      <c r="X18" s="477"/>
      <c r="Y18" s="474">
        <f>G18*W18</f>
        <v>0</v>
      </c>
      <c r="Z18" s="474">
        <f>J18*X18</f>
        <v>0</v>
      </c>
      <c r="AA18" s="478"/>
      <c r="AB18" s="479" t="e">
        <f>ROUND(AA18/Y18*100,1)</f>
        <v>#DIV/0!</v>
      </c>
      <c r="AC18" s="474"/>
      <c r="AD18" s="479" t="e">
        <f>ROUND(AC18/Z18*100,1)</f>
        <v>#DIV/0!</v>
      </c>
      <c r="AE18" s="483"/>
      <c r="AF18" s="483"/>
      <c r="AG18" s="478"/>
      <c r="AH18" s="478"/>
      <c r="AI18" s="475">
        <f>AG18+AH18</f>
        <v>0</v>
      </c>
    </row>
    <row r="19" spans="1:35" ht="12" customHeight="1" x14ac:dyDescent="0.15">
      <c r="A19" s="151"/>
      <c r="B19" s="481" t="s">
        <v>233</v>
      </c>
      <c r="C19" s="469"/>
      <c r="D19" s="469"/>
      <c r="E19" s="469"/>
      <c r="F19" s="469"/>
      <c r="G19" s="470">
        <f t="shared" si="0"/>
        <v>0</v>
      </c>
      <c r="H19" s="469"/>
      <c r="I19" s="469"/>
      <c r="J19" s="470">
        <f t="shared" si="1"/>
        <v>0</v>
      </c>
      <c r="K19" s="470">
        <f t="shared" si="2"/>
        <v>0</v>
      </c>
      <c r="L19" s="469"/>
      <c r="M19" s="470">
        <f t="shared" si="3"/>
        <v>0</v>
      </c>
      <c r="N19" s="471" t="s">
        <v>225</v>
      </c>
      <c r="O19" s="471" t="s">
        <v>135</v>
      </c>
      <c r="P19" s="471" t="s">
        <v>135</v>
      </c>
      <c r="Q19" s="472" t="s">
        <v>135</v>
      </c>
      <c r="R19" s="471" t="s">
        <v>135</v>
      </c>
      <c r="S19" s="471" t="s">
        <v>135</v>
      </c>
      <c r="T19" s="471" t="s">
        <v>135</v>
      </c>
      <c r="U19" s="471" t="s">
        <v>135</v>
      </c>
      <c r="V19" s="471" t="s">
        <v>135</v>
      </c>
      <c r="W19" s="471" t="s">
        <v>135</v>
      </c>
      <c r="X19" s="471" t="s">
        <v>135</v>
      </c>
      <c r="Y19" s="471" t="s">
        <v>135</v>
      </c>
      <c r="Z19" s="471" t="s">
        <v>135</v>
      </c>
      <c r="AA19" s="471" t="s">
        <v>135</v>
      </c>
      <c r="AB19" s="472" t="s">
        <v>135</v>
      </c>
      <c r="AC19" s="471" t="s">
        <v>135</v>
      </c>
      <c r="AD19" s="472" t="s">
        <v>135</v>
      </c>
      <c r="AE19" s="482"/>
      <c r="AF19" s="482"/>
      <c r="AG19" s="471" t="s">
        <v>135</v>
      </c>
      <c r="AH19" s="471" t="s">
        <v>135</v>
      </c>
      <c r="AI19" s="472" t="s">
        <v>135</v>
      </c>
    </row>
    <row r="20" spans="1:35" ht="12" customHeight="1" x14ac:dyDescent="0.15">
      <c r="A20" s="5"/>
      <c r="B20" s="423"/>
      <c r="C20" s="474"/>
      <c r="D20" s="474"/>
      <c r="E20" s="474"/>
      <c r="F20" s="474"/>
      <c r="G20" s="475">
        <f t="shared" si="0"/>
        <v>0</v>
      </c>
      <c r="H20" s="484"/>
      <c r="I20" s="474"/>
      <c r="J20" s="475">
        <f t="shared" si="1"/>
        <v>0</v>
      </c>
      <c r="K20" s="475">
        <f t="shared" si="2"/>
        <v>0</v>
      </c>
      <c r="L20" s="474"/>
      <c r="M20" s="475">
        <f t="shared" si="3"/>
        <v>0</v>
      </c>
      <c r="N20" s="474"/>
      <c r="O20" s="474"/>
      <c r="P20" s="474"/>
      <c r="Q20" s="475">
        <f>SUM(N20:P20)</f>
        <v>0</v>
      </c>
      <c r="R20" s="474"/>
      <c r="S20" s="474"/>
      <c r="T20" s="476"/>
      <c r="U20" s="476"/>
      <c r="V20" s="477"/>
      <c r="W20" s="477"/>
      <c r="X20" s="477"/>
      <c r="Y20" s="474">
        <f>G20*W20</f>
        <v>0</v>
      </c>
      <c r="Z20" s="474">
        <f>J20*X20</f>
        <v>0</v>
      </c>
      <c r="AA20" s="478"/>
      <c r="AB20" s="479" t="e">
        <f>ROUND(AA20/Y20*100,1)</f>
        <v>#DIV/0!</v>
      </c>
      <c r="AC20" s="474"/>
      <c r="AD20" s="479" t="e">
        <f>ROUND(AC20/Z20*100,1)</f>
        <v>#DIV/0!</v>
      </c>
      <c r="AE20" s="483"/>
      <c r="AF20" s="483"/>
      <c r="AG20" s="478"/>
      <c r="AH20" s="478"/>
      <c r="AI20" s="475">
        <f>AG20+AH20</f>
        <v>0</v>
      </c>
    </row>
    <row r="21" spans="1:35" ht="12" customHeight="1" x14ac:dyDescent="0.15">
      <c r="B21" s="481" t="s">
        <v>232</v>
      </c>
      <c r="C21" s="469"/>
      <c r="D21" s="469"/>
      <c r="E21" s="469"/>
      <c r="F21" s="469"/>
      <c r="G21" s="470">
        <f t="shared" si="0"/>
        <v>0</v>
      </c>
      <c r="H21" s="469"/>
      <c r="I21" s="469"/>
      <c r="J21" s="470">
        <f t="shared" si="1"/>
        <v>0</v>
      </c>
      <c r="K21" s="470">
        <f t="shared" si="2"/>
        <v>0</v>
      </c>
      <c r="L21" s="469"/>
      <c r="M21" s="470">
        <f t="shared" si="3"/>
        <v>0</v>
      </c>
      <c r="N21" s="471" t="s">
        <v>225</v>
      </c>
      <c r="O21" s="471" t="s">
        <v>135</v>
      </c>
      <c r="P21" s="471" t="s">
        <v>135</v>
      </c>
      <c r="Q21" s="472" t="s">
        <v>135</v>
      </c>
      <c r="R21" s="471" t="s">
        <v>135</v>
      </c>
      <c r="S21" s="471" t="s">
        <v>135</v>
      </c>
      <c r="T21" s="471" t="s">
        <v>135</v>
      </c>
      <c r="U21" s="471" t="s">
        <v>135</v>
      </c>
      <c r="V21" s="471" t="s">
        <v>135</v>
      </c>
      <c r="W21" s="471" t="s">
        <v>135</v>
      </c>
      <c r="X21" s="471" t="s">
        <v>135</v>
      </c>
      <c r="Y21" s="471" t="s">
        <v>135</v>
      </c>
      <c r="Z21" s="471" t="s">
        <v>135</v>
      </c>
      <c r="AA21" s="471" t="s">
        <v>135</v>
      </c>
      <c r="AB21" s="472" t="s">
        <v>135</v>
      </c>
      <c r="AC21" s="471" t="s">
        <v>135</v>
      </c>
      <c r="AD21" s="472" t="s">
        <v>135</v>
      </c>
      <c r="AE21" s="482"/>
      <c r="AF21" s="482"/>
      <c r="AG21" s="471" t="s">
        <v>135</v>
      </c>
      <c r="AH21" s="471" t="s">
        <v>135</v>
      </c>
      <c r="AI21" s="472" t="s">
        <v>135</v>
      </c>
    </row>
    <row r="22" spans="1:35" ht="12" customHeight="1" x14ac:dyDescent="0.15">
      <c r="B22" s="423"/>
      <c r="C22" s="474"/>
      <c r="D22" s="474"/>
      <c r="E22" s="474"/>
      <c r="F22" s="474"/>
      <c r="G22" s="475">
        <f t="shared" si="0"/>
        <v>0</v>
      </c>
      <c r="H22" s="484"/>
      <c r="I22" s="474"/>
      <c r="J22" s="475">
        <f t="shared" si="1"/>
        <v>0</v>
      </c>
      <c r="K22" s="485">
        <f t="shared" si="2"/>
        <v>0</v>
      </c>
      <c r="L22" s="474"/>
      <c r="M22" s="475">
        <f t="shared" si="3"/>
        <v>0</v>
      </c>
      <c r="N22" s="474"/>
      <c r="O22" s="474"/>
      <c r="P22" s="474"/>
      <c r="Q22" s="475">
        <f>SUM(N22:P22)</f>
        <v>0</v>
      </c>
      <c r="R22" s="474"/>
      <c r="S22" s="474"/>
      <c r="T22" s="476"/>
      <c r="U22" s="476"/>
      <c r="V22" s="477"/>
      <c r="W22" s="477"/>
      <c r="X22" s="477"/>
      <c r="Y22" s="474">
        <f>G22*W22</f>
        <v>0</v>
      </c>
      <c r="Z22" s="474">
        <f>J22*X22</f>
        <v>0</v>
      </c>
      <c r="AA22" s="478"/>
      <c r="AB22" s="479" t="e">
        <f>ROUND(AA22/Y22*100,1)</f>
        <v>#DIV/0!</v>
      </c>
      <c r="AC22" s="474"/>
      <c r="AD22" s="479" t="e">
        <f>ROUND(AC22/Z22*100,1)</f>
        <v>#DIV/0!</v>
      </c>
      <c r="AE22" s="483"/>
      <c r="AF22" s="483"/>
      <c r="AG22" s="478"/>
      <c r="AH22" s="478"/>
      <c r="AI22" s="475">
        <f>AG22+AH22</f>
        <v>0</v>
      </c>
    </row>
    <row r="23" spans="1:35" ht="12" customHeight="1" x14ac:dyDescent="0.15">
      <c r="B23" s="481" t="s">
        <v>231</v>
      </c>
      <c r="C23" s="469"/>
      <c r="D23" s="469"/>
      <c r="E23" s="469"/>
      <c r="F23" s="469"/>
      <c r="G23" s="470">
        <f t="shared" si="0"/>
        <v>0</v>
      </c>
      <c r="H23" s="469"/>
      <c r="I23" s="469"/>
      <c r="J23" s="470">
        <f t="shared" si="1"/>
        <v>0</v>
      </c>
      <c r="K23" s="470">
        <f t="shared" si="2"/>
        <v>0</v>
      </c>
      <c r="L23" s="469"/>
      <c r="M23" s="470">
        <f t="shared" si="3"/>
        <v>0</v>
      </c>
      <c r="N23" s="471" t="s">
        <v>225</v>
      </c>
      <c r="O23" s="471" t="s">
        <v>135</v>
      </c>
      <c r="P23" s="471" t="s">
        <v>135</v>
      </c>
      <c r="Q23" s="472" t="s">
        <v>135</v>
      </c>
      <c r="R23" s="471" t="s">
        <v>135</v>
      </c>
      <c r="S23" s="471" t="s">
        <v>135</v>
      </c>
      <c r="T23" s="471" t="s">
        <v>135</v>
      </c>
      <c r="U23" s="471" t="s">
        <v>135</v>
      </c>
      <c r="V23" s="471" t="s">
        <v>135</v>
      </c>
      <c r="W23" s="471" t="s">
        <v>135</v>
      </c>
      <c r="X23" s="471" t="s">
        <v>135</v>
      </c>
      <c r="Y23" s="471" t="s">
        <v>135</v>
      </c>
      <c r="Z23" s="471" t="s">
        <v>135</v>
      </c>
      <c r="AA23" s="471" t="s">
        <v>135</v>
      </c>
      <c r="AB23" s="472" t="s">
        <v>135</v>
      </c>
      <c r="AC23" s="471" t="s">
        <v>135</v>
      </c>
      <c r="AD23" s="472" t="s">
        <v>135</v>
      </c>
      <c r="AE23" s="482"/>
      <c r="AF23" s="482"/>
      <c r="AG23" s="471" t="s">
        <v>135</v>
      </c>
      <c r="AH23" s="471" t="s">
        <v>135</v>
      </c>
      <c r="AI23" s="472" t="s">
        <v>135</v>
      </c>
    </row>
    <row r="24" spans="1:35" ht="12" customHeight="1" x14ac:dyDescent="0.15">
      <c r="B24" s="423"/>
      <c r="C24" s="474"/>
      <c r="D24" s="474"/>
      <c r="E24" s="474"/>
      <c r="F24" s="474"/>
      <c r="G24" s="475">
        <f t="shared" si="0"/>
        <v>0</v>
      </c>
      <c r="H24" s="484"/>
      <c r="I24" s="474"/>
      <c r="J24" s="475">
        <f t="shared" si="1"/>
        <v>0</v>
      </c>
      <c r="K24" s="485">
        <f t="shared" si="2"/>
        <v>0</v>
      </c>
      <c r="L24" s="474"/>
      <c r="M24" s="475">
        <f t="shared" si="3"/>
        <v>0</v>
      </c>
      <c r="N24" s="474"/>
      <c r="O24" s="474"/>
      <c r="P24" s="474"/>
      <c r="Q24" s="475">
        <f>SUM(N24:P24)</f>
        <v>0</v>
      </c>
      <c r="R24" s="474"/>
      <c r="S24" s="474"/>
      <c r="T24" s="476"/>
      <c r="U24" s="476"/>
      <c r="V24" s="477"/>
      <c r="W24" s="477"/>
      <c r="X24" s="477"/>
      <c r="Y24" s="474">
        <f>G24*W24</f>
        <v>0</v>
      </c>
      <c r="Z24" s="474">
        <f>J24*X24</f>
        <v>0</v>
      </c>
      <c r="AA24" s="478"/>
      <c r="AB24" s="479" t="e">
        <f>ROUND(AA24/Y24*100,1)</f>
        <v>#DIV/0!</v>
      </c>
      <c r="AC24" s="474"/>
      <c r="AD24" s="479" t="e">
        <f>ROUND(AC24/Z24*100,1)</f>
        <v>#DIV/0!</v>
      </c>
      <c r="AE24" s="483"/>
      <c r="AF24" s="483"/>
      <c r="AG24" s="478"/>
      <c r="AH24" s="478"/>
      <c r="AI24" s="475">
        <f>AG24+AH24</f>
        <v>0</v>
      </c>
    </row>
    <row r="25" spans="1:35" ht="12" customHeight="1" x14ac:dyDescent="0.15">
      <c r="B25" s="481" t="s">
        <v>230</v>
      </c>
      <c r="C25" s="469"/>
      <c r="D25" s="469"/>
      <c r="E25" s="469"/>
      <c r="F25" s="469"/>
      <c r="G25" s="470">
        <f t="shared" si="0"/>
        <v>0</v>
      </c>
      <c r="H25" s="469"/>
      <c r="I25" s="469"/>
      <c r="J25" s="470">
        <f t="shared" si="1"/>
        <v>0</v>
      </c>
      <c r="K25" s="470">
        <f t="shared" si="2"/>
        <v>0</v>
      </c>
      <c r="L25" s="469"/>
      <c r="M25" s="470">
        <f t="shared" si="3"/>
        <v>0</v>
      </c>
      <c r="N25" s="471" t="s">
        <v>225</v>
      </c>
      <c r="O25" s="471" t="s">
        <v>135</v>
      </c>
      <c r="P25" s="471" t="s">
        <v>135</v>
      </c>
      <c r="Q25" s="472" t="s">
        <v>135</v>
      </c>
      <c r="R25" s="471" t="s">
        <v>135</v>
      </c>
      <c r="S25" s="471" t="s">
        <v>135</v>
      </c>
      <c r="T25" s="471" t="s">
        <v>135</v>
      </c>
      <c r="U25" s="471" t="s">
        <v>135</v>
      </c>
      <c r="V25" s="471" t="s">
        <v>135</v>
      </c>
      <c r="W25" s="471" t="s">
        <v>135</v>
      </c>
      <c r="X25" s="471" t="s">
        <v>135</v>
      </c>
      <c r="Y25" s="471" t="s">
        <v>135</v>
      </c>
      <c r="Z25" s="471" t="s">
        <v>135</v>
      </c>
      <c r="AA25" s="471" t="s">
        <v>135</v>
      </c>
      <c r="AB25" s="472" t="s">
        <v>135</v>
      </c>
      <c r="AC25" s="471" t="s">
        <v>135</v>
      </c>
      <c r="AD25" s="472" t="s">
        <v>135</v>
      </c>
      <c r="AE25" s="482"/>
      <c r="AF25" s="482"/>
      <c r="AG25" s="471" t="s">
        <v>135</v>
      </c>
      <c r="AH25" s="471" t="s">
        <v>135</v>
      </c>
      <c r="AI25" s="472" t="s">
        <v>135</v>
      </c>
    </row>
    <row r="26" spans="1:35" ht="12" customHeight="1" x14ac:dyDescent="0.15">
      <c r="B26" s="423"/>
      <c r="C26" s="474"/>
      <c r="D26" s="474"/>
      <c r="E26" s="474"/>
      <c r="F26" s="474"/>
      <c r="G26" s="475">
        <f t="shared" si="0"/>
        <v>0</v>
      </c>
      <c r="H26" s="474"/>
      <c r="I26" s="474"/>
      <c r="J26" s="475">
        <f t="shared" si="1"/>
        <v>0</v>
      </c>
      <c r="K26" s="485">
        <f t="shared" si="2"/>
        <v>0</v>
      </c>
      <c r="L26" s="474"/>
      <c r="M26" s="475">
        <f t="shared" si="3"/>
        <v>0</v>
      </c>
      <c r="N26" s="474"/>
      <c r="O26" s="474"/>
      <c r="P26" s="474"/>
      <c r="Q26" s="475">
        <f>SUM(N26:P26)</f>
        <v>0</v>
      </c>
      <c r="R26" s="474"/>
      <c r="S26" s="474"/>
      <c r="T26" s="476"/>
      <c r="U26" s="476"/>
      <c r="V26" s="477"/>
      <c r="W26" s="477"/>
      <c r="X26" s="477"/>
      <c r="Y26" s="474">
        <f>G26*W26</f>
        <v>0</v>
      </c>
      <c r="Z26" s="474">
        <f>J26*X26</f>
        <v>0</v>
      </c>
      <c r="AA26" s="478"/>
      <c r="AB26" s="479" t="e">
        <f>ROUND(AA26/Y26*100,1)</f>
        <v>#DIV/0!</v>
      </c>
      <c r="AC26" s="474"/>
      <c r="AD26" s="479" t="e">
        <f>ROUND(AC26/Z26*100,1)</f>
        <v>#DIV/0!</v>
      </c>
      <c r="AE26" s="483"/>
      <c r="AF26" s="483"/>
      <c r="AG26" s="478"/>
      <c r="AH26" s="478"/>
      <c r="AI26" s="475">
        <f>AG26+AH26</f>
        <v>0</v>
      </c>
    </row>
    <row r="27" spans="1:35" ht="12" customHeight="1" x14ac:dyDescent="0.15">
      <c r="B27" s="481" t="s">
        <v>229</v>
      </c>
      <c r="C27" s="469"/>
      <c r="D27" s="469"/>
      <c r="E27" s="469"/>
      <c r="F27" s="469"/>
      <c r="G27" s="470">
        <f t="shared" si="0"/>
        <v>0</v>
      </c>
      <c r="H27" s="469"/>
      <c r="I27" s="469"/>
      <c r="J27" s="470">
        <f t="shared" si="1"/>
        <v>0</v>
      </c>
      <c r="K27" s="470">
        <f t="shared" si="2"/>
        <v>0</v>
      </c>
      <c r="L27" s="469"/>
      <c r="M27" s="470">
        <f t="shared" si="3"/>
        <v>0</v>
      </c>
      <c r="N27" s="471" t="s">
        <v>225</v>
      </c>
      <c r="O27" s="471" t="s">
        <v>135</v>
      </c>
      <c r="P27" s="471" t="s">
        <v>135</v>
      </c>
      <c r="Q27" s="472" t="s">
        <v>135</v>
      </c>
      <c r="R27" s="471" t="s">
        <v>135</v>
      </c>
      <c r="S27" s="471" t="s">
        <v>135</v>
      </c>
      <c r="T27" s="471" t="s">
        <v>135</v>
      </c>
      <c r="U27" s="471" t="s">
        <v>135</v>
      </c>
      <c r="V27" s="471" t="s">
        <v>135</v>
      </c>
      <c r="W27" s="471" t="s">
        <v>135</v>
      </c>
      <c r="X27" s="471" t="s">
        <v>135</v>
      </c>
      <c r="Y27" s="471" t="s">
        <v>135</v>
      </c>
      <c r="Z27" s="471" t="s">
        <v>135</v>
      </c>
      <c r="AA27" s="471" t="s">
        <v>135</v>
      </c>
      <c r="AB27" s="472" t="s">
        <v>135</v>
      </c>
      <c r="AC27" s="471" t="s">
        <v>135</v>
      </c>
      <c r="AD27" s="472" t="s">
        <v>135</v>
      </c>
      <c r="AE27" s="482"/>
      <c r="AF27" s="482"/>
      <c r="AG27" s="471" t="s">
        <v>135</v>
      </c>
      <c r="AH27" s="471" t="s">
        <v>135</v>
      </c>
      <c r="AI27" s="472" t="s">
        <v>135</v>
      </c>
    </row>
    <row r="28" spans="1:35" ht="12" customHeight="1" x14ac:dyDescent="0.15">
      <c r="B28" s="423"/>
      <c r="C28" s="474"/>
      <c r="D28" s="474"/>
      <c r="E28" s="474"/>
      <c r="F28" s="474"/>
      <c r="G28" s="475">
        <f t="shared" si="0"/>
        <v>0</v>
      </c>
      <c r="H28" s="474"/>
      <c r="I28" s="474"/>
      <c r="J28" s="475">
        <f t="shared" si="1"/>
        <v>0</v>
      </c>
      <c r="K28" s="485">
        <f t="shared" si="2"/>
        <v>0</v>
      </c>
      <c r="L28" s="474"/>
      <c r="M28" s="475">
        <f t="shared" si="3"/>
        <v>0</v>
      </c>
      <c r="N28" s="474"/>
      <c r="O28" s="474"/>
      <c r="P28" s="474"/>
      <c r="Q28" s="475">
        <f>SUM(N28:P28)</f>
        <v>0</v>
      </c>
      <c r="R28" s="474"/>
      <c r="S28" s="474"/>
      <c r="T28" s="476"/>
      <c r="U28" s="476"/>
      <c r="V28" s="477"/>
      <c r="W28" s="477"/>
      <c r="X28" s="477"/>
      <c r="Y28" s="474">
        <f>G28*W28</f>
        <v>0</v>
      </c>
      <c r="Z28" s="474">
        <f>J28*X28</f>
        <v>0</v>
      </c>
      <c r="AA28" s="478"/>
      <c r="AB28" s="479" t="e">
        <f>ROUND(AA28/Y28*100,1)</f>
        <v>#DIV/0!</v>
      </c>
      <c r="AC28" s="474"/>
      <c r="AD28" s="479" t="e">
        <f>ROUND(AC28/Z28*100,1)</f>
        <v>#DIV/0!</v>
      </c>
      <c r="AE28" s="483"/>
      <c r="AF28" s="483"/>
      <c r="AG28" s="478"/>
      <c r="AH28" s="478"/>
      <c r="AI28" s="475">
        <f>AG28+AH28</f>
        <v>0</v>
      </c>
    </row>
    <row r="29" spans="1:35" ht="12" customHeight="1" x14ac:dyDescent="0.15">
      <c r="B29" s="481" t="s">
        <v>228</v>
      </c>
      <c r="C29" s="469"/>
      <c r="D29" s="469"/>
      <c r="E29" s="469"/>
      <c r="F29" s="469"/>
      <c r="G29" s="470">
        <f t="shared" si="0"/>
        <v>0</v>
      </c>
      <c r="H29" s="469"/>
      <c r="I29" s="469"/>
      <c r="J29" s="470">
        <f t="shared" si="1"/>
        <v>0</v>
      </c>
      <c r="K29" s="470">
        <f t="shared" si="2"/>
        <v>0</v>
      </c>
      <c r="L29" s="469"/>
      <c r="M29" s="470">
        <f t="shared" si="3"/>
        <v>0</v>
      </c>
      <c r="N29" s="471" t="s">
        <v>225</v>
      </c>
      <c r="O29" s="471" t="s">
        <v>135</v>
      </c>
      <c r="P29" s="471" t="s">
        <v>135</v>
      </c>
      <c r="Q29" s="472" t="s">
        <v>135</v>
      </c>
      <c r="R29" s="471" t="s">
        <v>135</v>
      </c>
      <c r="S29" s="471" t="s">
        <v>135</v>
      </c>
      <c r="T29" s="471" t="s">
        <v>135</v>
      </c>
      <c r="U29" s="471" t="s">
        <v>135</v>
      </c>
      <c r="V29" s="471" t="s">
        <v>135</v>
      </c>
      <c r="W29" s="471" t="s">
        <v>135</v>
      </c>
      <c r="X29" s="471" t="s">
        <v>135</v>
      </c>
      <c r="Y29" s="471" t="s">
        <v>135</v>
      </c>
      <c r="Z29" s="471" t="s">
        <v>135</v>
      </c>
      <c r="AA29" s="471" t="s">
        <v>135</v>
      </c>
      <c r="AB29" s="472" t="s">
        <v>135</v>
      </c>
      <c r="AC29" s="471" t="s">
        <v>135</v>
      </c>
      <c r="AD29" s="472" t="s">
        <v>135</v>
      </c>
      <c r="AE29" s="482"/>
      <c r="AF29" s="482"/>
      <c r="AG29" s="471" t="s">
        <v>135</v>
      </c>
      <c r="AH29" s="471" t="s">
        <v>135</v>
      </c>
      <c r="AI29" s="472" t="s">
        <v>135</v>
      </c>
    </row>
    <row r="30" spans="1:35" ht="12" customHeight="1" x14ac:dyDescent="0.15">
      <c r="B30" s="423"/>
      <c r="C30" s="474"/>
      <c r="D30" s="474"/>
      <c r="E30" s="474"/>
      <c r="F30" s="474"/>
      <c r="G30" s="475">
        <f t="shared" si="0"/>
        <v>0</v>
      </c>
      <c r="H30" s="474"/>
      <c r="I30" s="474"/>
      <c r="J30" s="475">
        <f t="shared" si="1"/>
        <v>0</v>
      </c>
      <c r="K30" s="485">
        <f t="shared" si="2"/>
        <v>0</v>
      </c>
      <c r="L30" s="474"/>
      <c r="M30" s="475">
        <f t="shared" si="3"/>
        <v>0</v>
      </c>
      <c r="N30" s="474"/>
      <c r="O30" s="474"/>
      <c r="P30" s="474"/>
      <c r="Q30" s="475">
        <f>SUM(N30:P30)</f>
        <v>0</v>
      </c>
      <c r="R30" s="474"/>
      <c r="S30" s="474"/>
      <c r="T30" s="476"/>
      <c r="U30" s="476"/>
      <c r="V30" s="477"/>
      <c r="W30" s="477"/>
      <c r="X30" s="477"/>
      <c r="Y30" s="474">
        <f>G30*W30</f>
        <v>0</v>
      </c>
      <c r="Z30" s="474">
        <f>J30*X30</f>
        <v>0</v>
      </c>
      <c r="AA30" s="478"/>
      <c r="AB30" s="479" t="e">
        <f>ROUND(AA30/Y30*100,1)</f>
        <v>#DIV/0!</v>
      </c>
      <c r="AC30" s="474"/>
      <c r="AD30" s="479" t="e">
        <f>ROUND(AC30/Z30*100,1)</f>
        <v>#DIV/0!</v>
      </c>
      <c r="AE30" s="483"/>
      <c r="AF30" s="483"/>
      <c r="AG30" s="478"/>
      <c r="AH30" s="478"/>
      <c r="AI30" s="475">
        <f>AG30+AH30</f>
        <v>0</v>
      </c>
    </row>
    <row r="31" spans="1:35" ht="12" customHeight="1" x14ac:dyDescent="0.15">
      <c r="B31" s="486" t="s">
        <v>50</v>
      </c>
      <c r="C31" s="487" t="s">
        <v>135</v>
      </c>
      <c r="D31" s="487" t="s">
        <v>135</v>
      </c>
      <c r="E31" s="487" t="s">
        <v>135</v>
      </c>
      <c r="F31" s="487" t="s">
        <v>135</v>
      </c>
      <c r="G31" s="488" t="s">
        <v>227</v>
      </c>
      <c r="H31" s="487" t="s">
        <v>135</v>
      </c>
      <c r="I31" s="487" t="s">
        <v>135</v>
      </c>
      <c r="J31" s="488" t="s">
        <v>226</v>
      </c>
      <c r="K31" s="487" t="s">
        <v>135</v>
      </c>
      <c r="L31" s="487" t="s">
        <v>135</v>
      </c>
      <c r="M31" s="487" t="s">
        <v>135</v>
      </c>
      <c r="N31" s="472" t="s">
        <v>225</v>
      </c>
      <c r="O31" s="472" t="s">
        <v>135</v>
      </c>
      <c r="P31" s="472" t="s">
        <v>135</v>
      </c>
      <c r="Q31" s="472" t="s">
        <v>135</v>
      </c>
      <c r="R31" s="472" t="s">
        <v>135</v>
      </c>
      <c r="S31" s="472" t="s">
        <v>135</v>
      </c>
      <c r="T31" s="472" t="s">
        <v>135</v>
      </c>
      <c r="U31" s="472" t="s">
        <v>135</v>
      </c>
      <c r="V31" s="472" t="s">
        <v>135</v>
      </c>
      <c r="W31" s="472" t="s">
        <v>135</v>
      </c>
      <c r="X31" s="472" t="s">
        <v>135</v>
      </c>
      <c r="Y31" s="489" t="s">
        <v>224</v>
      </c>
      <c r="Z31" s="489" t="s">
        <v>223</v>
      </c>
      <c r="AA31" s="489" t="s">
        <v>222</v>
      </c>
      <c r="AB31" s="490"/>
      <c r="AC31" s="491" t="s">
        <v>221</v>
      </c>
      <c r="AD31" s="492"/>
      <c r="AE31" s="490"/>
      <c r="AF31" s="490"/>
      <c r="AG31" s="493" t="s">
        <v>135</v>
      </c>
      <c r="AH31" s="493" t="s">
        <v>135</v>
      </c>
      <c r="AI31" s="493" t="s">
        <v>135</v>
      </c>
    </row>
    <row r="32" spans="1:35" ht="12" customHeight="1" x14ac:dyDescent="0.15">
      <c r="B32" s="494"/>
      <c r="C32" s="495" t="s">
        <v>135</v>
      </c>
      <c r="D32" s="495" t="s">
        <v>135</v>
      </c>
      <c r="E32" s="495" t="s">
        <v>135</v>
      </c>
      <c r="F32" s="495" t="s">
        <v>135</v>
      </c>
      <c r="G32" s="495" t="s">
        <v>135</v>
      </c>
      <c r="H32" s="495" t="s">
        <v>135</v>
      </c>
      <c r="I32" s="495" t="s">
        <v>135</v>
      </c>
      <c r="J32" s="495" t="s">
        <v>135</v>
      </c>
      <c r="K32" s="496" t="s">
        <v>135</v>
      </c>
      <c r="L32" s="495" t="s">
        <v>135</v>
      </c>
      <c r="M32" s="495" t="s">
        <v>135</v>
      </c>
      <c r="N32" s="495" t="s">
        <v>135</v>
      </c>
      <c r="O32" s="495" t="s">
        <v>135</v>
      </c>
      <c r="P32" s="495" t="s">
        <v>135</v>
      </c>
      <c r="Q32" s="495" t="s">
        <v>135</v>
      </c>
      <c r="R32" s="495" t="s">
        <v>135</v>
      </c>
      <c r="S32" s="495" t="s">
        <v>135</v>
      </c>
      <c r="T32" s="497" t="s">
        <v>135</v>
      </c>
      <c r="U32" s="497" t="s">
        <v>135</v>
      </c>
      <c r="V32" s="472" t="s">
        <v>135</v>
      </c>
      <c r="W32" s="472" t="s">
        <v>135</v>
      </c>
      <c r="X32" s="472" t="s">
        <v>135</v>
      </c>
      <c r="Y32" s="472" t="s">
        <v>135</v>
      </c>
      <c r="Z32" s="472" t="s">
        <v>135</v>
      </c>
      <c r="AA32" s="472" t="s">
        <v>135</v>
      </c>
      <c r="AB32" s="498"/>
      <c r="AC32" s="472" t="s">
        <v>135</v>
      </c>
      <c r="AD32" s="499"/>
      <c r="AE32" s="498"/>
      <c r="AF32" s="498"/>
      <c r="AG32" s="500" t="s">
        <v>135</v>
      </c>
      <c r="AH32" s="500" t="s">
        <v>135</v>
      </c>
      <c r="AI32" s="500" t="s">
        <v>135</v>
      </c>
    </row>
    <row r="33" spans="2:35" ht="12" customHeight="1" x14ac:dyDescent="0.15">
      <c r="B33" s="501"/>
      <c r="C33" s="502">
        <f t="shared" ref="C33:AA33" si="4">C8+C10+C12+C14+C16+C18+C20+C22+C24+C26+C28+C30</f>
        <v>0</v>
      </c>
      <c r="D33" s="502">
        <f t="shared" si="4"/>
        <v>0</v>
      </c>
      <c r="E33" s="502">
        <f t="shared" si="4"/>
        <v>0</v>
      </c>
      <c r="F33" s="502">
        <f t="shared" si="4"/>
        <v>0</v>
      </c>
      <c r="G33" s="502">
        <f t="shared" si="4"/>
        <v>0</v>
      </c>
      <c r="H33" s="502">
        <f t="shared" si="4"/>
        <v>0</v>
      </c>
      <c r="I33" s="502">
        <f t="shared" si="4"/>
        <v>0</v>
      </c>
      <c r="J33" s="502">
        <f t="shared" si="4"/>
        <v>0</v>
      </c>
      <c r="K33" s="503">
        <f t="shared" si="4"/>
        <v>0</v>
      </c>
      <c r="L33" s="502">
        <f t="shared" si="4"/>
        <v>0</v>
      </c>
      <c r="M33" s="502">
        <f t="shared" si="4"/>
        <v>0</v>
      </c>
      <c r="N33" s="502">
        <f t="shared" si="4"/>
        <v>0</v>
      </c>
      <c r="O33" s="502">
        <f t="shared" si="4"/>
        <v>0</v>
      </c>
      <c r="P33" s="502">
        <f t="shared" si="4"/>
        <v>0</v>
      </c>
      <c r="Q33" s="502">
        <f t="shared" si="4"/>
        <v>0</v>
      </c>
      <c r="R33" s="502">
        <f t="shared" si="4"/>
        <v>0</v>
      </c>
      <c r="S33" s="502">
        <f t="shared" si="4"/>
        <v>0</v>
      </c>
      <c r="T33" s="504">
        <f t="shared" si="4"/>
        <v>0</v>
      </c>
      <c r="U33" s="504">
        <f t="shared" si="4"/>
        <v>0</v>
      </c>
      <c r="V33" s="505">
        <f t="shared" si="4"/>
        <v>0</v>
      </c>
      <c r="W33" s="505">
        <f t="shared" si="4"/>
        <v>0</v>
      </c>
      <c r="X33" s="505">
        <f t="shared" si="4"/>
        <v>0</v>
      </c>
      <c r="Y33" s="502">
        <f t="shared" si="4"/>
        <v>0</v>
      </c>
      <c r="Z33" s="502">
        <f t="shared" si="4"/>
        <v>0</v>
      </c>
      <c r="AA33" s="502">
        <f t="shared" si="4"/>
        <v>0</v>
      </c>
      <c r="AB33" s="506"/>
      <c r="AC33" s="475">
        <f>AC8+AC10+AC12+AC14+AC16+AC18+AC20+AC22+AC24+AC26+AC28+AC30</f>
        <v>0</v>
      </c>
      <c r="AD33" s="507"/>
      <c r="AE33" s="506"/>
      <c r="AF33" s="506"/>
      <c r="AG33" s="502">
        <f>AG8+AG10+AG12+AG14+AG16+AG18+AG20+AG22+AG24+AG26+AG28+AG30</f>
        <v>0</v>
      </c>
      <c r="AH33" s="502">
        <f>AH8+AH10+AH12+AH14+AH16+AH18+AH20+AH22+AH24+AH26+AH28+AH30</f>
        <v>0</v>
      </c>
      <c r="AI33" s="502">
        <f>AI8+AI10+AI12+AI14+AI16+AI18+AI20+AI22+AI24+AI26+AI28+AI30</f>
        <v>0</v>
      </c>
    </row>
    <row r="34" spans="2:35" ht="12" customHeight="1" x14ac:dyDescent="0.15">
      <c r="B34" s="508" t="s">
        <v>54</v>
      </c>
      <c r="C34" s="487" t="s">
        <v>135</v>
      </c>
      <c r="D34" s="487" t="s">
        <v>135</v>
      </c>
      <c r="E34" s="487" t="s">
        <v>135</v>
      </c>
      <c r="F34" s="487" t="s">
        <v>135</v>
      </c>
      <c r="G34" s="487" t="s">
        <v>135</v>
      </c>
      <c r="H34" s="487" t="s">
        <v>135</v>
      </c>
      <c r="I34" s="487" t="s">
        <v>135</v>
      </c>
      <c r="J34" s="487" t="s">
        <v>135</v>
      </c>
      <c r="K34" s="509" t="s">
        <v>135</v>
      </c>
      <c r="L34" s="487" t="s">
        <v>135</v>
      </c>
      <c r="M34" s="487" t="s">
        <v>135</v>
      </c>
      <c r="N34" s="487" t="s">
        <v>135</v>
      </c>
      <c r="O34" s="487" t="s">
        <v>135</v>
      </c>
      <c r="P34" s="487" t="s">
        <v>135</v>
      </c>
      <c r="Q34" s="487" t="s">
        <v>135</v>
      </c>
      <c r="R34" s="487" t="s">
        <v>135</v>
      </c>
      <c r="S34" s="487" t="s">
        <v>135</v>
      </c>
      <c r="T34" s="510" t="s">
        <v>135</v>
      </c>
      <c r="U34" s="510" t="s">
        <v>135</v>
      </c>
      <c r="V34" s="511" t="s">
        <v>135</v>
      </c>
      <c r="W34" s="511" t="s">
        <v>135</v>
      </c>
      <c r="X34" s="511" t="s">
        <v>135</v>
      </c>
      <c r="Y34" s="512"/>
      <c r="Z34" s="492"/>
      <c r="AA34" s="512"/>
      <c r="AB34" s="511" t="s">
        <v>220</v>
      </c>
      <c r="AC34" s="492"/>
      <c r="AD34" s="511" t="s">
        <v>219</v>
      </c>
      <c r="AE34" s="511" t="s">
        <v>218</v>
      </c>
      <c r="AF34" s="511" t="s">
        <v>217</v>
      </c>
      <c r="AG34" s="512"/>
      <c r="AH34" s="512"/>
      <c r="AI34" s="512"/>
    </row>
    <row r="35" spans="2:35" ht="12" customHeight="1" x14ac:dyDescent="0.15">
      <c r="B35" s="513"/>
      <c r="C35" s="495" t="s">
        <v>135</v>
      </c>
      <c r="D35" s="495" t="s">
        <v>135</v>
      </c>
      <c r="E35" s="495" t="s">
        <v>135</v>
      </c>
      <c r="F35" s="495" t="s">
        <v>135</v>
      </c>
      <c r="G35" s="495" t="s">
        <v>135</v>
      </c>
      <c r="H35" s="495" t="s">
        <v>135</v>
      </c>
      <c r="I35" s="514" t="s">
        <v>135</v>
      </c>
      <c r="J35" s="495" t="s">
        <v>135</v>
      </c>
      <c r="K35" s="514" t="s">
        <v>135</v>
      </c>
      <c r="L35" s="495" t="s">
        <v>135</v>
      </c>
      <c r="M35" s="495" t="s">
        <v>135</v>
      </c>
      <c r="N35" s="495" t="s">
        <v>135</v>
      </c>
      <c r="O35" s="495" t="s">
        <v>135</v>
      </c>
      <c r="P35" s="495" t="s">
        <v>135</v>
      </c>
      <c r="Q35" s="495" t="s">
        <v>135</v>
      </c>
      <c r="R35" s="495" t="s">
        <v>135</v>
      </c>
      <c r="S35" s="495" t="s">
        <v>135</v>
      </c>
      <c r="T35" s="497" t="s">
        <v>135</v>
      </c>
      <c r="U35" s="497" t="s">
        <v>135</v>
      </c>
      <c r="V35" s="472" t="s">
        <v>135</v>
      </c>
      <c r="W35" s="472" t="s">
        <v>135</v>
      </c>
      <c r="X35" s="472" t="s">
        <v>135</v>
      </c>
      <c r="Y35" s="515"/>
      <c r="Z35" s="499"/>
      <c r="AA35" s="515"/>
      <c r="AB35" s="472" t="s">
        <v>135</v>
      </c>
      <c r="AC35" s="499"/>
      <c r="AD35" s="500" t="s">
        <v>135</v>
      </c>
      <c r="AE35" s="500" t="s">
        <v>135</v>
      </c>
      <c r="AF35" s="500" t="s">
        <v>135</v>
      </c>
      <c r="AG35" s="515"/>
      <c r="AH35" s="515"/>
      <c r="AI35" s="515"/>
    </row>
    <row r="36" spans="2:35" ht="12" customHeight="1" x14ac:dyDescent="0.15">
      <c r="B36" s="516"/>
      <c r="C36" s="475">
        <f t="shared" ref="C36:X36" si="5">ROUND(C33/12,0)</f>
        <v>0</v>
      </c>
      <c r="D36" s="475">
        <f t="shared" si="5"/>
        <v>0</v>
      </c>
      <c r="E36" s="475">
        <f t="shared" si="5"/>
        <v>0</v>
      </c>
      <c r="F36" s="475">
        <f t="shared" si="5"/>
        <v>0</v>
      </c>
      <c r="G36" s="475">
        <f t="shared" si="5"/>
        <v>0</v>
      </c>
      <c r="H36" s="485">
        <f t="shared" si="5"/>
        <v>0</v>
      </c>
      <c r="I36" s="475">
        <f t="shared" si="5"/>
        <v>0</v>
      </c>
      <c r="J36" s="475">
        <f t="shared" si="5"/>
        <v>0</v>
      </c>
      <c r="K36" s="475">
        <f t="shared" si="5"/>
        <v>0</v>
      </c>
      <c r="L36" s="475">
        <f t="shared" si="5"/>
        <v>0</v>
      </c>
      <c r="M36" s="475">
        <f t="shared" si="5"/>
        <v>0</v>
      </c>
      <c r="N36" s="475">
        <f t="shared" si="5"/>
        <v>0</v>
      </c>
      <c r="O36" s="475">
        <f t="shared" si="5"/>
        <v>0</v>
      </c>
      <c r="P36" s="475">
        <f t="shared" si="5"/>
        <v>0</v>
      </c>
      <c r="Q36" s="475">
        <f t="shared" si="5"/>
        <v>0</v>
      </c>
      <c r="R36" s="475">
        <f t="shared" si="5"/>
        <v>0</v>
      </c>
      <c r="S36" s="475">
        <f t="shared" si="5"/>
        <v>0</v>
      </c>
      <c r="T36" s="517">
        <f t="shared" si="5"/>
        <v>0</v>
      </c>
      <c r="U36" s="517">
        <f t="shared" si="5"/>
        <v>0</v>
      </c>
      <c r="V36" s="475">
        <f t="shared" si="5"/>
        <v>0</v>
      </c>
      <c r="W36" s="518">
        <f t="shared" si="5"/>
        <v>0</v>
      </c>
      <c r="X36" s="518">
        <f t="shared" si="5"/>
        <v>0</v>
      </c>
      <c r="Y36" s="506"/>
      <c r="Z36" s="507"/>
      <c r="AA36" s="506"/>
      <c r="AB36" s="518" t="e">
        <f>ROUND(AA33/Y33,1)</f>
        <v>#DIV/0!</v>
      </c>
      <c r="AC36" s="507"/>
      <c r="AD36" s="518" t="e">
        <f>ROUND(AC33/Z33,1)</f>
        <v>#DIV/0!</v>
      </c>
      <c r="AE36" s="518" t="e">
        <f>ROUND(AA33/G33,1)</f>
        <v>#DIV/0!</v>
      </c>
      <c r="AF36" s="518" t="e">
        <f>ROUND(AC33/J33,1)</f>
        <v>#DIV/0!</v>
      </c>
      <c r="AG36" s="506"/>
      <c r="AH36" s="506"/>
      <c r="AI36" s="506"/>
    </row>
    <row r="37" spans="2:35" ht="12" customHeight="1" x14ac:dyDescent="0.15">
      <c r="B37" s="519"/>
      <c r="C37" s="520"/>
      <c r="D37" s="520"/>
      <c r="E37" s="520"/>
      <c r="F37" s="520"/>
      <c r="G37" s="520"/>
      <c r="H37" s="520"/>
      <c r="I37" s="520"/>
      <c r="J37" s="520"/>
      <c r="K37" s="520"/>
      <c r="L37" s="520"/>
      <c r="M37" s="520"/>
      <c r="N37" s="520"/>
      <c r="O37" s="520"/>
      <c r="P37" s="520"/>
      <c r="Q37" s="520"/>
      <c r="R37" s="520"/>
      <c r="S37" s="520"/>
      <c r="T37" s="521"/>
      <c r="U37" s="521"/>
      <c r="V37" s="520"/>
      <c r="W37" s="522"/>
      <c r="X37" s="522"/>
      <c r="Y37" s="523"/>
      <c r="Z37" s="524"/>
      <c r="AA37" s="523"/>
      <c r="AB37" s="522"/>
      <c r="AC37" s="524"/>
      <c r="AD37" s="522"/>
      <c r="AE37" s="522"/>
      <c r="AF37" s="522"/>
      <c r="AG37" s="519"/>
      <c r="AH37" s="519"/>
      <c r="AI37" s="519"/>
    </row>
    <row r="38" spans="2:35" ht="12.75" customHeight="1" x14ac:dyDescent="0.15">
      <c r="C38" s="309" t="s">
        <v>541</v>
      </c>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row>
    <row r="39" spans="2:35" ht="12.75" customHeight="1" x14ac:dyDescent="0.15">
      <c r="D39" s="525" t="s">
        <v>542</v>
      </c>
      <c r="E39" s="525"/>
      <c r="F39" s="525"/>
      <c r="G39" s="525"/>
      <c r="H39" s="525"/>
      <c r="I39" s="525"/>
      <c r="J39" s="525"/>
      <c r="K39" s="525"/>
      <c r="L39" s="525"/>
      <c r="M39" s="525"/>
      <c r="N39" s="525"/>
      <c r="O39" s="525"/>
      <c r="P39" s="525"/>
      <c r="Q39" s="525"/>
      <c r="R39" s="525"/>
      <c r="S39" s="525"/>
      <c r="T39" s="525"/>
      <c r="U39" s="525"/>
      <c r="V39" s="525"/>
      <c r="W39" s="525"/>
      <c r="X39" s="525"/>
      <c r="Y39" s="525"/>
      <c r="Z39" s="525"/>
      <c r="AA39" s="525"/>
    </row>
    <row r="40" spans="2:35" ht="12.75" customHeight="1" x14ac:dyDescent="0.15">
      <c r="C40" s="277" t="s">
        <v>344</v>
      </c>
    </row>
    <row r="41" spans="2:35" ht="12.75" customHeight="1" x14ac:dyDescent="0.15">
      <c r="C41" s="309" t="s">
        <v>543</v>
      </c>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row>
    <row r="42" spans="2:35" ht="12.75" customHeight="1" x14ac:dyDescent="0.15">
      <c r="C42" s="309" t="s">
        <v>345</v>
      </c>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row>
    <row r="43" spans="2:35" ht="12.75" customHeight="1" x14ac:dyDescent="0.15">
      <c r="C43" s="309" t="s">
        <v>55</v>
      </c>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row>
    <row r="44" spans="2:35" ht="12.75" customHeight="1" x14ac:dyDescent="0.15"/>
  </sheetData>
  <mergeCells count="90">
    <mergeCell ref="C43:AA43"/>
    <mergeCell ref="AH34:AH36"/>
    <mergeCell ref="AI34:AI36"/>
    <mergeCell ref="C38:AA38"/>
    <mergeCell ref="D39:AA39"/>
    <mergeCell ref="C41:AA41"/>
    <mergeCell ref="C42:AA42"/>
    <mergeCell ref="AG34:AG36"/>
    <mergeCell ref="B34:B36"/>
    <mergeCell ref="Y34:Y36"/>
    <mergeCell ref="Z34:Z36"/>
    <mergeCell ref="AA34:AA36"/>
    <mergeCell ref="AC34:AC36"/>
    <mergeCell ref="B29:B30"/>
    <mergeCell ref="AE29:AE30"/>
    <mergeCell ref="AF29:AF30"/>
    <mergeCell ref="B31:B33"/>
    <mergeCell ref="AB31:AB33"/>
    <mergeCell ref="AD31:AD33"/>
    <mergeCell ref="AE31:AE33"/>
    <mergeCell ref="AF31:AF33"/>
    <mergeCell ref="B25:B26"/>
    <mergeCell ref="AE25:AE26"/>
    <mergeCell ref="AF25:AF26"/>
    <mergeCell ref="B27:B28"/>
    <mergeCell ref="AE27:AE28"/>
    <mergeCell ref="AF27:AF28"/>
    <mergeCell ref="B21:B22"/>
    <mergeCell ref="AE21:AE22"/>
    <mergeCell ref="AF21:AF22"/>
    <mergeCell ref="B23:B24"/>
    <mergeCell ref="AE23:AE24"/>
    <mergeCell ref="AF23:AF24"/>
    <mergeCell ref="B15:B16"/>
    <mergeCell ref="AE15:AE16"/>
    <mergeCell ref="AF15:AF16"/>
    <mergeCell ref="A16:A19"/>
    <mergeCell ref="B17:B18"/>
    <mergeCell ref="AE17:AE18"/>
    <mergeCell ref="AF17:AF18"/>
    <mergeCell ref="B19:B20"/>
    <mergeCell ref="AE19:AE20"/>
    <mergeCell ref="AF19:AF20"/>
    <mergeCell ref="B11:B12"/>
    <mergeCell ref="AE11:AE12"/>
    <mergeCell ref="AF11:AF12"/>
    <mergeCell ref="B13:B14"/>
    <mergeCell ref="AE13:AE14"/>
    <mergeCell ref="AF13:AF14"/>
    <mergeCell ref="AI4:AI5"/>
    <mergeCell ref="B7:B8"/>
    <mergeCell ref="AE7:AE8"/>
    <mergeCell ref="AF7:AF8"/>
    <mergeCell ref="B9:B10"/>
    <mergeCell ref="AE9:AE10"/>
    <mergeCell ref="AF9:AF10"/>
    <mergeCell ref="AA4:AB4"/>
    <mergeCell ref="AC4:AD4"/>
    <mergeCell ref="AE4:AE5"/>
    <mergeCell ref="AF4:AF5"/>
    <mergeCell ref="AG4:AG5"/>
    <mergeCell ref="AH4:AH5"/>
    <mergeCell ref="R4:R5"/>
    <mergeCell ref="S4:S5"/>
    <mergeCell ref="T4:T5"/>
    <mergeCell ref="AE3:AF3"/>
    <mergeCell ref="AG3:AI3"/>
    <mergeCell ref="C4:G4"/>
    <mergeCell ref="H4:J4"/>
    <mergeCell ref="K4:K5"/>
    <mergeCell ref="L4:L5"/>
    <mergeCell ref="M4:M5"/>
    <mergeCell ref="N4:N5"/>
    <mergeCell ref="O4:O5"/>
    <mergeCell ref="P4:P5"/>
    <mergeCell ref="R3:S3"/>
    <mergeCell ref="T3:U3"/>
    <mergeCell ref="V3:V5"/>
    <mergeCell ref="W3:X3"/>
    <mergeCell ref="Y3:Z3"/>
    <mergeCell ref="AA3:AD3"/>
    <mergeCell ref="U4:U5"/>
    <mergeCell ref="H1:K1"/>
    <mergeCell ref="L1:O1"/>
    <mergeCell ref="B2:C2"/>
    <mergeCell ref="D2:G2"/>
    <mergeCell ref="B3:B5"/>
    <mergeCell ref="C3:M3"/>
    <mergeCell ref="N3:Q3"/>
    <mergeCell ref="Q4:Q5"/>
  </mergeCells>
  <phoneticPr fontId="6"/>
  <printOptions horizontalCentered="1" verticalCentered="1"/>
  <pageMargins left="0.59055118110236227" right="0.43307086614173229" top="0.74803149606299213" bottom="0.62992125984251968" header="0.51181102362204722" footer="0.51181102362204722"/>
  <pageSetup paperSize="9" scale="7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4D5E4-312B-44A7-B2E9-49BA0FCE92C6}">
  <sheetPr>
    <tabColor rgb="FF92D050"/>
  </sheetPr>
  <dimension ref="A1:AJ44"/>
  <sheetViews>
    <sheetView view="pageBreakPreview" topLeftCell="A4" zoomScaleNormal="100" zoomScaleSheetLayoutView="100" workbookViewId="0">
      <selection activeCell="H9" sqref="H9"/>
    </sheetView>
  </sheetViews>
  <sheetFormatPr defaultRowHeight="11.25" x14ac:dyDescent="0.15"/>
  <cols>
    <col min="1" max="1" width="2.83203125" style="277" customWidth="1"/>
    <col min="2" max="2" width="4.83203125" style="277" customWidth="1"/>
    <col min="3" max="32" width="8.83203125" style="277" customWidth="1"/>
    <col min="33" max="35" width="7.33203125" style="277" customWidth="1"/>
    <col min="36" max="16384" width="9.33203125" style="277"/>
  </cols>
  <sheetData>
    <row r="1" spans="1:35" ht="17.25" customHeight="1" x14ac:dyDescent="0.15">
      <c r="C1" s="5"/>
      <c r="H1" s="277" t="s">
        <v>140</v>
      </c>
    </row>
    <row r="2" spans="1:35" ht="17.25" customHeight="1" x14ac:dyDescent="0.15">
      <c r="C2" s="5"/>
      <c r="D2" s="210"/>
      <c r="E2" s="210"/>
      <c r="H2" s="277" t="s">
        <v>139</v>
      </c>
    </row>
    <row r="3" spans="1:35" ht="17.25" customHeight="1" x14ac:dyDescent="0.15">
      <c r="A3" s="152" t="s">
        <v>267</v>
      </c>
      <c r="B3" s="152"/>
      <c r="C3" s="445">
        <f>+[1]表紙!C4</f>
        <v>7</v>
      </c>
      <c r="D3" s="445"/>
      <c r="E3" s="445"/>
      <c r="F3" s="445"/>
      <c r="H3" s="153" t="s">
        <v>138</v>
      </c>
      <c r="I3" s="153"/>
      <c r="J3" s="42"/>
      <c r="K3" s="41" t="s">
        <v>137</v>
      </c>
      <c r="L3" s="277" t="s">
        <v>185</v>
      </c>
      <c r="S3" s="280"/>
      <c r="T3" s="528"/>
    </row>
    <row r="4" spans="1:35" ht="36.75" customHeight="1" x14ac:dyDescent="0.15">
      <c r="B4" s="446" t="s">
        <v>539</v>
      </c>
      <c r="C4" s="450" t="s">
        <v>266</v>
      </c>
      <c r="D4" s="450"/>
      <c r="E4" s="450"/>
      <c r="F4" s="450"/>
      <c r="G4" s="450"/>
      <c r="H4" s="450"/>
      <c r="I4" s="450"/>
      <c r="J4" s="450"/>
      <c r="K4" s="450"/>
      <c r="L4" s="450"/>
      <c r="M4" s="450"/>
      <c r="N4" s="450" t="s">
        <v>41</v>
      </c>
      <c r="O4" s="450"/>
      <c r="P4" s="450"/>
      <c r="Q4" s="450"/>
      <c r="R4" s="451" t="s">
        <v>42</v>
      </c>
      <c r="S4" s="452"/>
      <c r="T4" s="453" t="s">
        <v>43</v>
      </c>
      <c r="U4" s="450"/>
      <c r="V4" s="403" t="s">
        <v>540</v>
      </c>
      <c r="W4" s="447" t="s">
        <v>263</v>
      </c>
      <c r="X4" s="449"/>
      <c r="Y4" s="447" t="s">
        <v>262</v>
      </c>
      <c r="Z4" s="285"/>
      <c r="AA4" s="295" t="s">
        <v>261</v>
      </c>
      <c r="AB4" s="387"/>
      <c r="AC4" s="387"/>
      <c r="AD4" s="388"/>
      <c r="AE4" s="298" t="s">
        <v>260</v>
      </c>
      <c r="AF4" s="454"/>
      <c r="AG4" s="450" t="s">
        <v>44</v>
      </c>
      <c r="AH4" s="450"/>
      <c r="AI4" s="450"/>
    </row>
    <row r="5" spans="1:35" ht="18" customHeight="1" x14ac:dyDescent="0.15">
      <c r="B5" s="455"/>
      <c r="C5" s="283" t="s">
        <v>259</v>
      </c>
      <c r="D5" s="284"/>
      <c r="E5" s="284"/>
      <c r="F5" s="284"/>
      <c r="G5" s="285"/>
      <c r="H5" s="283" t="s">
        <v>258</v>
      </c>
      <c r="I5" s="284"/>
      <c r="J5" s="285"/>
      <c r="K5" s="403" t="s">
        <v>50</v>
      </c>
      <c r="L5" s="143" t="s">
        <v>48</v>
      </c>
      <c r="M5" s="146" t="s">
        <v>257</v>
      </c>
      <c r="N5" s="148" t="s">
        <v>49</v>
      </c>
      <c r="O5" s="526" t="s">
        <v>343</v>
      </c>
      <c r="P5" s="143" t="s">
        <v>256</v>
      </c>
      <c r="Q5" s="281" t="s">
        <v>50</v>
      </c>
      <c r="R5" s="526" t="s">
        <v>343</v>
      </c>
      <c r="S5" s="143" t="s">
        <v>256</v>
      </c>
      <c r="T5" s="526" t="s">
        <v>343</v>
      </c>
      <c r="U5" s="143" t="s">
        <v>256</v>
      </c>
      <c r="V5" s="406"/>
      <c r="W5" s="456" t="s">
        <v>253</v>
      </c>
      <c r="X5" s="456" t="s">
        <v>255</v>
      </c>
      <c r="Y5" s="457" t="s">
        <v>253</v>
      </c>
      <c r="Z5" s="457" t="s">
        <v>252</v>
      </c>
      <c r="AA5" s="447" t="s">
        <v>254</v>
      </c>
      <c r="AB5" s="449"/>
      <c r="AC5" s="447" t="s">
        <v>252</v>
      </c>
      <c r="AD5" s="449"/>
      <c r="AE5" s="403" t="s">
        <v>253</v>
      </c>
      <c r="AF5" s="403" t="s">
        <v>252</v>
      </c>
      <c r="AG5" s="403" t="s">
        <v>51</v>
      </c>
      <c r="AH5" s="403" t="s">
        <v>52</v>
      </c>
      <c r="AI5" s="281" t="s">
        <v>50</v>
      </c>
    </row>
    <row r="6" spans="1:35" ht="36.75" customHeight="1" x14ac:dyDescent="0.15">
      <c r="B6" s="458"/>
      <c r="C6" s="40" t="s">
        <v>45</v>
      </c>
      <c r="D6" s="39" t="s">
        <v>251</v>
      </c>
      <c r="E6" s="40" t="s">
        <v>46</v>
      </c>
      <c r="F6" s="39" t="s">
        <v>47</v>
      </c>
      <c r="G6" s="456" t="s">
        <v>250</v>
      </c>
      <c r="H6" s="459" t="s">
        <v>46</v>
      </c>
      <c r="I6" s="39" t="s">
        <v>47</v>
      </c>
      <c r="J6" s="456" t="s">
        <v>249</v>
      </c>
      <c r="K6" s="423"/>
      <c r="L6" s="144"/>
      <c r="M6" s="147"/>
      <c r="N6" s="149"/>
      <c r="O6" s="527"/>
      <c r="P6" s="144"/>
      <c r="Q6" s="423"/>
      <c r="R6" s="527"/>
      <c r="S6" s="144"/>
      <c r="T6" s="527"/>
      <c r="U6" s="144"/>
      <c r="V6" s="423"/>
      <c r="W6" s="460" t="s">
        <v>248</v>
      </c>
      <c r="X6" s="460" t="s">
        <v>247</v>
      </c>
      <c r="Y6" s="461" t="s">
        <v>246</v>
      </c>
      <c r="Z6" s="461" t="s">
        <v>245</v>
      </c>
      <c r="AA6" s="462" t="s">
        <v>244</v>
      </c>
      <c r="AB6" s="463" t="s">
        <v>243</v>
      </c>
      <c r="AC6" s="462" t="s">
        <v>242</v>
      </c>
      <c r="AD6" s="463" t="s">
        <v>241</v>
      </c>
      <c r="AE6" s="411"/>
      <c r="AF6" s="411"/>
      <c r="AG6" s="411"/>
      <c r="AH6" s="411"/>
      <c r="AI6" s="423"/>
    </row>
    <row r="7" spans="1:35" ht="12" customHeight="1" x14ac:dyDescent="0.15">
      <c r="B7" s="464"/>
      <c r="C7" s="465" t="s">
        <v>39</v>
      </c>
      <c r="D7" s="465" t="s">
        <v>39</v>
      </c>
      <c r="E7" s="465" t="s">
        <v>39</v>
      </c>
      <c r="F7" s="465" t="s">
        <v>39</v>
      </c>
      <c r="G7" s="466" t="s">
        <v>39</v>
      </c>
      <c r="H7" s="465" t="s">
        <v>39</v>
      </c>
      <c r="I7" s="465" t="s">
        <v>39</v>
      </c>
      <c r="J7" s="466" t="s">
        <v>39</v>
      </c>
      <c r="K7" s="466" t="s">
        <v>39</v>
      </c>
      <c r="L7" s="465" t="s">
        <v>39</v>
      </c>
      <c r="M7" s="466" t="s">
        <v>39</v>
      </c>
      <c r="N7" s="465" t="s">
        <v>39</v>
      </c>
      <c r="O7" s="465" t="s">
        <v>39</v>
      </c>
      <c r="P7" s="465" t="s">
        <v>39</v>
      </c>
      <c r="Q7" s="466" t="s">
        <v>39</v>
      </c>
      <c r="R7" s="465" t="s">
        <v>39</v>
      </c>
      <c r="S7" s="465" t="s">
        <v>39</v>
      </c>
      <c r="T7" s="465" t="s">
        <v>39</v>
      </c>
      <c r="U7" s="465" t="s">
        <v>39</v>
      </c>
      <c r="V7" s="465" t="s">
        <v>39</v>
      </c>
      <c r="W7" s="465" t="s">
        <v>40</v>
      </c>
      <c r="X7" s="465" t="s">
        <v>53</v>
      </c>
      <c r="Y7" s="466" t="s">
        <v>39</v>
      </c>
      <c r="Z7" s="466"/>
      <c r="AA7" s="465" t="s">
        <v>39</v>
      </c>
      <c r="AB7" s="466" t="s">
        <v>240</v>
      </c>
      <c r="AC7" s="465"/>
      <c r="AD7" s="466"/>
      <c r="AE7" s="467" t="s">
        <v>53</v>
      </c>
      <c r="AF7" s="467" t="s">
        <v>53</v>
      </c>
      <c r="AG7" s="465" t="s">
        <v>39</v>
      </c>
      <c r="AH7" s="465" t="s">
        <v>39</v>
      </c>
      <c r="AI7" s="465" t="s">
        <v>39</v>
      </c>
    </row>
    <row r="8" spans="1:35" ht="12" customHeight="1" x14ac:dyDescent="0.15">
      <c r="B8" s="468" t="s">
        <v>239</v>
      </c>
      <c r="C8" s="469"/>
      <c r="D8" s="469"/>
      <c r="E8" s="469"/>
      <c r="F8" s="469"/>
      <c r="G8" s="470">
        <f t="shared" ref="G8:G31" si="0">SUM(C8:F8)</f>
        <v>0</v>
      </c>
      <c r="H8" s="469"/>
      <c r="I8" s="469"/>
      <c r="J8" s="470">
        <f t="shared" ref="J8:J31" si="1">SUM(H8:I8)</f>
        <v>0</v>
      </c>
      <c r="K8" s="470">
        <f t="shared" ref="K8:K31" si="2">G8+J8</f>
        <v>0</v>
      </c>
      <c r="L8" s="469"/>
      <c r="M8" s="470">
        <f t="shared" ref="M8:M31" si="3">K8+L8</f>
        <v>0</v>
      </c>
      <c r="N8" s="471" t="s">
        <v>225</v>
      </c>
      <c r="O8" s="471" t="s">
        <v>135</v>
      </c>
      <c r="P8" s="471" t="s">
        <v>135</v>
      </c>
      <c r="Q8" s="472" t="s">
        <v>135</v>
      </c>
      <c r="R8" s="471" t="s">
        <v>135</v>
      </c>
      <c r="S8" s="471" t="s">
        <v>135</v>
      </c>
      <c r="T8" s="471" t="s">
        <v>135</v>
      </c>
      <c r="U8" s="471" t="s">
        <v>135</v>
      </c>
      <c r="V8" s="471" t="s">
        <v>135</v>
      </c>
      <c r="W8" s="471" t="s">
        <v>135</v>
      </c>
      <c r="X8" s="471" t="s">
        <v>135</v>
      </c>
      <c r="Y8" s="472" t="s">
        <v>135</v>
      </c>
      <c r="Z8" s="472" t="s">
        <v>135</v>
      </c>
      <c r="AA8" s="471" t="s">
        <v>135</v>
      </c>
      <c r="AB8" s="472" t="s">
        <v>135</v>
      </c>
      <c r="AC8" s="471" t="s">
        <v>135</v>
      </c>
      <c r="AD8" s="472" t="s">
        <v>135</v>
      </c>
      <c r="AE8" s="473"/>
      <c r="AF8" s="473"/>
      <c r="AG8" s="471" t="s">
        <v>135</v>
      </c>
      <c r="AH8" s="471" t="s">
        <v>135</v>
      </c>
      <c r="AI8" s="472" t="s">
        <v>135</v>
      </c>
    </row>
    <row r="9" spans="1:35" ht="12" customHeight="1" x14ac:dyDescent="0.15">
      <c r="B9" s="423"/>
      <c r="C9" s="474"/>
      <c r="D9" s="474"/>
      <c r="E9" s="474"/>
      <c r="F9" s="474"/>
      <c r="G9" s="475">
        <f t="shared" si="0"/>
        <v>0</v>
      </c>
      <c r="H9" s="474"/>
      <c r="I9" s="474"/>
      <c r="J9" s="475">
        <f t="shared" si="1"/>
        <v>0</v>
      </c>
      <c r="K9" s="475">
        <f t="shared" si="2"/>
        <v>0</v>
      </c>
      <c r="L9" s="474"/>
      <c r="M9" s="475">
        <f t="shared" si="3"/>
        <v>0</v>
      </c>
      <c r="N9" s="474"/>
      <c r="O9" s="474"/>
      <c r="P9" s="474"/>
      <c r="Q9" s="475">
        <f>SUM(N9:P9)</f>
        <v>0</v>
      </c>
      <c r="R9" s="474"/>
      <c r="S9" s="474"/>
      <c r="T9" s="476"/>
      <c r="U9" s="476"/>
      <c r="V9" s="477"/>
      <c r="W9" s="477"/>
      <c r="X9" s="477"/>
      <c r="Y9" s="475">
        <f>G9*W9</f>
        <v>0</v>
      </c>
      <c r="Z9" s="475">
        <f>J9*X9</f>
        <v>0</v>
      </c>
      <c r="AA9" s="478"/>
      <c r="AB9" s="479" t="e">
        <f>ROUND(AA9/Y9*100,1)</f>
        <v>#DIV/0!</v>
      </c>
      <c r="AC9" s="474"/>
      <c r="AD9" s="479" t="e">
        <f>ROUND(AC9/Z9*100,1)</f>
        <v>#DIV/0!</v>
      </c>
      <c r="AE9" s="480"/>
      <c r="AF9" s="480"/>
      <c r="AG9" s="478"/>
      <c r="AH9" s="478"/>
      <c r="AI9" s="475">
        <f>AG9+AH9</f>
        <v>0</v>
      </c>
    </row>
    <row r="10" spans="1:35" ht="12" customHeight="1" x14ac:dyDescent="0.15">
      <c r="A10" s="6"/>
      <c r="B10" s="481" t="s">
        <v>238</v>
      </c>
      <c r="C10" s="469"/>
      <c r="D10" s="469"/>
      <c r="E10" s="469"/>
      <c r="F10" s="469"/>
      <c r="G10" s="470">
        <f t="shared" si="0"/>
        <v>0</v>
      </c>
      <c r="H10" s="469"/>
      <c r="I10" s="469"/>
      <c r="J10" s="470">
        <f t="shared" si="1"/>
        <v>0</v>
      </c>
      <c r="K10" s="470">
        <f t="shared" si="2"/>
        <v>0</v>
      </c>
      <c r="L10" s="469"/>
      <c r="M10" s="470">
        <f t="shared" si="3"/>
        <v>0</v>
      </c>
      <c r="N10" s="471" t="s">
        <v>225</v>
      </c>
      <c r="O10" s="471" t="s">
        <v>135</v>
      </c>
      <c r="P10" s="471" t="s">
        <v>135</v>
      </c>
      <c r="Q10" s="472" t="s">
        <v>135</v>
      </c>
      <c r="R10" s="471" t="s">
        <v>135</v>
      </c>
      <c r="S10" s="471" t="s">
        <v>135</v>
      </c>
      <c r="T10" s="471" t="s">
        <v>135</v>
      </c>
      <c r="U10" s="471" t="s">
        <v>135</v>
      </c>
      <c r="V10" s="471" t="s">
        <v>135</v>
      </c>
      <c r="W10" s="471" t="s">
        <v>135</v>
      </c>
      <c r="X10" s="471" t="s">
        <v>135</v>
      </c>
      <c r="Y10" s="472" t="s">
        <v>135</v>
      </c>
      <c r="Z10" s="472" t="s">
        <v>135</v>
      </c>
      <c r="AA10" s="471" t="s">
        <v>135</v>
      </c>
      <c r="AB10" s="472" t="s">
        <v>135</v>
      </c>
      <c r="AC10" s="471" t="s">
        <v>135</v>
      </c>
      <c r="AD10" s="472" t="s">
        <v>135</v>
      </c>
      <c r="AE10" s="482"/>
      <c r="AF10" s="482"/>
      <c r="AG10" s="471" t="s">
        <v>135</v>
      </c>
      <c r="AH10" s="471" t="s">
        <v>135</v>
      </c>
      <c r="AI10" s="472" t="s">
        <v>135</v>
      </c>
    </row>
    <row r="11" spans="1:35" ht="12" customHeight="1" x14ac:dyDescent="0.15">
      <c r="A11" s="6"/>
      <c r="B11" s="423"/>
      <c r="C11" s="474"/>
      <c r="D11" s="474"/>
      <c r="E11" s="474"/>
      <c r="F11" s="474"/>
      <c r="G11" s="475">
        <f t="shared" si="0"/>
        <v>0</v>
      </c>
      <c r="H11" s="474"/>
      <c r="I11" s="474"/>
      <c r="J11" s="475">
        <f t="shared" si="1"/>
        <v>0</v>
      </c>
      <c r="K11" s="475">
        <f t="shared" si="2"/>
        <v>0</v>
      </c>
      <c r="L11" s="474"/>
      <c r="M11" s="475">
        <f t="shared" si="3"/>
        <v>0</v>
      </c>
      <c r="N11" s="474"/>
      <c r="O11" s="474"/>
      <c r="P11" s="474"/>
      <c r="Q11" s="475">
        <f>SUM(N11:P11)</f>
        <v>0</v>
      </c>
      <c r="R11" s="474"/>
      <c r="S11" s="474"/>
      <c r="T11" s="476"/>
      <c r="U11" s="476"/>
      <c r="V11" s="477"/>
      <c r="W11" s="477"/>
      <c r="X11" s="477"/>
      <c r="Y11" s="475">
        <f>G11*W11</f>
        <v>0</v>
      </c>
      <c r="Z11" s="475">
        <f>J11*X11</f>
        <v>0</v>
      </c>
      <c r="AA11" s="478"/>
      <c r="AB11" s="479" t="e">
        <f>ROUND(AA11/Y11*100,1)</f>
        <v>#DIV/0!</v>
      </c>
      <c r="AC11" s="474"/>
      <c r="AD11" s="479" t="e">
        <f>ROUND(AC11/Z11*100,1)</f>
        <v>#DIV/0!</v>
      </c>
      <c r="AE11" s="483"/>
      <c r="AF11" s="483"/>
      <c r="AG11" s="478"/>
      <c r="AH11" s="478"/>
      <c r="AI11" s="475">
        <f>AG11+AH11</f>
        <v>0</v>
      </c>
    </row>
    <row r="12" spans="1:35" ht="12" customHeight="1" x14ac:dyDescent="0.15">
      <c r="A12" s="5"/>
      <c r="B12" s="481" t="s">
        <v>237</v>
      </c>
      <c r="C12" s="469"/>
      <c r="D12" s="469"/>
      <c r="E12" s="469"/>
      <c r="F12" s="469"/>
      <c r="G12" s="470">
        <f t="shared" si="0"/>
        <v>0</v>
      </c>
      <c r="H12" s="469"/>
      <c r="I12" s="469"/>
      <c r="J12" s="470">
        <f t="shared" si="1"/>
        <v>0</v>
      </c>
      <c r="K12" s="470">
        <f t="shared" si="2"/>
        <v>0</v>
      </c>
      <c r="L12" s="469"/>
      <c r="M12" s="470">
        <f t="shared" si="3"/>
        <v>0</v>
      </c>
      <c r="N12" s="471" t="s">
        <v>225</v>
      </c>
      <c r="O12" s="471" t="s">
        <v>135</v>
      </c>
      <c r="P12" s="471" t="s">
        <v>135</v>
      </c>
      <c r="Q12" s="472" t="s">
        <v>135</v>
      </c>
      <c r="R12" s="471" t="s">
        <v>135</v>
      </c>
      <c r="S12" s="471" t="s">
        <v>135</v>
      </c>
      <c r="T12" s="471" t="s">
        <v>135</v>
      </c>
      <c r="U12" s="471" t="s">
        <v>135</v>
      </c>
      <c r="V12" s="471" t="s">
        <v>135</v>
      </c>
      <c r="W12" s="471" t="s">
        <v>135</v>
      </c>
      <c r="X12" s="471" t="s">
        <v>135</v>
      </c>
      <c r="Y12" s="472" t="s">
        <v>135</v>
      </c>
      <c r="Z12" s="472" t="s">
        <v>135</v>
      </c>
      <c r="AA12" s="471" t="s">
        <v>135</v>
      </c>
      <c r="AB12" s="472" t="s">
        <v>135</v>
      </c>
      <c r="AC12" s="471" t="s">
        <v>135</v>
      </c>
      <c r="AD12" s="472" t="s">
        <v>135</v>
      </c>
      <c r="AE12" s="482"/>
      <c r="AF12" s="482"/>
      <c r="AG12" s="471" t="s">
        <v>135</v>
      </c>
      <c r="AH12" s="471" t="s">
        <v>135</v>
      </c>
      <c r="AI12" s="472" t="s">
        <v>135</v>
      </c>
    </row>
    <row r="13" spans="1:35" ht="12" customHeight="1" x14ac:dyDescent="0.15">
      <c r="A13" s="5"/>
      <c r="B13" s="423"/>
      <c r="C13" s="474"/>
      <c r="D13" s="474"/>
      <c r="E13" s="474"/>
      <c r="F13" s="474"/>
      <c r="G13" s="475">
        <f t="shared" si="0"/>
        <v>0</v>
      </c>
      <c r="H13" s="474"/>
      <c r="I13" s="474"/>
      <c r="J13" s="475">
        <f t="shared" si="1"/>
        <v>0</v>
      </c>
      <c r="K13" s="475">
        <f t="shared" si="2"/>
        <v>0</v>
      </c>
      <c r="L13" s="474"/>
      <c r="M13" s="475">
        <f t="shared" si="3"/>
        <v>0</v>
      </c>
      <c r="N13" s="474"/>
      <c r="O13" s="474"/>
      <c r="P13" s="474"/>
      <c r="Q13" s="475">
        <f>SUM(N13:P13)</f>
        <v>0</v>
      </c>
      <c r="R13" s="474"/>
      <c r="S13" s="474"/>
      <c r="T13" s="476"/>
      <c r="U13" s="476"/>
      <c r="V13" s="477"/>
      <c r="W13" s="477"/>
      <c r="X13" s="477"/>
      <c r="Y13" s="475">
        <f>G13*W13</f>
        <v>0</v>
      </c>
      <c r="Z13" s="475">
        <f>J13*X13</f>
        <v>0</v>
      </c>
      <c r="AA13" s="478"/>
      <c r="AB13" s="479" t="e">
        <f>ROUND(AA13/Y13*100,1)</f>
        <v>#DIV/0!</v>
      </c>
      <c r="AC13" s="474"/>
      <c r="AD13" s="479" t="e">
        <f>ROUND(AC13/Z13*100,1)</f>
        <v>#DIV/0!</v>
      </c>
      <c r="AE13" s="483"/>
      <c r="AF13" s="483"/>
      <c r="AG13" s="478"/>
      <c r="AH13" s="478"/>
      <c r="AI13" s="475">
        <f>AG13+AH13</f>
        <v>0</v>
      </c>
    </row>
    <row r="14" spans="1:35" ht="12" customHeight="1" x14ac:dyDescent="0.15">
      <c r="B14" s="481" t="s">
        <v>236</v>
      </c>
      <c r="C14" s="469"/>
      <c r="D14" s="469"/>
      <c r="E14" s="469"/>
      <c r="F14" s="469"/>
      <c r="G14" s="470">
        <f t="shared" si="0"/>
        <v>0</v>
      </c>
      <c r="H14" s="469"/>
      <c r="I14" s="469"/>
      <c r="J14" s="470">
        <f t="shared" si="1"/>
        <v>0</v>
      </c>
      <c r="K14" s="470">
        <f t="shared" si="2"/>
        <v>0</v>
      </c>
      <c r="L14" s="469"/>
      <c r="M14" s="470">
        <f t="shared" si="3"/>
        <v>0</v>
      </c>
      <c r="N14" s="471" t="s">
        <v>225</v>
      </c>
      <c r="O14" s="471" t="s">
        <v>135</v>
      </c>
      <c r="P14" s="471" t="s">
        <v>135</v>
      </c>
      <c r="Q14" s="472" t="s">
        <v>135</v>
      </c>
      <c r="R14" s="471" t="s">
        <v>135</v>
      </c>
      <c r="S14" s="471" t="s">
        <v>135</v>
      </c>
      <c r="T14" s="471" t="s">
        <v>135</v>
      </c>
      <c r="U14" s="471" t="s">
        <v>135</v>
      </c>
      <c r="V14" s="471" t="s">
        <v>135</v>
      </c>
      <c r="W14" s="471" t="s">
        <v>135</v>
      </c>
      <c r="X14" s="471" t="s">
        <v>135</v>
      </c>
      <c r="Y14" s="472" t="s">
        <v>135</v>
      </c>
      <c r="Z14" s="472" t="s">
        <v>135</v>
      </c>
      <c r="AA14" s="471" t="s">
        <v>135</v>
      </c>
      <c r="AB14" s="472" t="s">
        <v>135</v>
      </c>
      <c r="AC14" s="471" t="s">
        <v>135</v>
      </c>
      <c r="AD14" s="472" t="s">
        <v>135</v>
      </c>
      <c r="AE14" s="482"/>
      <c r="AF14" s="482"/>
      <c r="AG14" s="471" t="s">
        <v>135</v>
      </c>
      <c r="AH14" s="471" t="s">
        <v>135</v>
      </c>
      <c r="AI14" s="472" t="s">
        <v>135</v>
      </c>
    </row>
    <row r="15" spans="1:35" ht="12" customHeight="1" x14ac:dyDescent="0.15">
      <c r="B15" s="423"/>
      <c r="C15" s="474"/>
      <c r="D15" s="474"/>
      <c r="E15" s="474"/>
      <c r="F15" s="474"/>
      <c r="G15" s="475">
        <f t="shared" si="0"/>
        <v>0</v>
      </c>
      <c r="H15" s="474"/>
      <c r="I15" s="474"/>
      <c r="J15" s="475">
        <f t="shared" si="1"/>
        <v>0</v>
      </c>
      <c r="K15" s="475">
        <f t="shared" si="2"/>
        <v>0</v>
      </c>
      <c r="L15" s="474"/>
      <c r="M15" s="475">
        <f t="shared" si="3"/>
        <v>0</v>
      </c>
      <c r="N15" s="474"/>
      <c r="O15" s="474"/>
      <c r="P15" s="474"/>
      <c r="Q15" s="475">
        <f>SUM(N15:P15)</f>
        <v>0</v>
      </c>
      <c r="R15" s="474"/>
      <c r="S15" s="474"/>
      <c r="T15" s="476"/>
      <c r="U15" s="476"/>
      <c r="V15" s="477"/>
      <c r="W15" s="477"/>
      <c r="X15" s="477"/>
      <c r="Y15" s="475">
        <f>G15*W15</f>
        <v>0</v>
      </c>
      <c r="Z15" s="475">
        <f>J15*X15</f>
        <v>0</v>
      </c>
      <c r="AA15" s="478"/>
      <c r="AB15" s="479" t="e">
        <f>ROUND(AA15/Y15*100,1)</f>
        <v>#DIV/0!</v>
      </c>
      <c r="AC15" s="474"/>
      <c r="AD15" s="479" t="e">
        <f>ROUND(AC15/Z15*100,1)</f>
        <v>#DIV/0!</v>
      </c>
      <c r="AE15" s="483"/>
      <c r="AF15" s="483"/>
      <c r="AG15" s="478"/>
      <c r="AH15" s="478"/>
      <c r="AI15" s="475">
        <f>AG15+AH15</f>
        <v>0</v>
      </c>
    </row>
    <row r="16" spans="1:35" ht="12" customHeight="1" x14ac:dyDescent="0.15">
      <c r="B16" s="481" t="s">
        <v>235</v>
      </c>
      <c r="C16" s="469"/>
      <c r="D16" s="469"/>
      <c r="E16" s="469"/>
      <c r="F16" s="469"/>
      <c r="G16" s="470">
        <f t="shared" si="0"/>
        <v>0</v>
      </c>
      <c r="H16" s="469"/>
      <c r="I16" s="469"/>
      <c r="J16" s="470">
        <f t="shared" si="1"/>
        <v>0</v>
      </c>
      <c r="K16" s="470">
        <f t="shared" si="2"/>
        <v>0</v>
      </c>
      <c r="L16" s="469"/>
      <c r="M16" s="470">
        <f t="shared" si="3"/>
        <v>0</v>
      </c>
      <c r="N16" s="471" t="s">
        <v>225</v>
      </c>
      <c r="O16" s="471" t="s">
        <v>135</v>
      </c>
      <c r="P16" s="471" t="s">
        <v>135</v>
      </c>
      <c r="Q16" s="472" t="s">
        <v>135</v>
      </c>
      <c r="R16" s="471" t="s">
        <v>135</v>
      </c>
      <c r="S16" s="471" t="s">
        <v>135</v>
      </c>
      <c r="T16" s="471" t="s">
        <v>135</v>
      </c>
      <c r="U16" s="471" t="s">
        <v>135</v>
      </c>
      <c r="V16" s="471" t="s">
        <v>135</v>
      </c>
      <c r="W16" s="471" t="s">
        <v>135</v>
      </c>
      <c r="X16" s="471" t="s">
        <v>135</v>
      </c>
      <c r="Y16" s="472" t="s">
        <v>135</v>
      </c>
      <c r="Z16" s="472" t="s">
        <v>135</v>
      </c>
      <c r="AA16" s="471" t="s">
        <v>135</v>
      </c>
      <c r="AB16" s="472" t="s">
        <v>135</v>
      </c>
      <c r="AC16" s="471" t="s">
        <v>135</v>
      </c>
      <c r="AD16" s="472" t="s">
        <v>135</v>
      </c>
      <c r="AE16" s="482"/>
      <c r="AF16" s="482"/>
      <c r="AG16" s="471" t="s">
        <v>135</v>
      </c>
      <c r="AH16" s="471" t="s">
        <v>135</v>
      </c>
      <c r="AI16" s="472" t="s">
        <v>135</v>
      </c>
    </row>
    <row r="17" spans="1:35" ht="12" customHeight="1" x14ac:dyDescent="0.15">
      <c r="A17" s="150" t="s">
        <v>279</v>
      </c>
      <c r="B17" s="423"/>
      <c r="C17" s="474"/>
      <c r="D17" s="474"/>
      <c r="E17" s="474"/>
      <c r="F17" s="474"/>
      <c r="G17" s="475">
        <f t="shared" si="0"/>
        <v>0</v>
      </c>
      <c r="H17" s="474"/>
      <c r="I17" s="474"/>
      <c r="J17" s="475">
        <f t="shared" si="1"/>
        <v>0</v>
      </c>
      <c r="K17" s="475">
        <f t="shared" si="2"/>
        <v>0</v>
      </c>
      <c r="L17" s="474"/>
      <c r="M17" s="475">
        <f t="shared" si="3"/>
        <v>0</v>
      </c>
      <c r="N17" s="474"/>
      <c r="O17" s="474"/>
      <c r="P17" s="474"/>
      <c r="Q17" s="475">
        <f>SUM(N17:P17)</f>
        <v>0</v>
      </c>
      <c r="R17" s="474"/>
      <c r="S17" s="474"/>
      <c r="T17" s="476"/>
      <c r="U17" s="476"/>
      <c r="V17" s="477"/>
      <c r="W17" s="477"/>
      <c r="X17" s="477"/>
      <c r="Y17" s="475">
        <f>G17*W17</f>
        <v>0</v>
      </c>
      <c r="Z17" s="475">
        <f>J17*X17</f>
        <v>0</v>
      </c>
      <c r="AA17" s="478"/>
      <c r="AB17" s="479" t="e">
        <f>ROUND(AA17/Y17*100,1)</f>
        <v>#DIV/0!</v>
      </c>
      <c r="AC17" s="474"/>
      <c r="AD17" s="479" t="e">
        <f>ROUND(AC17/Z17*100,1)</f>
        <v>#DIV/0!</v>
      </c>
      <c r="AE17" s="483"/>
      <c r="AF17" s="483"/>
      <c r="AG17" s="478"/>
      <c r="AH17" s="478"/>
      <c r="AI17" s="475">
        <f>AG17+AH17</f>
        <v>0</v>
      </c>
    </row>
    <row r="18" spans="1:35" ht="12" customHeight="1" x14ac:dyDescent="0.15">
      <c r="A18" s="151"/>
      <c r="B18" s="481" t="s">
        <v>234</v>
      </c>
      <c r="C18" s="469"/>
      <c r="D18" s="469"/>
      <c r="E18" s="469"/>
      <c r="F18" s="469"/>
      <c r="G18" s="470">
        <f t="shared" si="0"/>
        <v>0</v>
      </c>
      <c r="H18" s="469"/>
      <c r="I18" s="469"/>
      <c r="J18" s="470">
        <f t="shared" si="1"/>
        <v>0</v>
      </c>
      <c r="K18" s="470">
        <f t="shared" si="2"/>
        <v>0</v>
      </c>
      <c r="L18" s="469"/>
      <c r="M18" s="470">
        <f t="shared" si="3"/>
        <v>0</v>
      </c>
      <c r="N18" s="471" t="s">
        <v>225</v>
      </c>
      <c r="O18" s="471" t="s">
        <v>135</v>
      </c>
      <c r="P18" s="471" t="s">
        <v>135</v>
      </c>
      <c r="Q18" s="472" t="s">
        <v>135</v>
      </c>
      <c r="R18" s="471" t="s">
        <v>135</v>
      </c>
      <c r="S18" s="471" t="s">
        <v>135</v>
      </c>
      <c r="T18" s="471" t="s">
        <v>135</v>
      </c>
      <c r="U18" s="471" t="s">
        <v>135</v>
      </c>
      <c r="V18" s="471" t="s">
        <v>135</v>
      </c>
      <c r="W18" s="471" t="s">
        <v>135</v>
      </c>
      <c r="X18" s="471" t="s">
        <v>135</v>
      </c>
      <c r="Y18" s="472" t="s">
        <v>135</v>
      </c>
      <c r="Z18" s="472" t="s">
        <v>135</v>
      </c>
      <c r="AA18" s="471" t="s">
        <v>135</v>
      </c>
      <c r="AB18" s="472" t="s">
        <v>135</v>
      </c>
      <c r="AC18" s="471" t="s">
        <v>135</v>
      </c>
      <c r="AD18" s="472" t="s">
        <v>135</v>
      </c>
      <c r="AE18" s="482"/>
      <c r="AF18" s="482"/>
      <c r="AG18" s="471" t="s">
        <v>135</v>
      </c>
      <c r="AH18" s="471" t="s">
        <v>135</v>
      </c>
      <c r="AI18" s="472" t="s">
        <v>135</v>
      </c>
    </row>
    <row r="19" spans="1:35" ht="12" customHeight="1" x14ac:dyDescent="0.15">
      <c r="A19" s="151"/>
      <c r="B19" s="423"/>
      <c r="C19" s="474"/>
      <c r="D19" s="474"/>
      <c r="E19" s="474"/>
      <c r="F19" s="474"/>
      <c r="G19" s="475">
        <f t="shared" si="0"/>
        <v>0</v>
      </c>
      <c r="H19" s="474"/>
      <c r="I19" s="474"/>
      <c r="J19" s="475">
        <f t="shared" si="1"/>
        <v>0</v>
      </c>
      <c r="K19" s="475">
        <f t="shared" si="2"/>
        <v>0</v>
      </c>
      <c r="L19" s="474"/>
      <c r="M19" s="475">
        <f t="shared" si="3"/>
        <v>0</v>
      </c>
      <c r="N19" s="474"/>
      <c r="O19" s="474"/>
      <c r="P19" s="474"/>
      <c r="Q19" s="475">
        <f>SUM(N19:P19)</f>
        <v>0</v>
      </c>
      <c r="R19" s="474"/>
      <c r="S19" s="474"/>
      <c r="T19" s="476"/>
      <c r="U19" s="476"/>
      <c r="V19" s="477"/>
      <c r="W19" s="477"/>
      <c r="X19" s="477"/>
      <c r="Y19" s="475">
        <f>G19*W19</f>
        <v>0</v>
      </c>
      <c r="Z19" s="475">
        <f>J19*X19</f>
        <v>0</v>
      </c>
      <c r="AA19" s="478"/>
      <c r="AB19" s="479" t="e">
        <f>ROUND(AA19/Y19*100,1)</f>
        <v>#DIV/0!</v>
      </c>
      <c r="AC19" s="474"/>
      <c r="AD19" s="479" t="e">
        <f>ROUND(AC19/Z19*100,1)</f>
        <v>#DIV/0!</v>
      </c>
      <c r="AE19" s="483"/>
      <c r="AF19" s="483"/>
      <c r="AG19" s="478"/>
      <c r="AH19" s="478"/>
      <c r="AI19" s="475">
        <f>AG19+AH19</f>
        <v>0</v>
      </c>
    </row>
    <row r="20" spans="1:35" ht="12" customHeight="1" x14ac:dyDescent="0.15">
      <c r="A20" s="151"/>
      <c r="B20" s="481" t="s">
        <v>233</v>
      </c>
      <c r="C20" s="469"/>
      <c r="D20" s="469"/>
      <c r="E20" s="469"/>
      <c r="F20" s="469"/>
      <c r="G20" s="470">
        <f t="shared" si="0"/>
        <v>0</v>
      </c>
      <c r="H20" s="469"/>
      <c r="I20" s="469"/>
      <c r="J20" s="470">
        <f t="shared" si="1"/>
        <v>0</v>
      </c>
      <c r="K20" s="470">
        <f t="shared" si="2"/>
        <v>0</v>
      </c>
      <c r="L20" s="469"/>
      <c r="M20" s="470">
        <f t="shared" si="3"/>
        <v>0</v>
      </c>
      <c r="N20" s="471" t="s">
        <v>225</v>
      </c>
      <c r="O20" s="471" t="s">
        <v>135</v>
      </c>
      <c r="P20" s="471" t="s">
        <v>135</v>
      </c>
      <c r="Q20" s="472" t="s">
        <v>135</v>
      </c>
      <c r="R20" s="471" t="s">
        <v>135</v>
      </c>
      <c r="S20" s="471" t="s">
        <v>135</v>
      </c>
      <c r="T20" s="471" t="s">
        <v>135</v>
      </c>
      <c r="U20" s="471" t="s">
        <v>135</v>
      </c>
      <c r="V20" s="471" t="s">
        <v>135</v>
      </c>
      <c r="W20" s="471" t="s">
        <v>135</v>
      </c>
      <c r="X20" s="471" t="s">
        <v>135</v>
      </c>
      <c r="Y20" s="472" t="s">
        <v>135</v>
      </c>
      <c r="Z20" s="472" t="s">
        <v>135</v>
      </c>
      <c r="AA20" s="471" t="s">
        <v>135</v>
      </c>
      <c r="AB20" s="472" t="s">
        <v>135</v>
      </c>
      <c r="AC20" s="471" t="s">
        <v>135</v>
      </c>
      <c r="AD20" s="472" t="s">
        <v>135</v>
      </c>
      <c r="AE20" s="482"/>
      <c r="AF20" s="482"/>
      <c r="AG20" s="471" t="s">
        <v>135</v>
      </c>
      <c r="AH20" s="471" t="s">
        <v>135</v>
      </c>
      <c r="AI20" s="472" t="s">
        <v>135</v>
      </c>
    </row>
    <row r="21" spans="1:35" ht="12" customHeight="1" x14ac:dyDescent="0.15">
      <c r="A21" s="5"/>
      <c r="B21" s="423"/>
      <c r="C21" s="474"/>
      <c r="D21" s="474"/>
      <c r="E21" s="474"/>
      <c r="F21" s="474"/>
      <c r="G21" s="475">
        <f t="shared" si="0"/>
        <v>0</v>
      </c>
      <c r="H21" s="484"/>
      <c r="I21" s="474"/>
      <c r="J21" s="475">
        <f t="shared" si="1"/>
        <v>0</v>
      </c>
      <c r="K21" s="475">
        <f t="shared" si="2"/>
        <v>0</v>
      </c>
      <c r="L21" s="474"/>
      <c r="M21" s="475">
        <f t="shared" si="3"/>
        <v>0</v>
      </c>
      <c r="N21" s="474"/>
      <c r="O21" s="474"/>
      <c r="P21" s="474"/>
      <c r="Q21" s="475">
        <f>SUM(N21:P21)</f>
        <v>0</v>
      </c>
      <c r="R21" s="474"/>
      <c r="S21" s="474"/>
      <c r="T21" s="476"/>
      <c r="U21" s="476"/>
      <c r="V21" s="477"/>
      <c r="W21" s="477"/>
      <c r="X21" s="477"/>
      <c r="Y21" s="475">
        <f>G21*W21</f>
        <v>0</v>
      </c>
      <c r="Z21" s="475">
        <f>J21*X21</f>
        <v>0</v>
      </c>
      <c r="AA21" s="478"/>
      <c r="AB21" s="479" t="e">
        <f>ROUND(AA21/Y21*100,1)</f>
        <v>#DIV/0!</v>
      </c>
      <c r="AC21" s="474"/>
      <c r="AD21" s="479" t="e">
        <f>ROUND(AC21/Z21*100,1)</f>
        <v>#DIV/0!</v>
      </c>
      <c r="AE21" s="483"/>
      <c r="AF21" s="483"/>
      <c r="AG21" s="478"/>
      <c r="AH21" s="478"/>
      <c r="AI21" s="475">
        <f>AG21+AH21</f>
        <v>0</v>
      </c>
    </row>
    <row r="22" spans="1:35" ht="12" customHeight="1" x14ac:dyDescent="0.15">
      <c r="B22" s="481" t="s">
        <v>232</v>
      </c>
      <c r="C22" s="469"/>
      <c r="D22" s="469"/>
      <c r="E22" s="469"/>
      <c r="F22" s="469"/>
      <c r="G22" s="470">
        <f t="shared" si="0"/>
        <v>0</v>
      </c>
      <c r="H22" s="469"/>
      <c r="I22" s="469"/>
      <c r="J22" s="470">
        <f t="shared" si="1"/>
        <v>0</v>
      </c>
      <c r="K22" s="470">
        <f t="shared" si="2"/>
        <v>0</v>
      </c>
      <c r="L22" s="469"/>
      <c r="M22" s="470">
        <f t="shared" si="3"/>
        <v>0</v>
      </c>
      <c r="N22" s="471" t="s">
        <v>225</v>
      </c>
      <c r="O22" s="471" t="s">
        <v>135</v>
      </c>
      <c r="P22" s="471" t="s">
        <v>135</v>
      </c>
      <c r="Q22" s="472" t="s">
        <v>135</v>
      </c>
      <c r="R22" s="471" t="s">
        <v>135</v>
      </c>
      <c r="S22" s="471" t="s">
        <v>135</v>
      </c>
      <c r="T22" s="471" t="s">
        <v>135</v>
      </c>
      <c r="U22" s="471" t="s">
        <v>135</v>
      </c>
      <c r="V22" s="471" t="s">
        <v>135</v>
      </c>
      <c r="W22" s="471" t="s">
        <v>135</v>
      </c>
      <c r="X22" s="471" t="s">
        <v>135</v>
      </c>
      <c r="Y22" s="472" t="s">
        <v>135</v>
      </c>
      <c r="Z22" s="472" t="s">
        <v>135</v>
      </c>
      <c r="AA22" s="471" t="s">
        <v>135</v>
      </c>
      <c r="AB22" s="472" t="s">
        <v>135</v>
      </c>
      <c r="AC22" s="471" t="s">
        <v>135</v>
      </c>
      <c r="AD22" s="472" t="s">
        <v>135</v>
      </c>
      <c r="AE22" s="482"/>
      <c r="AF22" s="482"/>
      <c r="AG22" s="471" t="s">
        <v>135</v>
      </c>
      <c r="AH22" s="471" t="s">
        <v>135</v>
      </c>
      <c r="AI22" s="472" t="s">
        <v>135</v>
      </c>
    </row>
    <row r="23" spans="1:35" ht="12" customHeight="1" x14ac:dyDescent="0.15">
      <c r="B23" s="423"/>
      <c r="C23" s="474"/>
      <c r="D23" s="474"/>
      <c r="E23" s="474"/>
      <c r="F23" s="474"/>
      <c r="G23" s="475">
        <f t="shared" si="0"/>
        <v>0</v>
      </c>
      <c r="H23" s="484"/>
      <c r="I23" s="474"/>
      <c r="J23" s="475">
        <f t="shared" si="1"/>
        <v>0</v>
      </c>
      <c r="K23" s="485">
        <f t="shared" si="2"/>
        <v>0</v>
      </c>
      <c r="L23" s="474"/>
      <c r="M23" s="475">
        <f t="shared" si="3"/>
        <v>0</v>
      </c>
      <c r="N23" s="474"/>
      <c r="O23" s="474"/>
      <c r="P23" s="474"/>
      <c r="Q23" s="475">
        <f>SUM(N23:P23)</f>
        <v>0</v>
      </c>
      <c r="R23" s="474"/>
      <c r="S23" s="474"/>
      <c r="T23" s="476"/>
      <c r="U23" s="476"/>
      <c r="V23" s="477"/>
      <c r="W23" s="477"/>
      <c r="X23" s="477"/>
      <c r="Y23" s="475">
        <f>G23*W23</f>
        <v>0</v>
      </c>
      <c r="Z23" s="475">
        <f>J23*X23</f>
        <v>0</v>
      </c>
      <c r="AA23" s="478"/>
      <c r="AB23" s="479" t="e">
        <f>ROUND(AA23/Y23*100,1)</f>
        <v>#DIV/0!</v>
      </c>
      <c r="AC23" s="474"/>
      <c r="AD23" s="479" t="e">
        <f>ROUND(AC23/Z23*100,1)</f>
        <v>#DIV/0!</v>
      </c>
      <c r="AE23" s="483"/>
      <c r="AF23" s="483"/>
      <c r="AG23" s="478"/>
      <c r="AH23" s="478"/>
      <c r="AI23" s="475">
        <f>AG23+AH23</f>
        <v>0</v>
      </c>
    </row>
    <row r="24" spans="1:35" ht="12" customHeight="1" x14ac:dyDescent="0.15">
      <c r="B24" s="481" t="s">
        <v>231</v>
      </c>
      <c r="C24" s="469"/>
      <c r="D24" s="469"/>
      <c r="E24" s="469"/>
      <c r="F24" s="469"/>
      <c r="G24" s="470">
        <f t="shared" si="0"/>
        <v>0</v>
      </c>
      <c r="H24" s="469"/>
      <c r="I24" s="469"/>
      <c r="J24" s="470">
        <f t="shared" si="1"/>
        <v>0</v>
      </c>
      <c r="K24" s="470">
        <f t="shared" si="2"/>
        <v>0</v>
      </c>
      <c r="L24" s="469"/>
      <c r="M24" s="470">
        <f t="shared" si="3"/>
        <v>0</v>
      </c>
      <c r="N24" s="471" t="s">
        <v>225</v>
      </c>
      <c r="O24" s="471" t="s">
        <v>135</v>
      </c>
      <c r="P24" s="471" t="s">
        <v>135</v>
      </c>
      <c r="Q24" s="472" t="s">
        <v>135</v>
      </c>
      <c r="R24" s="471" t="s">
        <v>135</v>
      </c>
      <c r="S24" s="471" t="s">
        <v>135</v>
      </c>
      <c r="T24" s="471" t="s">
        <v>135</v>
      </c>
      <c r="U24" s="471" t="s">
        <v>135</v>
      </c>
      <c r="V24" s="471" t="s">
        <v>135</v>
      </c>
      <c r="W24" s="471" t="s">
        <v>135</v>
      </c>
      <c r="X24" s="471" t="s">
        <v>135</v>
      </c>
      <c r="Y24" s="472" t="s">
        <v>135</v>
      </c>
      <c r="Z24" s="472" t="s">
        <v>135</v>
      </c>
      <c r="AA24" s="471" t="s">
        <v>135</v>
      </c>
      <c r="AB24" s="472" t="s">
        <v>135</v>
      </c>
      <c r="AC24" s="471" t="s">
        <v>135</v>
      </c>
      <c r="AD24" s="472" t="s">
        <v>135</v>
      </c>
      <c r="AE24" s="482"/>
      <c r="AF24" s="482"/>
      <c r="AG24" s="471" t="s">
        <v>135</v>
      </c>
      <c r="AH24" s="471" t="s">
        <v>135</v>
      </c>
      <c r="AI24" s="472" t="s">
        <v>135</v>
      </c>
    </row>
    <row r="25" spans="1:35" ht="12" customHeight="1" x14ac:dyDescent="0.15">
      <c r="B25" s="423"/>
      <c r="C25" s="474"/>
      <c r="D25" s="474"/>
      <c r="E25" s="474"/>
      <c r="F25" s="474"/>
      <c r="G25" s="475">
        <f t="shared" si="0"/>
        <v>0</v>
      </c>
      <c r="H25" s="484"/>
      <c r="I25" s="474"/>
      <c r="J25" s="475">
        <f t="shared" si="1"/>
        <v>0</v>
      </c>
      <c r="K25" s="485">
        <f t="shared" si="2"/>
        <v>0</v>
      </c>
      <c r="L25" s="474"/>
      <c r="M25" s="475">
        <f t="shared" si="3"/>
        <v>0</v>
      </c>
      <c r="N25" s="474"/>
      <c r="O25" s="474"/>
      <c r="P25" s="474"/>
      <c r="Q25" s="475">
        <f>SUM(N25:P25)</f>
        <v>0</v>
      </c>
      <c r="R25" s="474"/>
      <c r="S25" s="474"/>
      <c r="T25" s="476"/>
      <c r="U25" s="476"/>
      <c r="V25" s="477"/>
      <c r="W25" s="477"/>
      <c r="X25" s="477"/>
      <c r="Y25" s="475">
        <f>G25*W25</f>
        <v>0</v>
      </c>
      <c r="Z25" s="475">
        <f>J25*X25</f>
        <v>0</v>
      </c>
      <c r="AA25" s="478"/>
      <c r="AB25" s="479" t="e">
        <f>ROUND(AA25/Y25*100,1)</f>
        <v>#DIV/0!</v>
      </c>
      <c r="AC25" s="474"/>
      <c r="AD25" s="479" t="e">
        <f>ROUND(AC25/Z25*100,1)</f>
        <v>#DIV/0!</v>
      </c>
      <c r="AE25" s="483"/>
      <c r="AF25" s="483"/>
      <c r="AG25" s="478"/>
      <c r="AH25" s="478"/>
      <c r="AI25" s="475">
        <f>AG25+AH25</f>
        <v>0</v>
      </c>
    </row>
    <row r="26" spans="1:35" ht="12" customHeight="1" x14ac:dyDescent="0.15">
      <c r="B26" s="481" t="s">
        <v>230</v>
      </c>
      <c r="C26" s="469"/>
      <c r="D26" s="469"/>
      <c r="E26" s="469"/>
      <c r="F26" s="469"/>
      <c r="G26" s="470">
        <f t="shared" si="0"/>
        <v>0</v>
      </c>
      <c r="H26" s="469"/>
      <c r="I26" s="469"/>
      <c r="J26" s="470">
        <f t="shared" si="1"/>
        <v>0</v>
      </c>
      <c r="K26" s="470">
        <f t="shared" si="2"/>
        <v>0</v>
      </c>
      <c r="L26" s="469"/>
      <c r="M26" s="470">
        <f t="shared" si="3"/>
        <v>0</v>
      </c>
      <c r="N26" s="471" t="s">
        <v>225</v>
      </c>
      <c r="O26" s="471" t="s">
        <v>135</v>
      </c>
      <c r="P26" s="471" t="s">
        <v>135</v>
      </c>
      <c r="Q26" s="472" t="s">
        <v>135</v>
      </c>
      <c r="R26" s="471" t="s">
        <v>135</v>
      </c>
      <c r="S26" s="471" t="s">
        <v>135</v>
      </c>
      <c r="T26" s="471" t="s">
        <v>135</v>
      </c>
      <c r="U26" s="471" t="s">
        <v>135</v>
      </c>
      <c r="V26" s="471" t="s">
        <v>135</v>
      </c>
      <c r="W26" s="471" t="s">
        <v>135</v>
      </c>
      <c r="X26" s="471" t="s">
        <v>135</v>
      </c>
      <c r="Y26" s="472" t="s">
        <v>135</v>
      </c>
      <c r="Z26" s="472" t="s">
        <v>135</v>
      </c>
      <c r="AA26" s="471" t="s">
        <v>135</v>
      </c>
      <c r="AB26" s="472" t="s">
        <v>135</v>
      </c>
      <c r="AC26" s="471" t="s">
        <v>135</v>
      </c>
      <c r="AD26" s="472" t="s">
        <v>135</v>
      </c>
      <c r="AE26" s="482"/>
      <c r="AF26" s="482"/>
      <c r="AG26" s="471" t="s">
        <v>135</v>
      </c>
      <c r="AH26" s="471" t="s">
        <v>135</v>
      </c>
      <c r="AI26" s="472" t="s">
        <v>135</v>
      </c>
    </row>
    <row r="27" spans="1:35" ht="12" customHeight="1" x14ac:dyDescent="0.15">
      <c r="B27" s="423"/>
      <c r="C27" s="474"/>
      <c r="D27" s="474"/>
      <c r="E27" s="474"/>
      <c r="F27" s="474"/>
      <c r="G27" s="475">
        <f t="shared" si="0"/>
        <v>0</v>
      </c>
      <c r="H27" s="474"/>
      <c r="I27" s="474"/>
      <c r="J27" s="475">
        <f t="shared" si="1"/>
        <v>0</v>
      </c>
      <c r="K27" s="485">
        <f t="shared" si="2"/>
        <v>0</v>
      </c>
      <c r="L27" s="474"/>
      <c r="M27" s="475">
        <f t="shared" si="3"/>
        <v>0</v>
      </c>
      <c r="N27" s="474"/>
      <c r="O27" s="474"/>
      <c r="P27" s="474"/>
      <c r="Q27" s="475">
        <f>SUM(N27:P27)</f>
        <v>0</v>
      </c>
      <c r="R27" s="474"/>
      <c r="S27" s="474"/>
      <c r="T27" s="476"/>
      <c r="U27" s="476"/>
      <c r="V27" s="477"/>
      <c r="W27" s="477"/>
      <c r="X27" s="477"/>
      <c r="Y27" s="475">
        <f>G27*W27</f>
        <v>0</v>
      </c>
      <c r="Z27" s="475">
        <f>J27*X27</f>
        <v>0</v>
      </c>
      <c r="AA27" s="478"/>
      <c r="AB27" s="479" t="e">
        <f>ROUND(AA27/Y27*100,1)</f>
        <v>#DIV/0!</v>
      </c>
      <c r="AC27" s="474"/>
      <c r="AD27" s="479" t="e">
        <f>ROUND(AC27/Z27*100,1)</f>
        <v>#DIV/0!</v>
      </c>
      <c r="AE27" s="483"/>
      <c r="AF27" s="483"/>
      <c r="AG27" s="478"/>
      <c r="AH27" s="478"/>
      <c r="AI27" s="475">
        <f>AG27+AH27</f>
        <v>0</v>
      </c>
    </row>
    <row r="28" spans="1:35" ht="12" customHeight="1" x14ac:dyDescent="0.15">
      <c r="B28" s="481" t="s">
        <v>229</v>
      </c>
      <c r="C28" s="469"/>
      <c r="D28" s="469"/>
      <c r="E28" s="469"/>
      <c r="F28" s="469"/>
      <c r="G28" s="470">
        <f t="shared" si="0"/>
        <v>0</v>
      </c>
      <c r="H28" s="469"/>
      <c r="I28" s="469"/>
      <c r="J28" s="470">
        <f t="shared" si="1"/>
        <v>0</v>
      </c>
      <c r="K28" s="470">
        <f t="shared" si="2"/>
        <v>0</v>
      </c>
      <c r="L28" s="469"/>
      <c r="M28" s="470">
        <f t="shared" si="3"/>
        <v>0</v>
      </c>
      <c r="N28" s="471" t="s">
        <v>225</v>
      </c>
      <c r="O28" s="471" t="s">
        <v>135</v>
      </c>
      <c r="P28" s="471" t="s">
        <v>135</v>
      </c>
      <c r="Q28" s="472" t="s">
        <v>135</v>
      </c>
      <c r="R28" s="471" t="s">
        <v>135</v>
      </c>
      <c r="S28" s="471" t="s">
        <v>135</v>
      </c>
      <c r="T28" s="471" t="s">
        <v>135</v>
      </c>
      <c r="U28" s="471" t="s">
        <v>135</v>
      </c>
      <c r="V28" s="471" t="s">
        <v>135</v>
      </c>
      <c r="W28" s="471" t="s">
        <v>135</v>
      </c>
      <c r="X28" s="471" t="s">
        <v>135</v>
      </c>
      <c r="Y28" s="472" t="s">
        <v>135</v>
      </c>
      <c r="Z28" s="472" t="s">
        <v>135</v>
      </c>
      <c r="AA28" s="471" t="s">
        <v>135</v>
      </c>
      <c r="AB28" s="472" t="s">
        <v>135</v>
      </c>
      <c r="AC28" s="471" t="s">
        <v>135</v>
      </c>
      <c r="AD28" s="472" t="s">
        <v>135</v>
      </c>
      <c r="AE28" s="482"/>
      <c r="AF28" s="482"/>
      <c r="AG28" s="471" t="s">
        <v>135</v>
      </c>
      <c r="AH28" s="471" t="s">
        <v>135</v>
      </c>
      <c r="AI28" s="472" t="s">
        <v>135</v>
      </c>
    </row>
    <row r="29" spans="1:35" ht="12" customHeight="1" x14ac:dyDescent="0.15">
      <c r="B29" s="423"/>
      <c r="C29" s="474"/>
      <c r="D29" s="474"/>
      <c r="E29" s="474"/>
      <c r="F29" s="474"/>
      <c r="G29" s="475">
        <f t="shared" si="0"/>
        <v>0</v>
      </c>
      <c r="H29" s="474"/>
      <c r="I29" s="474"/>
      <c r="J29" s="475">
        <f t="shared" si="1"/>
        <v>0</v>
      </c>
      <c r="K29" s="485">
        <f t="shared" si="2"/>
        <v>0</v>
      </c>
      <c r="L29" s="474"/>
      <c r="M29" s="475">
        <f t="shared" si="3"/>
        <v>0</v>
      </c>
      <c r="N29" s="474"/>
      <c r="O29" s="474"/>
      <c r="P29" s="474"/>
      <c r="Q29" s="475">
        <f>SUM(N29:P29)</f>
        <v>0</v>
      </c>
      <c r="R29" s="474"/>
      <c r="S29" s="474"/>
      <c r="T29" s="476"/>
      <c r="U29" s="476"/>
      <c r="V29" s="477"/>
      <c r="W29" s="477"/>
      <c r="X29" s="477"/>
      <c r="Y29" s="475">
        <f>G29*W29</f>
        <v>0</v>
      </c>
      <c r="Z29" s="475">
        <f>J29*X29</f>
        <v>0</v>
      </c>
      <c r="AA29" s="478"/>
      <c r="AB29" s="479" t="e">
        <f>ROUND(AA29/Y29*100,1)</f>
        <v>#DIV/0!</v>
      </c>
      <c r="AC29" s="474"/>
      <c r="AD29" s="479" t="e">
        <f>ROUND(AC29/Z29*100,1)</f>
        <v>#DIV/0!</v>
      </c>
      <c r="AE29" s="483"/>
      <c r="AF29" s="483"/>
      <c r="AG29" s="478"/>
      <c r="AH29" s="478"/>
      <c r="AI29" s="475">
        <f>AG29+AH29</f>
        <v>0</v>
      </c>
    </row>
    <row r="30" spans="1:35" ht="12" customHeight="1" x14ac:dyDescent="0.15">
      <c r="B30" s="481" t="s">
        <v>228</v>
      </c>
      <c r="C30" s="469"/>
      <c r="D30" s="469"/>
      <c r="E30" s="469"/>
      <c r="F30" s="469"/>
      <c r="G30" s="470">
        <f t="shared" si="0"/>
        <v>0</v>
      </c>
      <c r="H30" s="469"/>
      <c r="I30" s="469"/>
      <c r="J30" s="470">
        <f t="shared" si="1"/>
        <v>0</v>
      </c>
      <c r="K30" s="470">
        <f t="shared" si="2"/>
        <v>0</v>
      </c>
      <c r="L30" s="469"/>
      <c r="M30" s="470">
        <f t="shared" si="3"/>
        <v>0</v>
      </c>
      <c r="N30" s="471" t="s">
        <v>225</v>
      </c>
      <c r="O30" s="471" t="s">
        <v>135</v>
      </c>
      <c r="P30" s="471" t="s">
        <v>135</v>
      </c>
      <c r="Q30" s="472" t="s">
        <v>135</v>
      </c>
      <c r="R30" s="471" t="s">
        <v>135</v>
      </c>
      <c r="S30" s="471" t="s">
        <v>135</v>
      </c>
      <c r="T30" s="471" t="s">
        <v>135</v>
      </c>
      <c r="U30" s="471" t="s">
        <v>135</v>
      </c>
      <c r="V30" s="471" t="s">
        <v>135</v>
      </c>
      <c r="W30" s="471" t="s">
        <v>135</v>
      </c>
      <c r="X30" s="471" t="s">
        <v>135</v>
      </c>
      <c r="Y30" s="472" t="s">
        <v>135</v>
      </c>
      <c r="Z30" s="472" t="s">
        <v>135</v>
      </c>
      <c r="AA30" s="471" t="s">
        <v>135</v>
      </c>
      <c r="AB30" s="472" t="s">
        <v>135</v>
      </c>
      <c r="AC30" s="471" t="s">
        <v>135</v>
      </c>
      <c r="AD30" s="472" t="s">
        <v>135</v>
      </c>
      <c r="AE30" s="482"/>
      <c r="AF30" s="482"/>
      <c r="AG30" s="471" t="s">
        <v>135</v>
      </c>
      <c r="AH30" s="471" t="s">
        <v>135</v>
      </c>
      <c r="AI30" s="472" t="s">
        <v>135</v>
      </c>
    </row>
    <row r="31" spans="1:35" ht="12" customHeight="1" x14ac:dyDescent="0.15">
      <c r="B31" s="423"/>
      <c r="C31" s="474"/>
      <c r="D31" s="474"/>
      <c r="E31" s="474"/>
      <c r="F31" s="474"/>
      <c r="G31" s="475">
        <f t="shared" si="0"/>
        <v>0</v>
      </c>
      <c r="H31" s="474"/>
      <c r="I31" s="474"/>
      <c r="J31" s="475">
        <f t="shared" si="1"/>
        <v>0</v>
      </c>
      <c r="K31" s="485">
        <f t="shared" si="2"/>
        <v>0</v>
      </c>
      <c r="L31" s="474"/>
      <c r="M31" s="475">
        <f t="shared" si="3"/>
        <v>0</v>
      </c>
      <c r="N31" s="474"/>
      <c r="O31" s="474"/>
      <c r="P31" s="474"/>
      <c r="Q31" s="475">
        <f>SUM(N31:P31)</f>
        <v>0</v>
      </c>
      <c r="R31" s="474"/>
      <c r="S31" s="474"/>
      <c r="T31" s="476"/>
      <c r="U31" s="476"/>
      <c r="V31" s="477"/>
      <c r="W31" s="477"/>
      <c r="X31" s="477"/>
      <c r="Y31" s="475">
        <f>G31*W31</f>
        <v>0</v>
      </c>
      <c r="Z31" s="475">
        <f>J31*X31</f>
        <v>0</v>
      </c>
      <c r="AA31" s="478"/>
      <c r="AB31" s="479" t="e">
        <f>ROUND(AA31/Y31*100,1)</f>
        <v>#DIV/0!</v>
      </c>
      <c r="AC31" s="474"/>
      <c r="AD31" s="479" t="e">
        <f>ROUND(AC31/Z31*100,1)</f>
        <v>#DIV/0!</v>
      </c>
      <c r="AE31" s="483"/>
      <c r="AF31" s="483"/>
      <c r="AG31" s="478"/>
      <c r="AH31" s="478"/>
      <c r="AI31" s="475">
        <f>AG31+AH31</f>
        <v>0</v>
      </c>
    </row>
    <row r="32" spans="1:35" ht="12" customHeight="1" x14ac:dyDescent="0.15">
      <c r="B32" s="486" t="s">
        <v>50</v>
      </c>
      <c r="C32" s="487" t="s">
        <v>135</v>
      </c>
      <c r="D32" s="487" t="s">
        <v>135</v>
      </c>
      <c r="E32" s="487" t="s">
        <v>135</v>
      </c>
      <c r="F32" s="487" t="s">
        <v>135</v>
      </c>
      <c r="G32" s="488" t="s">
        <v>227</v>
      </c>
      <c r="H32" s="487" t="s">
        <v>135</v>
      </c>
      <c r="I32" s="487" t="s">
        <v>135</v>
      </c>
      <c r="J32" s="488" t="s">
        <v>226</v>
      </c>
      <c r="K32" s="487" t="s">
        <v>135</v>
      </c>
      <c r="L32" s="487" t="s">
        <v>135</v>
      </c>
      <c r="M32" s="487" t="s">
        <v>135</v>
      </c>
      <c r="N32" s="472" t="s">
        <v>225</v>
      </c>
      <c r="O32" s="472" t="s">
        <v>135</v>
      </c>
      <c r="P32" s="472" t="s">
        <v>135</v>
      </c>
      <c r="Q32" s="472" t="s">
        <v>135</v>
      </c>
      <c r="R32" s="472" t="s">
        <v>135</v>
      </c>
      <c r="S32" s="472" t="s">
        <v>135</v>
      </c>
      <c r="T32" s="472" t="s">
        <v>135</v>
      </c>
      <c r="U32" s="472" t="s">
        <v>135</v>
      </c>
      <c r="V32" s="472" t="s">
        <v>135</v>
      </c>
      <c r="W32" s="472" t="s">
        <v>135</v>
      </c>
      <c r="X32" s="472" t="s">
        <v>135</v>
      </c>
      <c r="Y32" s="489" t="s">
        <v>224</v>
      </c>
      <c r="Z32" s="489" t="s">
        <v>223</v>
      </c>
      <c r="AA32" s="489" t="s">
        <v>222</v>
      </c>
      <c r="AB32" s="490"/>
      <c r="AC32" s="491" t="s">
        <v>221</v>
      </c>
      <c r="AD32" s="492"/>
      <c r="AE32" s="490"/>
      <c r="AF32" s="490"/>
      <c r="AG32" s="493" t="s">
        <v>135</v>
      </c>
      <c r="AH32" s="493" t="s">
        <v>135</v>
      </c>
      <c r="AI32" s="493" t="s">
        <v>135</v>
      </c>
    </row>
    <row r="33" spans="2:36" ht="12" customHeight="1" x14ac:dyDescent="0.15">
      <c r="B33" s="494"/>
      <c r="C33" s="495" t="s">
        <v>135</v>
      </c>
      <c r="D33" s="495" t="s">
        <v>135</v>
      </c>
      <c r="E33" s="495" t="s">
        <v>135</v>
      </c>
      <c r="F33" s="495" t="s">
        <v>135</v>
      </c>
      <c r="G33" s="495" t="s">
        <v>135</v>
      </c>
      <c r="H33" s="495" t="s">
        <v>135</v>
      </c>
      <c r="I33" s="495" t="s">
        <v>135</v>
      </c>
      <c r="J33" s="495" t="s">
        <v>135</v>
      </c>
      <c r="K33" s="496" t="s">
        <v>135</v>
      </c>
      <c r="L33" s="495" t="s">
        <v>135</v>
      </c>
      <c r="M33" s="495" t="s">
        <v>135</v>
      </c>
      <c r="N33" s="495" t="s">
        <v>135</v>
      </c>
      <c r="O33" s="495" t="s">
        <v>135</v>
      </c>
      <c r="P33" s="495" t="s">
        <v>135</v>
      </c>
      <c r="Q33" s="495" t="s">
        <v>135</v>
      </c>
      <c r="R33" s="495" t="s">
        <v>135</v>
      </c>
      <c r="S33" s="495" t="s">
        <v>135</v>
      </c>
      <c r="T33" s="497" t="s">
        <v>135</v>
      </c>
      <c r="U33" s="497" t="s">
        <v>135</v>
      </c>
      <c r="V33" s="472" t="s">
        <v>135</v>
      </c>
      <c r="W33" s="472" t="s">
        <v>135</v>
      </c>
      <c r="X33" s="472" t="s">
        <v>135</v>
      </c>
      <c r="Y33" s="472" t="s">
        <v>135</v>
      </c>
      <c r="Z33" s="472" t="s">
        <v>135</v>
      </c>
      <c r="AA33" s="472" t="s">
        <v>135</v>
      </c>
      <c r="AB33" s="498"/>
      <c r="AC33" s="472" t="s">
        <v>135</v>
      </c>
      <c r="AD33" s="499"/>
      <c r="AE33" s="498"/>
      <c r="AF33" s="498"/>
      <c r="AG33" s="500" t="s">
        <v>135</v>
      </c>
      <c r="AH33" s="500" t="s">
        <v>135</v>
      </c>
      <c r="AI33" s="500" t="s">
        <v>135</v>
      </c>
    </row>
    <row r="34" spans="2:36" ht="12" customHeight="1" x14ac:dyDescent="0.15">
      <c r="B34" s="501"/>
      <c r="C34" s="502">
        <f t="shared" ref="C34:AA34" si="4">C9+C11+C13+C15+C17+C19+C21+C23+C25+C27+C29+C31</f>
        <v>0</v>
      </c>
      <c r="D34" s="502">
        <f t="shared" si="4"/>
        <v>0</v>
      </c>
      <c r="E34" s="502">
        <f t="shared" si="4"/>
        <v>0</v>
      </c>
      <c r="F34" s="502">
        <f t="shared" si="4"/>
        <v>0</v>
      </c>
      <c r="G34" s="502">
        <f t="shared" si="4"/>
        <v>0</v>
      </c>
      <c r="H34" s="502">
        <f t="shared" si="4"/>
        <v>0</v>
      </c>
      <c r="I34" s="502">
        <f t="shared" si="4"/>
        <v>0</v>
      </c>
      <c r="J34" s="502">
        <f t="shared" si="4"/>
        <v>0</v>
      </c>
      <c r="K34" s="503">
        <f t="shared" si="4"/>
        <v>0</v>
      </c>
      <c r="L34" s="502">
        <f t="shared" si="4"/>
        <v>0</v>
      </c>
      <c r="M34" s="502">
        <f t="shared" si="4"/>
        <v>0</v>
      </c>
      <c r="N34" s="502">
        <f t="shared" si="4"/>
        <v>0</v>
      </c>
      <c r="O34" s="502">
        <f t="shared" si="4"/>
        <v>0</v>
      </c>
      <c r="P34" s="502">
        <f t="shared" si="4"/>
        <v>0</v>
      </c>
      <c r="Q34" s="502">
        <f t="shared" si="4"/>
        <v>0</v>
      </c>
      <c r="R34" s="502">
        <f t="shared" si="4"/>
        <v>0</v>
      </c>
      <c r="S34" s="502">
        <f t="shared" si="4"/>
        <v>0</v>
      </c>
      <c r="T34" s="504">
        <f t="shared" si="4"/>
        <v>0</v>
      </c>
      <c r="U34" s="504">
        <f t="shared" si="4"/>
        <v>0</v>
      </c>
      <c r="V34" s="505">
        <f t="shared" si="4"/>
        <v>0</v>
      </c>
      <c r="W34" s="505">
        <f t="shared" si="4"/>
        <v>0</v>
      </c>
      <c r="X34" s="505">
        <f t="shared" si="4"/>
        <v>0</v>
      </c>
      <c r="Y34" s="502">
        <f t="shared" si="4"/>
        <v>0</v>
      </c>
      <c r="Z34" s="502">
        <f t="shared" si="4"/>
        <v>0</v>
      </c>
      <c r="AA34" s="502">
        <f t="shared" si="4"/>
        <v>0</v>
      </c>
      <c r="AB34" s="506"/>
      <c r="AC34" s="475">
        <f>AC9+AC11+AC13+AC15+AC17+AC19+AC21+AC23+AC25+AC27+AC29+AC31</f>
        <v>0</v>
      </c>
      <c r="AD34" s="507"/>
      <c r="AE34" s="506"/>
      <c r="AF34" s="506"/>
      <c r="AG34" s="502">
        <f>AG9+AG11+AG13+AG15+AG17+AG19+AG21+AG23+AG25+AG27+AG29+AG31</f>
        <v>0</v>
      </c>
      <c r="AH34" s="502">
        <f>AH9+AH11+AH13+AH15+AH17+AH19+AH21+AH23+AH25+AH27+AH29+AH31</f>
        <v>0</v>
      </c>
      <c r="AI34" s="502">
        <f>AI9+AI11+AI13+AI15+AI17+AI19+AI21+AI23+AI25+AI27+AI29+AI31</f>
        <v>0</v>
      </c>
    </row>
    <row r="35" spans="2:36" ht="12" customHeight="1" x14ac:dyDescent="0.15">
      <c r="B35" s="508" t="s">
        <v>54</v>
      </c>
      <c r="C35" s="487" t="s">
        <v>135</v>
      </c>
      <c r="D35" s="487" t="s">
        <v>135</v>
      </c>
      <c r="E35" s="487" t="s">
        <v>135</v>
      </c>
      <c r="F35" s="487" t="s">
        <v>135</v>
      </c>
      <c r="G35" s="487" t="s">
        <v>135</v>
      </c>
      <c r="H35" s="487" t="s">
        <v>135</v>
      </c>
      <c r="I35" s="487" t="s">
        <v>135</v>
      </c>
      <c r="J35" s="487" t="s">
        <v>135</v>
      </c>
      <c r="K35" s="509" t="s">
        <v>135</v>
      </c>
      <c r="L35" s="487" t="s">
        <v>135</v>
      </c>
      <c r="M35" s="487" t="s">
        <v>135</v>
      </c>
      <c r="N35" s="487" t="s">
        <v>135</v>
      </c>
      <c r="O35" s="487" t="s">
        <v>135</v>
      </c>
      <c r="P35" s="487" t="s">
        <v>135</v>
      </c>
      <c r="Q35" s="487" t="s">
        <v>135</v>
      </c>
      <c r="R35" s="487" t="s">
        <v>135</v>
      </c>
      <c r="S35" s="487" t="s">
        <v>135</v>
      </c>
      <c r="T35" s="510" t="s">
        <v>135</v>
      </c>
      <c r="U35" s="510" t="s">
        <v>135</v>
      </c>
      <c r="V35" s="511" t="s">
        <v>135</v>
      </c>
      <c r="W35" s="511" t="s">
        <v>135</v>
      </c>
      <c r="X35" s="511" t="s">
        <v>135</v>
      </c>
      <c r="Y35" s="512"/>
      <c r="Z35" s="492"/>
      <c r="AA35" s="512"/>
      <c r="AB35" s="511" t="s">
        <v>220</v>
      </c>
      <c r="AC35" s="492"/>
      <c r="AD35" s="511" t="s">
        <v>219</v>
      </c>
      <c r="AE35" s="511" t="s">
        <v>218</v>
      </c>
      <c r="AF35" s="511" t="s">
        <v>217</v>
      </c>
      <c r="AG35" s="512"/>
      <c r="AH35" s="512"/>
      <c r="AI35" s="512"/>
      <c r="AJ35" s="519"/>
    </row>
    <row r="36" spans="2:36" ht="12" customHeight="1" x14ac:dyDescent="0.15">
      <c r="B36" s="513"/>
      <c r="C36" s="495" t="s">
        <v>135</v>
      </c>
      <c r="D36" s="495" t="s">
        <v>135</v>
      </c>
      <c r="E36" s="495" t="s">
        <v>135</v>
      </c>
      <c r="F36" s="495" t="s">
        <v>135</v>
      </c>
      <c r="G36" s="495" t="s">
        <v>135</v>
      </c>
      <c r="H36" s="495" t="s">
        <v>135</v>
      </c>
      <c r="I36" s="514" t="s">
        <v>135</v>
      </c>
      <c r="J36" s="495" t="s">
        <v>135</v>
      </c>
      <c r="K36" s="514" t="s">
        <v>135</v>
      </c>
      <c r="L36" s="495" t="s">
        <v>135</v>
      </c>
      <c r="M36" s="495" t="s">
        <v>135</v>
      </c>
      <c r="N36" s="495" t="s">
        <v>135</v>
      </c>
      <c r="O36" s="495" t="s">
        <v>135</v>
      </c>
      <c r="P36" s="495" t="s">
        <v>135</v>
      </c>
      <c r="Q36" s="495" t="s">
        <v>135</v>
      </c>
      <c r="R36" s="495" t="s">
        <v>135</v>
      </c>
      <c r="S36" s="495" t="s">
        <v>135</v>
      </c>
      <c r="T36" s="497" t="s">
        <v>135</v>
      </c>
      <c r="U36" s="497" t="s">
        <v>135</v>
      </c>
      <c r="V36" s="472" t="s">
        <v>135</v>
      </c>
      <c r="W36" s="472" t="s">
        <v>135</v>
      </c>
      <c r="X36" s="472" t="s">
        <v>135</v>
      </c>
      <c r="Y36" s="515"/>
      <c r="Z36" s="499"/>
      <c r="AA36" s="515"/>
      <c r="AB36" s="472" t="s">
        <v>135</v>
      </c>
      <c r="AC36" s="499"/>
      <c r="AD36" s="500" t="s">
        <v>135</v>
      </c>
      <c r="AE36" s="500" t="s">
        <v>135</v>
      </c>
      <c r="AF36" s="500" t="s">
        <v>135</v>
      </c>
      <c r="AG36" s="515"/>
      <c r="AH36" s="515"/>
      <c r="AI36" s="515"/>
      <c r="AJ36" s="519"/>
    </row>
    <row r="37" spans="2:36" ht="12" customHeight="1" x14ac:dyDescent="0.15">
      <c r="B37" s="516"/>
      <c r="C37" s="475" t="e">
        <f t="shared" ref="C37:V37" si="5">ROUND(C34/$J$3,0)</f>
        <v>#DIV/0!</v>
      </c>
      <c r="D37" s="475" t="e">
        <f t="shared" si="5"/>
        <v>#DIV/0!</v>
      </c>
      <c r="E37" s="475" t="e">
        <f t="shared" si="5"/>
        <v>#DIV/0!</v>
      </c>
      <c r="F37" s="475" t="e">
        <f t="shared" si="5"/>
        <v>#DIV/0!</v>
      </c>
      <c r="G37" s="475" t="e">
        <f t="shared" si="5"/>
        <v>#DIV/0!</v>
      </c>
      <c r="H37" s="475" t="e">
        <f t="shared" si="5"/>
        <v>#DIV/0!</v>
      </c>
      <c r="I37" s="475" t="e">
        <f t="shared" si="5"/>
        <v>#DIV/0!</v>
      </c>
      <c r="J37" s="475" t="e">
        <f t="shared" si="5"/>
        <v>#DIV/0!</v>
      </c>
      <c r="K37" s="475" t="e">
        <f t="shared" si="5"/>
        <v>#DIV/0!</v>
      </c>
      <c r="L37" s="475" t="e">
        <f t="shared" si="5"/>
        <v>#DIV/0!</v>
      </c>
      <c r="M37" s="475" t="e">
        <f t="shared" si="5"/>
        <v>#DIV/0!</v>
      </c>
      <c r="N37" s="475" t="e">
        <f t="shared" si="5"/>
        <v>#DIV/0!</v>
      </c>
      <c r="O37" s="475" t="e">
        <f t="shared" si="5"/>
        <v>#DIV/0!</v>
      </c>
      <c r="P37" s="475" t="e">
        <f t="shared" si="5"/>
        <v>#DIV/0!</v>
      </c>
      <c r="Q37" s="475" t="e">
        <f t="shared" si="5"/>
        <v>#DIV/0!</v>
      </c>
      <c r="R37" s="475" t="e">
        <f t="shared" si="5"/>
        <v>#DIV/0!</v>
      </c>
      <c r="S37" s="475" t="e">
        <f t="shared" si="5"/>
        <v>#DIV/0!</v>
      </c>
      <c r="T37" s="475" t="e">
        <f t="shared" si="5"/>
        <v>#DIV/0!</v>
      </c>
      <c r="U37" s="475" t="e">
        <f t="shared" si="5"/>
        <v>#DIV/0!</v>
      </c>
      <c r="V37" s="475" t="e">
        <f t="shared" si="5"/>
        <v>#DIV/0!</v>
      </c>
      <c r="W37" s="518" t="e">
        <f>ROUND(W34/J3,0)</f>
        <v>#DIV/0!</v>
      </c>
      <c r="X37" s="518" t="e">
        <f>ROUND(X34/J3,0)</f>
        <v>#DIV/0!</v>
      </c>
      <c r="Y37" s="506"/>
      <c r="Z37" s="507"/>
      <c r="AA37" s="506"/>
      <c r="AB37" s="518" t="e">
        <f>ROUND(AA34/Y34,1)</f>
        <v>#DIV/0!</v>
      </c>
      <c r="AC37" s="507"/>
      <c r="AD37" s="518" t="e">
        <f>ROUND(AC34/Z34,1)</f>
        <v>#DIV/0!</v>
      </c>
      <c r="AE37" s="518" t="e">
        <f>ROUND(AA34/G34,1)</f>
        <v>#DIV/0!</v>
      </c>
      <c r="AF37" s="518" t="e">
        <f>ROUND(AC34/J34,1)</f>
        <v>#DIV/0!</v>
      </c>
      <c r="AG37" s="506"/>
      <c r="AH37" s="506"/>
      <c r="AI37" s="506"/>
      <c r="AJ37" s="519"/>
    </row>
    <row r="38" spans="2:36" ht="12" customHeight="1" x14ac:dyDescent="0.15">
      <c r="B38" s="519"/>
      <c r="C38" s="529"/>
      <c r="D38" s="529"/>
      <c r="E38" s="529"/>
      <c r="F38" s="529"/>
      <c r="G38" s="529"/>
      <c r="H38" s="529"/>
      <c r="I38" s="529"/>
      <c r="J38" s="529"/>
      <c r="K38" s="529"/>
      <c r="L38" s="529"/>
      <c r="M38" s="529"/>
      <c r="N38" s="529"/>
      <c r="O38" s="529"/>
      <c r="P38" s="529"/>
      <c r="Q38" s="529"/>
      <c r="R38" s="529"/>
      <c r="S38" s="529"/>
      <c r="T38" s="529"/>
      <c r="U38" s="529"/>
      <c r="V38" s="529"/>
      <c r="W38" s="530"/>
      <c r="X38" s="530"/>
      <c r="Y38" s="519"/>
      <c r="Z38" s="531"/>
      <c r="AA38" s="519"/>
      <c r="AB38" s="530"/>
      <c r="AC38" s="531"/>
      <c r="AD38" s="530"/>
      <c r="AE38" s="530"/>
      <c r="AF38" s="530"/>
      <c r="AG38" s="519"/>
      <c r="AH38" s="519"/>
      <c r="AI38" s="519"/>
      <c r="AJ38" s="519"/>
    </row>
    <row r="39" spans="2:36" ht="12.75" customHeight="1" x14ac:dyDescent="0.15">
      <c r="C39" s="309" t="s">
        <v>541</v>
      </c>
      <c r="D39" s="309"/>
      <c r="E39" s="309"/>
      <c r="F39" s="309"/>
      <c r="G39" s="309"/>
      <c r="H39" s="309"/>
      <c r="I39" s="309"/>
      <c r="J39" s="309"/>
      <c r="K39" s="309"/>
      <c r="L39" s="309"/>
      <c r="M39" s="309"/>
      <c r="N39" s="309"/>
      <c r="O39" s="309"/>
      <c r="P39" s="309"/>
      <c r="Q39" s="309"/>
      <c r="R39" s="309"/>
      <c r="S39" s="309"/>
      <c r="T39" s="309"/>
      <c r="U39" s="309"/>
      <c r="V39" s="309"/>
      <c r="W39" s="309"/>
      <c r="X39" s="309"/>
      <c r="Y39" s="309"/>
      <c r="Z39" s="309"/>
      <c r="AA39" s="309"/>
    </row>
    <row r="40" spans="2:36" ht="12.75" customHeight="1" x14ac:dyDescent="0.15">
      <c r="D40" s="525" t="s">
        <v>544</v>
      </c>
      <c r="E40" s="525"/>
      <c r="F40" s="525"/>
      <c r="G40" s="525"/>
      <c r="H40" s="525"/>
      <c r="I40" s="525"/>
      <c r="J40" s="525"/>
      <c r="K40" s="525"/>
      <c r="L40" s="525"/>
      <c r="M40" s="525"/>
      <c r="N40" s="525"/>
      <c r="O40" s="525"/>
      <c r="P40" s="525"/>
      <c r="Q40" s="525"/>
      <c r="R40" s="525"/>
      <c r="S40" s="525"/>
      <c r="T40" s="525"/>
      <c r="U40" s="525"/>
      <c r="V40" s="525"/>
      <c r="W40" s="525"/>
      <c r="X40" s="525"/>
      <c r="Y40" s="525"/>
      <c r="Z40" s="525"/>
      <c r="AA40" s="525"/>
    </row>
    <row r="41" spans="2:36" ht="12.75" customHeight="1" x14ac:dyDescent="0.15">
      <c r="C41" s="277" t="s">
        <v>344</v>
      </c>
    </row>
    <row r="42" spans="2:36" ht="12.75" customHeight="1" x14ac:dyDescent="0.15">
      <c r="C42" s="309" t="s">
        <v>543</v>
      </c>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row>
    <row r="43" spans="2:36" ht="12.75" customHeight="1" x14ac:dyDescent="0.15">
      <c r="C43" s="309" t="s">
        <v>345</v>
      </c>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row>
    <row r="44" spans="2:36" ht="12.75" customHeight="1" x14ac:dyDescent="0.15">
      <c r="C44" s="309" t="s">
        <v>55</v>
      </c>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row>
  </sheetData>
  <mergeCells count="89">
    <mergeCell ref="C44:AA44"/>
    <mergeCell ref="AH35:AH37"/>
    <mergeCell ref="AI35:AI37"/>
    <mergeCell ref="C39:AA39"/>
    <mergeCell ref="D40:AA40"/>
    <mergeCell ref="C42:AA42"/>
    <mergeCell ref="C43:AA43"/>
    <mergeCell ref="AG35:AG37"/>
    <mergeCell ref="B35:B37"/>
    <mergeCell ref="Y35:Y37"/>
    <mergeCell ref="Z35:Z37"/>
    <mergeCell ref="AA35:AA37"/>
    <mergeCell ref="AC35:AC37"/>
    <mergeCell ref="B30:B31"/>
    <mergeCell ref="AE30:AE31"/>
    <mergeCell ref="AF30:AF31"/>
    <mergeCell ref="B32:B34"/>
    <mergeCell ref="AB32:AB34"/>
    <mergeCell ref="AD32:AD34"/>
    <mergeCell ref="AE32:AE34"/>
    <mergeCell ref="AF32:AF34"/>
    <mergeCell ref="B26:B27"/>
    <mergeCell ref="AE26:AE27"/>
    <mergeCell ref="AF26:AF27"/>
    <mergeCell ref="B28:B29"/>
    <mergeCell ref="AE28:AE29"/>
    <mergeCell ref="AF28:AF29"/>
    <mergeCell ref="B22:B23"/>
    <mergeCell ref="AE22:AE23"/>
    <mergeCell ref="AF22:AF23"/>
    <mergeCell ref="B24:B25"/>
    <mergeCell ref="AE24:AE25"/>
    <mergeCell ref="AF24:AF25"/>
    <mergeCell ref="B16:B17"/>
    <mergeCell ref="AE16:AE17"/>
    <mergeCell ref="AF16:AF17"/>
    <mergeCell ref="A17:A20"/>
    <mergeCell ref="B18:B19"/>
    <mergeCell ref="AE18:AE19"/>
    <mergeCell ref="AF18:AF19"/>
    <mergeCell ref="B20:B21"/>
    <mergeCell ref="AE20:AE21"/>
    <mergeCell ref="AF20:AF21"/>
    <mergeCell ref="B12:B13"/>
    <mergeCell ref="AE12:AE13"/>
    <mergeCell ref="AF12:AF13"/>
    <mergeCell ref="B14:B15"/>
    <mergeCell ref="AE14:AE15"/>
    <mergeCell ref="AF14:AF15"/>
    <mergeCell ref="AI5:AI6"/>
    <mergeCell ref="B8:B9"/>
    <mergeCell ref="AE8:AE9"/>
    <mergeCell ref="AF8:AF9"/>
    <mergeCell ref="B10:B11"/>
    <mergeCell ref="AE10:AE11"/>
    <mergeCell ref="AF10:AF11"/>
    <mergeCell ref="AA5:AB5"/>
    <mergeCell ref="AC5:AD5"/>
    <mergeCell ref="AE5:AE6"/>
    <mergeCell ref="AF5:AF6"/>
    <mergeCell ref="AG5:AG6"/>
    <mergeCell ref="AH5:AH6"/>
    <mergeCell ref="R5:R6"/>
    <mergeCell ref="S5:S6"/>
    <mergeCell ref="T5:T6"/>
    <mergeCell ref="AE4:AF4"/>
    <mergeCell ref="AG4:AI4"/>
    <mergeCell ref="C5:G5"/>
    <mergeCell ref="H5:J5"/>
    <mergeCell ref="K5:K6"/>
    <mergeCell ref="L5:L6"/>
    <mergeCell ref="M5:M6"/>
    <mergeCell ref="N5:N6"/>
    <mergeCell ref="O5:O6"/>
    <mergeCell ref="P5:P6"/>
    <mergeCell ref="R4:S4"/>
    <mergeCell ref="T4:U4"/>
    <mergeCell ref="V4:V6"/>
    <mergeCell ref="W4:X4"/>
    <mergeCell ref="Y4:Z4"/>
    <mergeCell ref="AA4:AD4"/>
    <mergeCell ref="U5:U6"/>
    <mergeCell ref="A3:B3"/>
    <mergeCell ref="C3:F3"/>
    <mergeCell ref="H3:I3"/>
    <mergeCell ref="B4:B6"/>
    <mergeCell ref="C4:M4"/>
    <mergeCell ref="N4:Q4"/>
    <mergeCell ref="Q5:Q6"/>
  </mergeCells>
  <phoneticPr fontId="6"/>
  <printOptions horizontalCentered="1" verticalCentered="1"/>
  <pageMargins left="0.78740157480314965" right="0.43307086614173229" top="0.94488188976377963" bottom="0.82677165354330717" header="0.51181102362204722" footer="0.51181102362204722"/>
  <pageSetup paperSize="9" scale="5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１（１）</vt:lpstr>
      <vt:lpstr>１（2)</vt:lpstr>
      <vt:lpstr>１（３）</vt:lpstr>
      <vt:lpstr>１（４）</vt:lpstr>
      <vt:lpstr>１（５）</vt:lpstr>
      <vt:lpstr>２・３</vt:lpstr>
      <vt:lpstr>４（１）</vt:lpstr>
      <vt:lpstr>４（２）</vt:lpstr>
      <vt:lpstr>５</vt:lpstr>
      <vt:lpstr>6</vt:lpstr>
      <vt:lpstr>７</vt:lpstr>
      <vt:lpstr>一覧表</vt:lpstr>
      <vt:lpstr>'１（１）'!Print_Area</vt:lpstr>
      <vt:lpstr>'１（2)'!Print_Area</vt:lpstr>
      <vt:lpstr>'１（３）'!Print_Area</vt:lpstr>
      <vt:lpstr>'１（４）'!Print_Area</vt:lpstr>
      <vt:lpstr>'１（５）'!Print_Area</vt:lpstr>
      <vt:lpstr>'２・３'!Print_Area</vt:lpstr>
      <vt:lpstr>'４（２）'!Print_Area</vt:lpstr>
      <vt:lpstr>'５'!Print_Area</vt:lpstr>
      <vt:lpstr>'6'!Print_Area</vt:lpstr>
      <vt:lpstr>'７'!Print_Area</vt:lpstr>
      <vt:lpstr>一覧表!Print_Area</vt:lpstr>
      <vt:lpstr>表紙!Print_Area</vt:lpstr>
      <vt:lpstr>一覧表!Print_Titles</vt:lpstr>
    </vt:vector>
  </TitlesOfParts>
  <Company>大分県庁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okuser</dc:creator>
  <cp:lastModifiedBy>小玉　ひとみ</cp:lastModifiedBy>
  <cp:lastPrinted>2025-03-12T05:40:55Z</cp:lastPrinted>
  <dcterms:created xsi:type="dcterms:W3CDTF">2007-05-17T08:16:23Z</dcterms:created>
  <dcterms:modified xsi:type="dcterms:W3CDTF">2025-03-25T00:35:57Z</dcterms:modified>
</cp:coreProperties>
</file>