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幼保連携型認定こども園\"/>
    </mc:Choice>
  </mc:AlternateContent>
  <xr:revisionPtr revIDLastSave="0" documentId="13_ncr:1_{B4E789A0-0076-4749-B219-1E1A28A6629F}" xr6:coauthVersionLast="47" xr6:coauthVersionMax="47" xr10:uidLastSave="{00000000-0000-0000-0000-000000000000}"/>
  <bookViews>
    <workbookView xWindow="390" yWindow="0" windowWidth="14430" windowHeight="15480" tabRatio="714" firstSheet="5" activeTab="12" xr2:uid="{00000000-000D-0000-FFFF-FFFF00000000}"/>
  </bookViews>
  <sheets>
    <sheet name="表紙" sheetId="2" r:id="rId1"/>
    <sheet name="１（１）" sheetId="3" r:id="rId2"/>
    <sheet name="１（2)" sheetId="22" r:id="rId3"/>
    <sheet name="１（３）" sheetId="4" r:id="rId4"/>
    <sheet name="１（４）" sheetId="5" r:id="rId5"/>
    <sheet name="１（５）" sheetId="6" r:id="rId6"/>
    <sheet name="２・３" sheetId="15" r:id="rId7"/>
    <sheet name="４（１）" sheetId="25" r:id="rId8"/>
    <sheet name="４（２）" sheetId="26" r:id="rId9"/>
    <sheet name="５" sheetId="18" r:id="rId10"/>
    <sheet name="6" sheetId="27" r:id="rId11"/>
    <sheet name="７" sheetId="28" r:id="rId12"/>
    <sheet name="一覧表" sheetId="29" r:id="rId13"/>
  </sheets>
  <externalReferences>
    <externalReference r:id="rId14"/>
    <externalReference r:id="rId15"/>
  </externalReferences>
  <definedNames>
    <definedName name="_xlnm.Print_Area" localSheetId="1">'１（１）'!$B$1:$L$39</definedName>
    <definedName name="_xlnm.Print_Area" localSheetId="2">'１（2)'!$B$1:$M$41</definedName>
    <definedName name="_xlnm.Print_Area" localSheetId="3">'１（３）'!$B$1:$L$26</definedName>
    <definedName name="_xlnm.Print_Area" localSheetId="4">'１（４）'!$A$1:$AH$40</definedName>
    <definedName name="_xlnm.Print_Area" localSheetId="5">'１（５）'!$A$1:$O$39</definedName>
    <definedName name="_xlnm.Print_Area" localSheetId="6">'２・３'!$A$1:$Q$60</definedName>
    <definedName name="_xlnm.Print_Area" localSheetId="8">'４（２）'!$A$1:$AI$45</definedName>
    <definedName name="_xlnm.Print_Area" localSheetId="9">'５'!$B$1:$J$37</definedName>
    <definedName name="_xlnm.Print_Area" localSheetId="10">'6'!$A$1:$N$45</definedName>
    <definedName name="_xlnm.Print_Area" localSheetId="11">'７'!$A$1:$F$42</definedName>
    <definedName name="_xlnm.Print_Area" localSheetId="12">一覧表!$A$1:$G$169</definedName>
    <definedName name="_xlnm.Print_Area" localSheetId="0">表紙!$A$1:$L$58</definedName>
    <definedName name="_xlnm.Print_Titles" localSheetId="12">一覧表!$14:$15</definedName>
    <definedName name="月別_内訳" localSheetId="7">#REF!</definedName>
    <definedName name="月別_内訳" localSheetId="8">#REF!</definedName>
    <definedName name="月別_内訳" localSheetId="10">#REF!</definedName>
    <definedName name="月別_内訳" localSheetId="12">#REF!</definedName>
    <definedName name="月別_内訳">#REF!</definedName>
    <definedName name="左記職員の内正規職員外の数" localSheetId="7">#REF!</definedName>
    <definedName name="左記職員の内正規職員外の数" localSheetId="8">#REF!</definedName>
    <definedName name="左記職員の内正規職員外の数" localSheetId="10">#REF!</definedName>
    <definedName name="左記職員の内正規職員外の数" localSheetId="12">#REF!</definedName>
    <definedName name="左記職員の内正規職員外の数">#REF!</definedName>
    <definedName name="初日入所人数" localSheetId="7">#REF!</definedName>
    <definedName name="初日入所人数" localSheetId="8">#REF!</definedName>
    <definedName name="初日入所人数" localSheetId="10">#REF!</definedName>
    <definedName name="初日入所人数" localSheetId="12">#REF!</definedName>
    <definedName name="初日入所人数">#REF!</definedName>
    <definedName name="職員過不足数" localSheetId="7">#REF!</definedName>
    <definedName name="職員過不足数" localSheetId="8">#REF!</definedName>
    <definedName name="職員過不足数" localSheetId="10">#REF!</definedName>
    <definedName name="職員過不足数" localSheetId="12">#REF!</definedName>
    <definedName name="職員過不足数">#REF!</definedName>
    <definedName name="職員現員数" localSheetId="7">#REF!</definedName>
    <definedName name="職員現員数" localSheetId="8">#REF!</definedName>
    <definedName name="職員現員数" localSheetId="10">#REF!</definedName>
    <definedName name="職員現員数" localSheetId="12">#REF!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8" l="1"/>
  <c r="D21" i="28"/>
  <c r="D1" i="28"/>
  <c r="M9" i="6"/>
  <c r="C2" i="22"/>
  <c r="F1" i="27"/>
  <c r="N39" i="27" s="1"/>
  <c r="F21" i="27" l="1"/>
  <c r="H39" i="27"/>
  <c r="E21" i="27"/>
  <c r="I21" i="27"/>
  <c r="M21" i="27"/>
  <c r="N21" i="27"/>
  <c r="C39" i="27"/>
  <c r="K39" i="27"/>
  <c r="G39" i="27"/>
  <c r="G21" i="27"/>
  <c r="I39" i="27"/>
  <c r="H21" i="27"/>
  <c r="J39" i="27"/>
  <c r="J21" i="27"/>
  <c r="D39" i="27"/>
  <c r="D40" i="27" s="1"/>
  <c r="L39" i="27"/>
  <c r="C21" i="27"/>
  <c r="E22" i="27" s="1"/>
  <c r="K21" i="27"/>
  <c r="E39" i="27"/>
  <c r="E40" i="27" s="1"/>
  <c r="M39" i="27"/>
  <c r="D21" i="27"/>
  <c r="D22" i="27" s="1"/>
  <c r="L21" i="27"/>
  <c r="F39" i="27"/>
  <c r="H31" i="5"/>
  <c r="H29" i="5"/>
  <c r="H27" i="5"/>
  <c r="H25" i="5"/>
  <c r="H23" i="5"/>
  <c r="H21" i="5"/>
  <c r="H19" i="5"/>
  <c r="H17" i="5"/>
  <c r="H15" i="5"/>
  <c r="H13" i="5"/>
  <c r="H11" i="5"/>
  <c r="X34" i="5" l="1"/>
  <c r="Y33" i="5"/>
  <c r="E1" i="5" l="1"/>
  <c r="C3" i="26" l="1"/>
  <c r="L1" i="25"/>
  <c r="H1" i="25"/>
  <c r="D2" i="25"/>
  <c r="G8" i="26"/>
  <c r="J8" i="26"/>
  <c r="G9" i="26"/>
  <c r="Y9" i="26" s="1"/>
  <c r="J9" i="26"/>
  <c r="Q9" i="26"/>
  <c r="AI9" i="26"/>
  <c r="G10" i="26"/>
  <c r="J10" i="26"/>
  <c r="G11" i="26"/>
  <c r="Y11" i="26" s="1"/>
  <c r="AB11" i="26" s="1"/>
  <c r="J11" i="26"/>
  <c r="Z11" i="26" s="1"/>
  <c r="Q11" i="26"/>
  <c r="AI11" i="26"/>
  <c r="G12" i="26"/>
  <c r="J12" i="26"/>
  <c r="G13" i="26"/>
  <c r="Y13" i="26" s="1"/>
  <c r="AB13" i="26" s="1"/>
  <c r="J13" i="26"/>
  <c r="Z13" i="26" s="1"/>
  <c r="AD13" i="26" s="1"/>
  <c r="Q13" i="26"/>
  <c r="AI13" i="26"/>
  <c r="G14" i="26"/>
  <c r="J14" i="26"/>
  <c r="G15" i="26"/>
  <c r="Y15" i="26" s="1"/>
  <c r="AB15" i="26" s="1"/>
  <c r="J15" i="26"/>
  <c r="Z15" i="26" s="1"/>
  <c r="AD15" i="26" s="1"/>
  <c r="Q15" i="26"/>
  <c r="AI15" i="26"/>
  <c r="G16" i="26"/>
  <c r="J16" i="26"/>
  <c r="G17" i="26"/>
  <c r="Y17" i="26" s="1"/>
  <c r="AB17" i="26" s="1"/>
  <c r="J17" i="26"/>
  <c r="Z17" i="26" s="1"/>
  <c r="AD17" i="26" s="1"/>
  <c r="Q17" i="26"/>
  <c r="AI17" i="26"/>
  <c r="G18" i="26"/>
  <c r="J18" i="26"/>
  <c r="G19" i="26"/>
  <c r="J19" i="26"/>
  <c r="Z19" i="26" s="1"/>
  <c r="AD19" i="26" s="1"/>
  <c r="Q19" i="26"/>
  <c r="AI19" i="26"/>
  <c r="G20" i="26"/>
  <c r="J20" i="26"/>
  <c r="G21" i="26"/>
  <c r="Y21" i="26" s="1"/>
  <c r="AB21" i="26" s="1"/>
  <c r="J21" i="26"/>
  <c r="Z21" i="26" s="1"/>
  <c r="AD21" i="26" s="1"/>
  <c r="Q21" i="26"/>
  <c r="AI21" i="26"/>
  <c r="G22" i="26"/>
  <c r="J22" i="26"/>
  <c r="G23" i="26"/>
  <c r="J23" i="26"/>
  <c r="Z23" i="26" s="1"/>
  <c r="AD23" i="26" s="1"/>
  <c r="Q23" i="26"/>
  <c r="AI23" i="26"/>
  <c r="G24" i="26"/>
  <c r="J24" i="26"/>
  <c r="G25" i="26"/>
  <c r="Y25" i="26" s="1"/>
  <c r="AB25" i="26" s="1"/>
  <c r="J25" i="26"/>
  <c r="Q25" i="26"/>
  <c r="Z25" i="26"/>
  <c r="AD25" i="26" s="1"/>
  <c r="AI25" i="26"/>
  <c r="G26" i="26"/>
  <c r="J26" i="26"/>
  <c r="G27" i="26"/>
  <c r="Y27" i="26" s="1"/>
  <c r="AB27" i="26" s="1"/>
  <c r="J27" i="26"/>
  <c r="Z27" i="26" s="1"/>
  <c r="AD27" i="26" s="1"/>
  <c r="Q27" i="26"/>
  <c r="AI27" i="26"/>
  <c r="G28" i="26"/>
  <c r="J28" i="26"/>
  <c r="G29" i="26"/>
  <c r="Y29" i="26" s="1"/>
  <c r="AB29" i="26" s="1"/>
  <c r="J29" i="26"/>
  <c r="Z29" i="26" s="1"/>
  <c r="AD29" i="26" s="1"/>
  <c r="Q29" i="26"/>
  <c r="AI29" i="26"/>
  <c r="G30" i="26"/>
  <c r="J30" i="26"/>
  <c r="G31" i="26"/>
  <c r="Y31" i="26" s="1"/>
  <c r="AB31" i="26" s="1"/>
  <c r="J31" i="26"/>
  <c r="Z31" i="26" s="1"/>
  <c r="AD31" i="26" s="1"/>
  <c r="Q31" i="26"/>
  <c r="AI31" i="26"/>
  <c r="C34" i="26"/>
  <c r="C37" i="26" s="1"/>
  <c r="D34" i="26"/>
  <c r="D37" i="26" s="1"/>
  <c r="E34" i="26"/>
  <c r="E37" i="26" s="1"/>
  <c r="F34" i="26"/>
  <c r="F37" i="26" s="1"/>
  <c r="H34" i="26"/>
  <c r="H37" i="26" s="1"/>
  <c r="I34" i="26"/>
  <c r="I37" i="26" s="1"/>
  <c r="L34" i="26"/>
  <c r="L37" i="26" s="1"/>
  <c r="N34" i="26"/>
  <c r="N37" i="26" s="1"/>
  <c r="O34" i="26"/>
  <c r="O37" i="26" s="1"/>
  <c r="P34" i="26"/>
  <c r="P37" i="26" s="1"/>
  <c r="R34" i="26"/>
  <c r="R37" i="26" s="1"/>
  <c r="S34" i="26"/>
  <c r="S37" i="26" s="1"/>
  <c r="T34" i="26"/>
  <c r="T37" i="26" s="1"/>
  <c r="U34" i="26"/>
  <c r="U37" i="26" s="1"/>
  <c r="V34" i="26"/>
  <c r="V37" i="26" s="1"/>
  <c r="W34" i="26"/>
  <c r="W37" i="26" s="1"/>
  <c r="X34" i="26"/>
  <c r="X37" i="26" s="1"/>
  <c r="AA34" i="26"/>
  <c r="AC34" i="26"/>
  <c r="AG34" i="26"/>
  <c r="AH34" i="26"/>
  <c r="G7" i="25"/>
  <c r="J7" i="25"/>
  <c r="G8" i="25"/>
  <c r="Y8" i="25" s="1"/>
  <c r="J8" i="25"/>
  <c r="Z8" i="25" s="1"/>
  <c r="Q8" i="25"/>
  <c r="AI8" i="25"/>
  <c r="G9" i="25"/>
  <c r="J9" i="25"/>
  <c r="G10" i="25"/>
  <c r="Y10" i="25" s="1"/>
  <c r="AB10" i="25" s="1"/>
  <c r="J10" i="25"/>
  <c r="Z10" i="25" s="1"/>
  <c r="AD10" i="25" s="1"/>
  <c r="Q10" i="25"/>
  <c r="AI10" i="25"/>
  <c r="G11" i="25"/>
  <c r="J11" i="25"/>
  <c r="G12" i="25"/>
  <c r="J12" i="25"/>
  <c r="Z12" i="25" s="1"/>
  <c r="AD12" i="25" s="1"/>
  <c r="Q12" i="25"/>
  <c r="AI12" i="25"/>
  <c r="G13" i="25"/>
  <c r="J13" i="25"/>
  <c r="K13" i="25"/>
  <c r="M13" i="25"/>
  <c r="G14" i="25"/>
  <c r="Y14" i="25" s="1"/>
  <c r="AB14" i="25" s="1"/>
  <c r="J14" i="25"/>
  <c r="Q14" i="25"/>
  <c r="AI14" i="25"/>
  <c r="G15" i="25"/>
  <c r="J15" i="25"/>
  <c r="G16" i="25"/>
  <c r="J16" i="25"/>
  <c r="Z16" i="25" s="1"/>
  <c r="AD16" i="25" s="1"/>
  <c r="Q16" i="25"/>
  <c r="AI16" i="25"/>
  <c r="G17" i="25"/>
  <c r="J17" i="25"/>
  <c r="G18" i="25"/>
  <c r="Y18" i="25" s="1"/>
  <c r="AB18" i="25" s="1"/>
  <c r="J18" i="25"/>
  <c r="Z18" i="25" s="1"/>
  <c r="AD18" i="25" s="1"/>
  <c r="Q18" i="25"/>
  <c r="AI18" i="25"/>
  <c r="G19" i="25"/>
  <c r="J19" i="25"/>
  <c r="G20" i="25"/>
  <c r="Y20" i="25" s="1"/>
  <c r="AB20" i="25" s="1"/>
  <c r="J20" i="25"/>
  <c r="Z20" i="25" s="1"/>
  <c r="AD20" i="25" s="1"/>
  <c r="Q20" i="25"/>
  <c r="AI20" i="25"/>
  <c r="G21" i="25"/>
  <c r="J21" i="25"/>
  <c r="G22" i="25"/>
  <c r="Y22" i="25" s="1"/>
  <c r="AB22" i="25" s="1"/>
  <c r="J22" i="25"/>
  <c r="Z22" i="25" s="1"/>
  <c r="AD22" i="25" s="1"/>
  <c r="Q22" i="25"/>
  <c r="AI22" i="25"/>
  <c r="G23" i="25"/>
  <c r="J23" i="25"/>
  <c r="G24" i="25"/>
  <c r="Y24" i="25" s="1"/>
  <c r="AB24" i="25" s="1"/>
  <c r="J24" i="25"/>
  <c r="Z24" i="25" s="1"/>
  <c r="AD24" i="25" s="1"/>
  <c r="Q24" i="25"/>
  <c r="AI24" i="25"/>
  <c r="G25" i="25"/>
  <c r="J25" i="25"/>
  <c r="G26" i="25"/>
  <c r="Y26" i="25" s="1"/>
  <c r="AB26" i="25" s="1"/>
  <c r="J26" i="25"/>
  <c r="Z26" i="25" s="1"/>
  <c r="AD26" i="25" s="1"/>
  <c r="Q26" i="25"/>
  <c r="AI26" i="25"/>
  <c r="G27" i="25"/>
  <c r="J27" i="25"/>
  <c r="G28" i="25"/>
  <c r="J28" i="25"/>
  <c r="Z28" i="25" s="1"/>
  <c r="AD28" i="25" s="1"/>
  <c r="Q28" i="25"/>
  <c r="AI28" i="25"/>
  <c r="G29" i="25"/>
  <c r="J29" i="25"/>
  <c r="G30" i="25"/>
  <c r="Y30" i="25" s="1"/>
  <c r="AB30" i="25" s="1"/>
  <c r="J30" i="25"/>
  <c r="Q30" i="25"/>
  <c r="AI30" i="25"/>
  <c r="C33" i="25"/>
  <c r="C36" i="25" s="1"/>
  <c r="D33" i="25"/>
  <c r="D36" i="25" s="1"/>
  <c r="E33" i="25"/>
  <c r="E36" i="25" s="1"/>
  <c r="F33" i="25"/>
  <c r="F36" i="25" s="1"/>
  <c r="H33" i="25"/>
  <c r="H36" i="25" s="1"/>
  <c r="I33" i="25"/>
  <c r="I36" i="25" s="1"/>
  <c r="L33" i="25"/>
  <c r="L36" i="25" s="1"/>
  <c r="N33" i="25"/>
  <c r="N36" i="25" s="1"/>
  <c r="O33" i="25"/>
  <c r="O36" i="25" s="1"/>
  <c r="P33" i="25"/>
  <c r="P36" i="25" s="1"/>
  <c r="R33" i="25"/>
  <c r="R36" i="25" s="1"/>
  <c r="S33" i="25"/>
  <c r="S36" i="25" s="1"/>
  <c r="T33" i="25"/>
  <c r="T36" i="25" s="1"/>
  <c r="U33" i="25"/>
  <c r="U36" i="25" s="1"/>
  <c r="V33" i="25"/>
  <c r="V36" i="25" s="1"/>
  <c r="W33" i="25"/>
  <c r="W36" i="25" s="1"/>
  <c r="X33" i="25"/>
  <c r="X36" i="25" s="1"/>
  <c r="AA33" i="25"/>
  <c r="AC33" i="25"/>
  <c r="AG33" i="25"/>
  <c r="AH33" i="25"/>
  <c r="K23" i="26" l="1"/>
  <c r="M23" i="26" s="1"/>
  <c r="K22" i="26"/>
  <c r="M22" i="26" s="1"/>
  <c r="K20" i="26"/>
  <c r="M20" i="26" s="1"/>
  <c r="K24" i="26"/>
  <c r="M24" i="26" s="1"/>
  <c r="K16" i="26"/>
  <c r="M16" i="26" s="1"/>
  <c r="K29" i="25"/>
  <c r="M29" i="25" s="1"/>
  <c r="K19" i="25"/>
  <c r="M19" i="25" s="1"/>
  <c r="K30" i="25"/>
  <c r="M30" i="25" s="1"/>
  <c r="K22" i="25"/>
  <c r="M22" i="25" s="1"/>
  <c r="K14" i="25"/>
  <c r="M14" i="25" s="1"/>
  <c r="K21" i="25"/>
  <c r="M21" i="25" s="1"/>
  <c r="K13" i="26"/>
  <c r="M13" i="26" s="1"/>
  <c r="K9" i="26"/>
  <c r="M9" i="26" s="1"/>
  <c r="K12" i="26"/>
  <c r="M12" i="26" s="1"/>
  <c r="K8" i="26"/>
  <c r="M8" i="26" s="1"/>
  <c r="K26" i="26"/>
  <c r="M26" i="26" s="1"/>
  <c r="K28" i="26"/>
  <c r="M28" i="26" s="1"/>
  <c r="K19" i="26"/>
  <c r="M19" i="26" s="1"/>
  <c r="K10" i="26"/>
  <c r="M10" i="26" s="1"/>
  <c r="K25" i="26"/>
  <c r="M25" i="26" s="1"/>
  <c r="Z9" i="26"/>
  <c r="AD9" i="26" s="1"/>
  <c r="K29" i="26"/>
  <c r="M29" i="26" s="1"/>
  <c r="Q34" i="26"/>
  <c r="Q37" i="26" s="1"/>
  <c r="K25" i="25"/>
  <c r="M25" i="25" s="1"/>
  <c r="K16" i="25"/>
  <c r="M16" i="25" s="1"/>
  <c r="K28" i="25"/>
  <c r="M28" i="25" s="1"/>
  <c r="K15" i="25"/>
  <c r="M15" i="25" s="1"/>
  <c r="K17" i="25"/>
  <c r="M17" i="25" s="1"/>
  <c r="K12" i="25"/>
  <c r="M12" i="25" s="1"/>
  <c r="K9" i="25"/>
  <c r="M9" i="25" s="1"/>
  <c r="Q33" i="25"/>
  <c r="Q36" i="25" s="1"/>
  <c r="AI33" i="25"/>
  <c r="K26" i="25"/>
  <c r="M26" i="25" s="1"/>
  <c r="K10" i="25"/>
  <c r="M10" i="25" s="1"/>
  <c r="J34" i="26"/>
  <c r="J37" i="26" s="1"/>
  <c r="K17" i="26"/>
  <c r="M17" i="26" s="1"/>
  <c r="AI34" i="26"/>
  <c r="Z30" i="25"/>
  <c r="AD30" i="25" s="1"/>
  <c r="K27" i="25"/>
  <c r="M27" i="25" s="1"/>
  <c r="K24" i="25"/>
  <c r="M24" i="25" s="1"/>
  <c r="Z14" i="25"/>
  <c r="AD14" i="25" s="1"/>
  <c r="K11" i="25"/>
  <c r="M11" i="25" s="1"/>
  <c r="K8" i="25"/>
  <c r="K31" i="26"/>
  <c r="M31" i="26" s="1"/>
  <c r="K18" i="26"/>
  <c r="M18" i="26" s="1"/>
  <c r="K15" i="26"/>
  <c r="M15" i="26" s="1"/>
  <c r="K18" i="25"/>
  <c r="M18" i="25" s="1"/>
  <c r="Y16" i="25"/>
  <c r="AB16" i="25" s="1"/>
  <c r="Y23" i="26"/>
  <c r="AB23" i="26" s="1"/>
  <c r="G33" i="25"/>
  <c r="K23" i="25"/>
  <c r="M23" i="25" s="1"/>
  <c r="K20" i="25"/>
  <c r="M20" i="25" s="1"/>
  <c r="K7" i="25"/>
  <c r="M7" i="25" s="1"/>
  <c r="K30" i="26"/>
  <c r="M30" i="26" s="1"/>
  <c r="K27" i="26"/>
  <c r="M27" i="26" s="1"/>
  <c r="K14" i="26"/>
  <c r="M14" i="26" s="1"/>
  <c r="K11" i="26"/>
  <c r="M11" i="26" s="1"/>
  <c r="Y28" i="25"/>
  <c r="AB28" i="25" s="1"/>
  <c r="Y12" i="25"/>
  <c r="AB12" i="25" s="1"/>
  <c r="K21" i="26"/>
  <c r="M21" i="26" s="1"/>
  <c r="Y19" i="26"/>
  <c r="AB19" i="26" s="1"/>
  <c r="AD11" i="26"/>
  <c r="AB9" i="26"/>
  <c r="G34" i="26"/>
  <c r="G37" i="26" s="1"/>
  <c r="AD8" i="25"/>
  <c r="J33" i="25"/>
  <c r="J36" i="25" s="1"/>
  <c r="AB8" i="25"/>
  <c r="AF37" i="26" l="1"/>
  <c r="Z34" i="26"/>
  <c r="AD37" i="26" s="1"/>
  <c r="M34" i="26"/>
  <c r="M37" i="26" s="1"/>
  <c r="Y33" i="25"/>
  <c r="AB36" i="25" s="1"/>
  <c r="K33" i="25"/>
  <c r="K36" i="25" s="1"/>
  <c r="Y34" i="26"/>
  <c r="AB37" i="26" s="1"/>
  <c r="M8" i="25"/>
  <c r="M33" i="25" s="1"/>
  <c r="M36" i="25" s="1"/>
  <c r="K34" i="26"/>
  <c r="K37" i="26" s="1"/>
  <c r="G36" i="25"/>
  <c r="AE36" i="25"/>
  <c r="Z33" i="25"/>
  <c r="AD36" i="25" s="1"/>
  <c r="AE37" i="26"/>
  <c r="AF36" i="25"/>
  <c r="K2" i="2" l="1"/>
  <c r="D1" i="18" l="1"/>
  <c r="C38" i="15"/>
  <c r="C37" i="15"/>
  <c r="C33" i="15"/>
  <c r="C32" i="15"/>
  <c r="M15" i="6"/>
  <c r="E1" i="6"/>
  <c r="AH33" i="5"/>
  <c r="AG33" i="5"/>
  <c r="AA34" i="5"/>
  <c r="U34" i="5"/>
  <c r="R34" i="5"/>
  <c r="O34" i="5"/>
  <c r="L34" i="5"/>
  <c r="I34" i="5"/>
  <c r="AB33" i="5"/>
  <c r="V33" i="5"/>
  <c r="W33" i="5"/>
  <c r="S33" i="5"/>
  <c r="P33" i="5"/>
  <c r="M33" i="5"/>
  <c r="J33" i="5"/>
  <c r="G33" i="5"/>
  <c r="AD12" i="5"/>
  <c r="H12" i="5"/>
  <c r="AE11" i="5"/>
  <c r="F11" i="5"/>
  <c r="G1" i="5"/>
  <c r="AG2" i="5"/>
  <c r="H32" i="5"/>
  <c r="H30" i="5"/>
  <c r="H28" i="5"/>
  <c r="H26" i="5"/>
  <c r="H24" i="5"/>
  <c r="H22" i="5"/>
  <c r="H20" i="5"/>
  <c r="H18" i="5"/>
  <c r="H16" i="5"/>
  <c r="H14" i="5"/>
  <c r="H8" i="5"/>
  <c r="H7" i="5"/>
  <c r="H10" i="5"/>
  <c r="H9" i="5"/>
  <c r="G3" i="5"/>
  <c r="E5" i="5"/>
  <c r="D5" i="5"/>
  <c r="E2" i="4"/>
  <c r="C2" i="3"/>
  <c r="C53" i="2"/>
  <c r="C38" i="2"/>
  <c r="M7" i="6"/>
  <c r="M35" i="6"/>
  <c r="M33" i="6"/>
  <c r="M31" i="6"/>
  <c r="M29" i="6"/>
  <c r="M27" i="6"/>
  <c r="M25" i="6"/>
  <c r="M23" i="6"/>
  <c r="M21" i="6"/>
  <c r="M19" i="6"/>
  <c r="M17" i="6"/>
  <c r="M13" i="6"/>
  <c r="M11" i="6"/>
  <c r="P32" i="15"/>
  <c r="P33" i="15"/>
  <c r="P37" i="15"/>
  <c r="P38" i="15"/>
  <c r="AE23" i="5"/>
  <c r="AE27" i="5"/>
  <c r="AE29" i="5"/>
  <c r="AE31" i="5"/>
  <c r="AD32" i="5"/>
  <c r="AD30" i="5"/>
  <c r="AD28" i="5"/>
  <c r="AD26" i="5"/>
  <c r="AD24" i="5"/>
  <c r="AD22" i="5"/>
  <c r="AD20" i="5"/>
  <c r="AD18" i="5"/>
  <c r="AD16" i="5"/>
  <c r="AD14" i="5"/>
  <c r="AD10" i="5"/>
  <c r="AD8" i="5"/>
  <c r="F31" i="5"/>
  <c r="F29" i="5"/>
  <c r="F27" i="5"/>
  <c r="F25" i="5"/>
  <c r="F23" i="5"/>
  <c r="F21" i="5"/>
  <c r="F19" i="5"/>
  <c r="F17" i="5"/>
  <c r="F15" i="5"/>
  <c r="F13" i="5"/>
  <c r="F9" i="5"/>
  <c r="F7" i="5"/>
  <c r="AE7" i="5"/>
  <c r="AE9" i="5"/>
  <c r="AE13" i="5"/>
  <c r="AE15" i="5"/>
  <c r="AE17" i="5"/>
  <c r="AE19" i="5"/>
  <c r="AE21" i="5"/>
  <c r="AE25" i="5"/>
  <c r="AD34" i="5" l="1"/>
  <c r="AE33" i="5"/>
</calcChain>
</file>

<file path=xl/sharedStrings.xml><?xml version="1.0" encoding="utf-8"?>
<sst xmlns="http://schemas.openxmlformats.org/spreadsheetml/2006/main" count="1777" uniqueCount="573">
  <si>
    <t>　【添付書類】</t>
  </si>
  <si>
    <t>１　職員の状況</t>
    <rPh sb="2" eb="4">
      <t>ショクイン</t>
    </rPh>
    <rPh sb="5" eb="7">
      <t>ジョウキョウ</t>
    </rPh>
    <phoneticPr fontId="6"/>
  </si>
  <si>
    <t>職　 名</t>
    <rPh sb="0" eb="1">
      <t>ショク</t>
    </rPh>
    <rPh sb="3" eb="4">
      <t>メイ</t>
    </rPh>
    <phoneticPr fontId="6"/>
  </si>
  <si>
    <t>氏　　　名</t>
    <rPh sb="0" eb="1">
      <t>シ</t>
    </rPh>
    <rPh sb="4" eb="5">
      <t>メイ</t>
    </rPh>
    <phoneticPr fontId="6"/>
  </si>
  <si>
    <t>年　齢</t>
    <rPh sb="0" eb="1">
      <t>トシ</t>
    </rPh>
    <rPh sb="2" eb="3">
      <t>ヨワイ</t>
    </rPh>
    <phoneticPr fontId="6"/>
  </si>
  <si>
    <t>勤続年数</t>
    <rPh sb="0" eb="2">
      <t>キンゾク</t>
    </rPh>
    <rPh sb="2" eb="4">
      <t>ネンスウ</t>
    </rPh>
    <phoneticPr fontId="6"/>
  </si>
  <si>
    <t>採用年月日</t>
    <rPh sb="0" eb="2">
      <t>サイヨウ</t>
    </rPh>
    <rPh sb="2" eb="5">
      <t>ネンガッピ</t>
    </rPh>
    <phoneticPr fontId="6"/>
  </si>
  <si>
    <t>他の児童福祉施設での経験年数</t>
    <rPh sb="0" eb="1">
      <t>タ</t>
    </rPh>
    <rPh sb="2" eb="4">
      <t>ジドウ</t>
    </rPh>
    <rPh sb="4" eb="6">
      <t>フクシ</t>
    </rPh>
    <rPh sb="6" eb="8">
      <t>シセツ</t>
    </rPh>
    <rPh sb="10" eb="12">
      <t>ケイケン</t>
    </rPh>
    <rPh sb="12" eb="14">
      <t>ネンスウ</t>
    </rPh>
    <phoneticPr fontId="6"/>
  </si>
  <si>
    <t>資　　　　格</t>
    <rPh sb="0" eb="1">
      <t>シ</t>
    </rPh>
    <rPh sb="5" eb="6">
      <t>カク</t>
    </rPh>
    <phoneticPr fontId="6"/>
  </si>
  <si>
    <t>最 終
学 歴</t>
    <rPh sb="0" eb="1">
      <t>サイ</t>
    </rPh>
    <rPh sb="2" eb="3">
      <t>オワリ</t>
    </rPh>
    <rPh sb="4" eb="5">
      <t>ガク</t>
    </rPh>
    <rPh sb="6" eb="7">
      <t>レキ</t>
    </rPh>
    <phoneticPr fontId="6"/>
  </si>
  <si>
    <t>種 別</t>
    <rPh sb="0" eb="1">
      <t>タネ</t>
    </rPh>
    <rPh sb="2" eb="3">
      <t>ベツ</t>
    </rPh>
    <phoneticPr fontId="6"/>
  </si>
  <si>
    <t>取得年月日</t>
    <rPh sb="0" eb="2">
      <t>シュトク</t>
    </rPh>
    <rPh sb="2" eb="3">
      <t>ネン</t>
    </rPh>
    <rPh sb="3" eb="4">
      <t>ツキ</t>
    </rPh>
    <rPh sb="4" eb="5">
      <t>ヒ</t>
    </rPh>
    <phoneticPr fontId="6"/>
  </si>
  <si>
    <t>勤務条件（曜日、勤務時間帯等具体的に）</t>
    <rPh sb="0" eb="2">
      <t>キンム</t>
    </rPh>
    <rPh sb="2" eb="4">
      <t>ジョウケン</t>
    </rPh>
    <rPh sb="5" eb="7">
      <t>ヨウビ</t>
    </rPh>
    <rPh sb="8" eb="10">
      <t>キンム</t>
    </rPh>
    <rPh sb="10" eb="12">
      <t>ジカン</t>
    </rPh>
    <rPh sb="12" eb="13">
      <t>タイ</t>
    </rPh>
    <rPh sb="13" eb="14">
      <t>トウ</t>
    </rPh>
    <rPh sb="14" eb="17">
      <t>グタイテキ</t>
    </rPh>
    <phoneticPr fontId="6"/>
  </si>
  <si>
    <t>事　務　分　掌
（ ク ラ ス 等 ）</t>
    <rPh sb="0" eb="1">
      <t>コト</t>
    </rPh>
    <rPh sb="2" eb="3">
      <t>ツトム</t>
    </rPh>
    <rPh sb="4" eb="5">
      <t>ブン</t>
    </rPh>
    <rPh sb="6" eb="7">
      <t>テノヒラ</t>
    </rPh>
    <rPh sb="16" eb="17">
      <t>トウ</t>
    </rPh>
    <phoneticPr fontId="6"/>
  </si>
  <si>
    <t>職　名</t>
    <rPh sb="0" eb="1">
      <t>ショク</t>
    </rPh>
    <rPh sb="2" eb="3">
      <t>メイ</t>
    </rPh>
    <phoneticPr fontId="6"/>
  </si>
  <si>
    <t>氏　 名</t>
    <rPh sb="0" eb="1">
      <t>シ</t>
    </rPh>
    <rPh sb="3" eb="4">
      <t>メイ</t>
    </rPh>
    <phoneticPr fontId="6"/>
  </si>
  <si>
    <t>本　　　　　　俸　（円）</t>
    <rPh sb="0" eb="1">
      <t>ホン</t>
    </rPh>
    <rPh sb="7" eb="8">
      <t>ホウ</t>
    </rPh>
    <rPh sb="10" eb="11">
      <t>エン</t>
    </rPh>
    <phoneticPr fontId="6"/>
  </si>
  <si>
    <t>諸　　　　　　　　　　手　　　　　　　　　　当　（円）</t>
    <rPh sb="0" eb="1">
      <t>ショ</t>
    </rPh>
    <rPh sb="11" eb="12">
      <t>テ</t>
    </rPh>
    <rPh sb="22" eb="23">
      <t>トウ</t>
    </rPh>
    <rPh sb="25" eb="26">
      <t>エン</t>
    </rPh>
    <phoneticPr fontId="6"/>
  </si>
  <si>
    <t>改定前の</t>
    <rPh sb="0" eb="2">
      <t>カイテイ</t>
    </rPh>
    <rPh sb="2" eb="3">
      <t>マエ</t>
    </rPh>
    <phoneticPr fontId="6"/>
  </si>
  <si>
    <t>現 在 の</t>
    <rPh sb="0" eb="1">
      <t>ウツツ</t>
    </rPh>
    <rPh sb="2" eb="3">
      <t>ザイ</t>
    </rPh>
    <phoneticPr fontId="6"/>
  </si>
  <si>
    <t>昇給率</t>
    <rPh sb="0" eb="3">
      <t>ショウキュウリツ</t>
    </rPh>
    <phoneticPr fontId="6"/>
  </si>
  <si>
    <t>扶養手当</t>
    <rPh sb="0" eb="2">
      <t>フヨウ</t>
    </rPh>
    <rPh sb="2" eb="4">
      <t>テアテ</t>
    </rPh>
    <phoneticPr fontId="6"/>
  </si>
  <si>
    <t>(②－①)÷①×100</t>
    <phoneticPr fontId="6"/>
  </si>
  <si>
    <t>本俸年額</t>
    <rPh sb="0" eb="2">
      <t>ホンポウ</t>
    </rPh>
    <rPh sb="2" eb="3">
      <t>ネン</t>
    </rPh>
    <rPh sb="3" eb="4">
      <t>ガク</t>
    </rPh>
    <phoneticPr fontId="6"/>
  </si>
  <si>
    <t>諸手当計</t>
    <rPh sb="0" eb="1">
      <t>ショ</t>
    </rPh>
    <rPh sb="1" eb="3">
      <t>テアテ</t>
    </rPh>
    <rPh sb="3" eb="4">
      <t>ケイ</t>
    </rPh>
    <phoneticPr fontId="6"/>
  </si>
  <si>
    <t>Ａ</t>
    <phoneticPr fontId="6"/>
  </si>
  <si>
    <t>Ｂ</t>
    <phoneticPr fontId="6"/>
  </si>
  <si>
    <t>Ｃ</t>
    <phoneticPr fontId="6"/>
  </si>
  <si>
    <t>(</t>
    <phoneticPr fontId="6"/>
  </si>
  <si>
    <t>)</t>
    <phoneticPr fontId="6"/>
  </si>
  <si>
    <t>合　　　　　　　　　　　　　計</t>
    <rPh sb="0" eb="1">
      <t>ゴウ</t>
    </rPh>
    <rPh sb="14" eb="15">
      <t>ケイ</t>
    </rPh>
    <phoneticPr fontId="6"/>
  </si>
  <si>
    <t>(</t>
    <phoneticPr fontId="6"/>
  </si>
  <si>
    <t>)</t>
    <phoneticPr fontId="6"/>
  </si>
  <si>
    <t>備　　考</t>
    <rPh sb="0" eb="1">
      <t>ビ</t>
    </rPh>
    <rPh sb="3" eb="4">
      <t>コウ</t>
    </rPh>
    <phoneticPr fontId="6"/>
  </si>
  <si>
    <t>（２）日曜、祝日以外の休所はないか。</t>
  </si>
  <si>
    <t>（３）職員の勤務状況</t>
  </si>
  <si>
    <t>３　安全管理及び衛生管理の状況</t>
  </si>
  <si>
    <t>月　　別</t>
  </si>
  <si>
    <t>計</t>
  </si>
  <si>
    <t>人</t>
    <rPh sb="0" eb="1">
      <t>ニン</t>
    </rPh>
    <phoneticPr fontId="13"/>
  </si>
  <si>
    <t>日</t>
    <rPh sb="0" eb="1">
      <t>ニチ</t>
    </rPh>
    <phoneticPr fontId="13"/>
  </si>
  <si>
    <t>職　員　現　員　数</t>
    <rPh sb="0" eb="1">
      <t>ショク</t>
    </rPh>
    <rPh sb="2" eb="3">
      <t>イン</t>
    </rPh>
    <rPh sb="4" eb="5">
      <t>ウツツ</t>
    </rPh>
    <rPh sb="6" eb="7">
      <t>イン</t>
    </rPh>
    <rPh sb="8" eb="9">
      <t>スウ</t>
    </rPh>
    <phoneticPr fontId="13"/>
  </si>
  <si>
    <t xml:space="preserve"> 左記職員の
 うち、正規
 職員の数</t>
    <rPh sb="1" eb="3">
      <t>サキ</t>
    </rPh>
    <rPh sb="3" eb="5">
      <t>ショクイン</t>
    </rPh>
    <rPh sb="11" eb="13">
      <t>セイキ</t>
    </rPh>
    <rPh sb="15" eb="17">
      <t>ショクイン</t>
    </rPh>
    <rPh sb="18" eb="19">
      <t>カズ</t>
    </rPh>
    <phoneticPr fontId="13"/>
  </si>
  <si>
    <t>職　　員
過不足数</t>
    <rPh sb="0" eb="1">
      <t>ショク</t>
    </rPh>
    <rPh sb="3" eb="4">
      <t>イン</t>
    </rPh>
    <rPh sb="5" eb="8">
      <t>カフソク</t>
    </rPh>
    <rPh sb="8" eb="9">
      <t>スウ</t>
    </rPh>
    <phoneticPr fontId="13"/>
  </si>
  <si>
    <t>給 食 延 人 員</t>
    <rPh sb="0" eb="1">
      <t>キュウ</t>
    </rPh>
    <rPh sb="2" eb="3">
      <t>ショク</t>
    </rPh>
    <rPh sb="4" eb="5">
      <t>エン</t>
    </rPh>
    <rPh sb="6" eb="7">
      <t>ヒト</t>
    </rPh>
    <rPh sb="8" eb="9">
      <t>イン</t>
    </rPh>
    <phoneticPr fontId="13"/>
  </si>
  <si>
    <t>乳児</t>
    <rPh sb="0" eb="2">
      <t>ニュウジ</t>
    </rPh>
    <phoneticPr fontId="13"/>
  </si>
  <si>
    <t>３歳児</t>
    <rPh sb="1" eb="3">
      <t>サイジ</t>
    </rPh>
    <phoneticPr fontId="13"/>
  </si>
  <si>
    <t>４　歳
以上児</t>
    <rPh sb="2" eb="3">
      <t>サイ</t>
    </rPh>
    <rPh sb="4" eb="5">
      <t>イ</t>
    </rPh>
    <rPh sb="5" eb="6">
      <t>ウエ</t>
    </rPh>
    <rPh sb="6" eb="7">
      <t>ジ</t>
    </rPh>
    <phoneticPr fontId="13"/>
  </si>
  <si>
    <t>私　的
契約児</t>
    <rPh sb="0" eb="1">
      <t>ワタシ</t>
    </rPh>
    <rPh sb="2" eb="3">
      <t>マト</t>
    </rPh>
    <rPh sb="4" eb="6">
      <t>ケイヤク</t>
    </rPh>
    <rPh sb="6" eb="7">
      <t>ジ</t>
    </rPh>
    <phoneticPr fontId="13"/>
  </si>
  <si>
    <t>施設長</t>
    <rPh sb="0" eb="2">
      <t>シセツ</t>
    </rPh>
    <rPh sb="2" eb="3">
      <t>チョウ</t>
    </rPh>
    <phoneticPr fontId="13"/>
  </si>
  <si>
    <t>計</t>
    <rPh sb="0" eb="1">
      <t>ケイ</t>
    </rPh>
    <phoneticPr fontId="13"/>
  </si>
  <si>
    <t>３　歳
未満児</t>
    <rPh sb="2" eb="3">
      <t>トシ</t>
    </rPh>
    <rPh sb="4" eb="6">
      <t>ミマン</t>
    </rPh>
    <rPh sb="6" eb="7">
      <t>ジ</t>
    </rPh>
    <phoneticPr fontId="13"/>
  </si>
  <si>
    <t>３　歳
以上児</t>
    <rPh sb="2" eb="3">
      <t>サイ</t>
    </rPh>
    <rPh sb="4" eb="6">
      <t>イジョウ</t>
    </rPh>
    <rPh sb="6" eb="7">
      <t>ジ</t>
    </rPh>
    <phoneticPr fontId="13"/>
  </si>
  <si>
    <t>日</t>
    <rPh sb="0" eb="1">
      <t>ヒ</t>
    </rPh>
    <phoneticPr fontId="13"/>
  </si>
  <si>
    <t>月
平均</t>
    <rPh sb="0" eb="1">
      <t>ツキ</t>
    </rPh>
    <rPh sb="2" eb="4">
      <t>ヘイキン</t>
    </rPh>
    <phoneticPr fontId="13"/>
  </si>
  <si>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3"/>
  </si>
  <si>
    <t>施　設　名</t>
    <rPh sb="0" eb="1">
      <t>シ</t>
    </rPh>
    <rPh sb="2" eb="3">
      <t>セツ</t>
    </rPh>
    <rPh sb="4" eb="5">
      <t>メイ</t>
    </rPh>
    <phoneticPr fontId="6"/>
  </si>
  <si>
    <t>所　在　地</t>
    <rPh sb="0" eb="1">
      <t>トコロ</t>
    </rPh>
    <rPh sb="2" eb="3">
      <t>ザイ</t>
    </rPh>
    <rPh sb="4" eb="5">
      <t>チ</t>
    </rPh>
    <phoneticPr fontId="6"/>
  </si>
  <si>
    <t>E － mail</t>
    <phoneticPr fontId="6"/>
  </si>
  <si>
    <t>Ｄ</t>
    <phoneticPr fontId="6"/>
  </si>
  <si>
    <t>３　施設の配置図及び平面図</t>
    <phoneticPr fontId="6"/>
  </si>
  <si>
    <t>　　（平面図には、室名及び面積を記入すること）</t>
    <phoneticPr fontId="6"/>
  </si>
  <si>
    <t>５　前回指導監査における指摘事項に対する処理報告書の写し</t>
    <phoneticPr fontId="6"/>
  </si>
  <si>
    <t>　　（口頭指導については指導項目を添付すること）</t>
    <rPh sb="12" eb="14">
      <t>シドウ</t>
    </rPh>
    <rPh sb="14" eb="16">
      <t>コウモク</t>
    </rPh>
    <rPh sb="17" eb="19">
      <t>テンプ</t>
    </rPh>
    <phoneticPr fontId="6"/>
  </si>
  <si>
    <t>（４）財産目録</t>
    <rPh sb="3" eb="5">
      <t>ザイサン</t>
    </rPh>
    <rPh sb="5" eb="7">
      <t>モクロク</t>
    </rPh>
    <phoneticPr fontId="6"/>
  </si>
  <si>
    <t>（２）事業活動計算書</t>
    <phoneticPr fontId="6"/>
  </si>
  <si>
    <t>（３）貸借対照表</t>
    <phoneticPr fontId="6"/>
  </si>
  <si>
    <t>（６）固定資産管理台帳</t>
    <rPh sb="3" eb="7">
      <t>コテイシサン</t>
    </rPh>
    <rPh sb="7" eb="9">
      <t>カンリ</t>
    </rPh>
    <rPh sb="9" eb="11">
      <t>ダイチョウ</t>
    </rPh>
    <phoneticPr fontId="6"/>
  </si>
  <si>
    <r>
      <t>（５）附属明細書</t>
    </r>
    <r>
      <rPr>
        <sz val="12"/>
        <color indexed="10"/>
        <rFont val="ＭＳ 明朝"/>
        <family val="1"/>
        <charset val="128"/>
      </rPr>
      <t/>
    </r>
    <phoneticPr fontId="6"/>
  </si>
  <si>
    <t>　　※作成を省略している計算書は添付不要</t>
    <rPh sb="3" eb="5">
      <t>サクセイ</t>
    </rPh>
    <rPh sb="6" eb="8">
      <t>ショウリャク</t>
    </rPh>
    <rPh sb="12" eb="15">
      <t>ケイサンショ</t>
    </rPh>
    <rPh sb="16" eb="18">
      <t>テンプ</t>
    </rPh>
    <rPh sb="18" eb="20">
      <t>フヨウ</t>
    </rPh>
    <phoneticPr fontId="6"/>
  </si>
  <si>
    <t>年度</t>
    <phoneticPr fontId="6"/>
  </si>
  <si>
    <t>１　事務分掌表</t>
    <phoneticPr fontId="6"/>
  </si>
  <si>
    <t>　職員の状況</t>
    <phoneticPr fontId="6"/>
  </si>
  <si>
    <t>　安全管理及び衛生管理の状況</t>
    <phoneticPr fontId="6"/>
  </si>
  <si>
    <t>　月別入所児童数等の状況</t>
    <phoneticPr fontId="6"/>
  </si>
  <si>
    <t>　栄養摂取の状況</t>
    <phoneticPr fontId="6"/>
  </si>
  <si>
    <t>　予算執行及び決算の状況</t>
    <phoneticPr fontId="6"/>
  </si>
  <si>
    <t>　予算編成の状況</t>
    <phoneticPr fontId="6"/>
  </si>
  <si>
    <t>　補助金収入の状況</t>
    <phoneticPr fontId="6"/>
  </si>
  <si>
    <r>
      <t>９　就業規則・給与規程（</t>
    </r>
    <r>
      <rPr>
        <b/>
        <sz val="12"/>
        <color indexed="8"/>
        <rFont val="ＭＳ 明朝"/>
        <family val="1"/>
        <charset val="128"/>
      </rPr>
      <t>給与表等の別表も必ず添付</t>
    </r>
    <r>
      <rPr>
        <sz val="12"/>
        <color indexed="8"/>
        <rFont val="ＭＳ 明朝"/>
        <family val="1"/>
        <charset val="128"/>
      </rPr>
      <t>）・経理規程</t>
    </r>
    <rPh sb="15" eb="16">
      <t>トウ</t>
    </rPh>
    <rPh sb="17" eb="19">
      <t>ベッピョウ</t>
    </rPh>
    <phoneticPr fontId="6"/>
  </si>
  <si>
    <t>ＴＥＬ（施設）</t>
    <rPh sb="4" eb="6">
      <t>シセツ</t>
    </rPh>
    <phoneticPr fontId="6"/>
  </si>
  <si>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6"/>
  </si>
  <si>
    <t>退職年月日</t>
    <rPh sb="0" eb="2">
      <t>タイショク</t>
    </rPh>
    <rPh sb="2" eb="5">
      <t>ネンガッピ</t>
    </rPh>
    <phoneticPr fontId="6"/>
  </si>
  <si>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</si>
  <si>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３　退職者は、退職年月日を「退職年月日」欄に記入すること。</t>
    <rPh sb="17" eb="19">
      <t>タイショク</t>
    </rPh>
    <phoneticPr fontId="6"/>
  </si>
  <si>
    <t>賞　与　　　　　　　　（支給済分）</t>
    <rPh sb="0" eb="1">
      <t>ショウ</t>
    </rPh>
    <rPh sb="2" eb="3">
      <t>アタエ</t>
    </rPh>
    <rPh sb="12" eb="14">
      <t>シキュウ</t>
    </rPh>
    <rPh sb="14" eb="15">
      <t>ズ</t>
    </rPh>
    <rPh sb="15" eb="16">
      <t>ブン</t>
    </rPh>
    <phoneticPr fontId="6"/>
  </si>
  <si>
    <t>（注）１　監査実施年度４月分を原則とするが、資料作成日現在において変動があれば直近の状況を記入すること。</t>
    <rPh sb="1" eb="2">
      <t>チュウ</t>
    </rPh>
    <rPh sb="5" eb="7">
      <t>カンサ</t>
    </rPh>
    <rPh sb="7" eb="9">
      <t>ジッシ</t>
    </rPh>
    <rPh sb="9" eb="11">
      <t>ネンド</t>
    </rPh>
    <rPh sb="12" eb="14">
      <t>ガツブン</t>
    </rPh>
    <rPh sb="15" eb="17">
      <t>ゲンソク</t>
    </rPh>
    <rPh sb="22" eb="24">
      <t>シリョウ</t>
    </rPh>
    <rPh sb="24" eb="27">
      <t>サクセイビ</t>
    </rPh>
    <rPh sb="27" eb="29">
      <t>ゲンザイ</t>
    </rPh>
    <rPh sb="33" eb="35">
      <t>ヘンドウ</t>
    </rPh>
    <rPh sb="39" eb="40">
      <t>ジキ</t>
    </rPh>
    <rPh sb="40" eb="41">
      <t>コン</t>
    </rPh>
    <rPh sb="42" eb="44">
      <t>ジョウキョウ</t>
    </rPh>
    <rPh sb="45" eb="47">
      <t>キニュウ</t>
    </rPh>
    <phoneticPr fontId="6"/>
  </si>
  <si>
    <t>　　　２　各職員の本俸月額欄の上段には適用給料表の号給を、下段に月額を記入すること。なお、パート職員等については上段に時給・日給の別を、下段にその額を記入すること。</t>
    <rPh sb="5" eb="6">
      <t>カク</t>
    </rPh>
    <rPh sb="6" eb="8">
      <t>ショクイン</t>
    </rPh>
    <rPh sb="9" eb="11">
      <t>ホンポウ</t>
    </rPh>
    <rPh sb="11" eb="13">
      <t>ゲツガク</t>
    </rPh>
    <rPh sb="13" eb="14">
      <t>ラン</t>
    </rPh>
    <rPh sb="15" eb="17">
      <t>ジョウダン</t>
    </rPh>
    <rPh sb="19" eb="21">
      <t>テキヨウ</t>
    </rPh>
    <rPh sb="21" eb="24">
      <t>キュウリョウヒョウ</t>
    </rPh>
    <rPh sb="25" eb="27">
      <t>ゴウキュウ</t>
    </rPh>
    <rPh sb="29" eb="31">
      <t>ゲダン</t>
    </rPh>
    <rPh sb="32" eb="34">
      <t>ゲツガク</t>
    </rPh>
    <rPh sb="35" eb="37">
      <t>キニュウ</t>
    </rPh>
    <rPh sb="48" eb="50">
      <t>ショクイン</t>
    </rPh>
    <rPh sb="50" eb="51">
      <t>トウ</t>
    </rPh>
    <rPh sb="56" eb="58">
      <t>ジョウダン</t>
    </rPh>
    <rPh sb="59" eb="61">
      <t>ジキュウ</t>
    </rPh>
    <rPh sb="62" eb="64">
      <t>ニッキュウ</t>
    </rPh>
    <rPh sb="65" eb="66">
      <t>ベツ</t>
    </rPh>
    <rPh sb="68" eb="70">
      <t>ゲダン</t>
    </rPh>
    <rPh sb="73" eb="74">
      <t>ガク</t>
    </rPh>
    <rPh sb="75" eb="77">
      <t>キニュウ</t>
    </rPh>
    <phoneticPr fontId="6"/>
  </si>
  <si>
    <t>　　　３　手当の名称は、自施設に合わせて適宜変更・列追加して差し支えない。</t>
    <phoneticPr fontId="6"/>
  </si>
  <si>
    <t>賞与</t>
    <rPh sb="0" eb="2">
      <t>ショウヨ</t>
    </rPh>
    <phoneticPr fontId="6"/>
  </si>
  <si>
    <t>（期末勤勉）</t>
    <rPh sb="1" eb="3">
      <t>キマツ</t>
    </rPh>
    <rPh sb="3" eb="5">
      <t>キンベン</t>
    </rPh>
    <phoneticPr fontId="6"/>
  </si>
  <si>
    <t>給与</t>
    <rPh sb="0" eb="2">
      <t>キュウヨ</t>
    </rPh>
    <phoneticPr fontId="6"/>
  </si>
  <si>
    <t>日間（２週間以上）</t>
    <phoneticPr fontId="13"/>
  </si>
  <si>
    <t>月</t>
    <rPh sb="0" eb="1">
      <t>ガツ</t>
    </rPh>
    <phoneticPr fontId="13"/>
  </si>
  <si>
    <t>年</t>
    <rPh sb="0" eb="1">
      <t>ネン</t>
    </rPh>
    <phoneticPr fontId="13"/>
  </si>
  <si>
    <t>　　　　　　　　　　　　　　　（年２回以上。ただし、対象人員50人以上のときは４回以上）</t>
    <phoneticPr fontId="13"/>
  </si>
  <si>
    <t>～</t>
    <phoneticPr fontId="13"/>
  </si>
  <si>
    <t>月</t>
    <rPh sb="0" eb="1">
      <t>ツキ</t>
    </rPh>
    <phoneticPr fontId="13"/>
  </si>
  <si>
    <t>無</t>
    <rPh sb="0" eb="1">
      <t>ナ</t>
    </rPh>
    <phoneticPr fontId="13"/>
  </si>
  <si>
    <t>・</t>
    <phoneticPr fontId="13"/>
  </si>
  <si>
    <t>有</t>
    <rPh sb="0" eb="1">
      <t>ア</t>
    </rPh>
    <phoneticPr fontId="13"/>
  </si>
  <si>
    <t>歯 科</t>
    <rPh sb="0" eb="1">
      <t>ハ</t>
    </rPh>
    <rPh sb="2" eb="3">
      <t>カ</t>
    </rPh>
    <phoneticPr fontId="13"/>
  </si>
  <si>
    <t>内 科</t>
    <rPh sb="0" eb="1">
      <t>ウチ</t>
    </rPh>
    <rPh sb="2" eb="3">
      <t>カ</t>
    </rPh>
    <phoneticPr fontId="13"/>
  </si>
  <si>
    <t>実施年月日　【年度を問わず、直近の一斉実施分】</t>
    <rPh sb="0" eb="1">
      <t>ジツ</t>
    </rPh>
    <rPh sb="1" eb="2">
      <t>シ</t>
    </rPh>
    <rPh sb="2" eb="3">
      <t>ネン</t>
    </rPh>
    <rPh sb="3" eb="4">
      <t>ツキ</t>
    </rPh>
    <rPh sb="4" eb="5">
      <t>ヒ</t>
    </rPh>
    <rPh sb="7" eb="9">
      <t>ネンド</t>
    </rPh>
    <rPh sb="10" eb="11">
      <t>ト</t>
    </rPh>
    <rPh sb="14" eb="16">
      <t>チョッキン</t>
    </rPh>
    <rPh sb="17" eb="19">
      <t>イッセイ</t>
    </rPh>
    <rPh sb="19" eb="21">
      <t>ジッシ</t>
    </rPh>
    <rPh sb="21" eb="22">
      <t>ブン</t>
    </rPh>
    <phoneticPr fontId="13"/>
  </si>
  <si>
    <t>区 分</t>
    <rPh sb="0" eb="1">
      <t>ク</t>
    </rPh>
    <rPh sb="2" eb="3">
      <t>ブン</t>
    </rPh>
    <phoneticPr fontId="13"/>
  </si>
  <si>
    <t>( 人 )</t>
    <rPh sb="2" eb="3">
      <t>ニン</t>
    </rPh>
    <phoneticPr fontId="13"/>
  </si>
  <si>
    <t>( 回 )</t>
    <rPh sb="2" eb="3">
      <t>カイ</t>
    </rPh>
    <phoneticPr fontId="13"/>
  </si>
  <si>
    <t>（４）消防用設備等点検期日</t>
    <phoneticPr fontId="13"/>
  </si>
  <si>
    <t>（３）消火器の点検期日</t>
    <phoneticPr fontId="13"/>
  </si>
  <si>
    <t>　　　消防署への届出年月日</t>
    <phoneticPr fontId="13"/>
  </si>
  <si>
    <t>　　　資格取得年月日</t>
    <phoneticPr fontId="13"/>
  </si>
  <si>
    <t>）</t>
    <phoneticPr fontId="13"/>
  </si>
  <si>
    <t>（</t>
    <phoneticPr fontId="13"/>
  </si>
  <si>
    <t>（２）防火管理者　氏名</t>
    <phoneticPr fontId="13"/>
  </si>
  <si>
    <t>（１）消防計画書の消防署への届出年月日</t>
    <phoneticPr fontId="13"/>
  </si>
  <si>
    <t>分</t>
    <rPh sb="0" eb="1">
      <t>フン</t>
    </rPh>
    <phoneticPr fontId="13"/>
  </si>
  <si>
    <t>時</t>
    <rPh sb="0" eb="1">
      <t>ジ</t>
    </rPh>
    <phoneticPr fontId="13"/>
  </si>
  <si>
    <t>～</t>
    <phoneticPr fontId="13"/>
  </si>
  <si>
    <t>遅 出</t>
    <rPh sb="0" eb="1">
      <t>チ</t>
    </rPh>
    <rPh sb="2" eb="3">
      <t>デ</t>
    </rPh>
    <phoneticPr fontId="13"/>
  </si>
  <si>
    <t>普 通</t>
    <rPh sb="0" eb="1">
      <t>ススム</t>
    </rPh>
    <rPh sb="2" eb="3">
      <t>ツウ</t>
    </rPh>
    <phoneticPr fontId="13"/>
  </si>
  <si>
    <t>早 出</t>
    <rPh sb="0" eb="1">
      <t>ハヤ</t>
    </rPh>
    <rPh sb="2" eb="3">
      <t>デ</t>
    </rPh>
    <phoneticPr fontId="13"/>
  </si>
  <si>
    <t>配置保育士数</t>
    <rPh sb="0" eb="2">
      <t>ハイチ</t>
    </rPh>
    <rPh sb="2" eb="3">
      <t>タモツ</t>
    </rPh>
    <rPh sb="3" eb="4">
      <t>イク</t>
    </rPh>
    <rPh sb="4" eb="5">
      <t>シ</t>
    </rPh>
    <rPh sb="5" eb="6">
      <t>スウ</t>
    </rPh>
    <phoneticPr fontId="13"/>
  </si>
  <si>
    <t>勤　務　時　間</t>
    <rPh sb="0" eb="1">
      <t>ツトム</t>
    </rPh>
    <rPh sb="2" eb="3">
      <t>ツトム</t>
    </rPh>
    <rPh sb="4" eb="5">
      <t>トキ</t>
    </rPh>
    <rPh sb="6" eb="7">
      <t>アイダ</t>
    </rPh>
    <phoneticPr fontId="13"/>
  </si>
  <si>
    <t>理　　　　　　　由</t>
    <rPh sb="0" eb="1">
      <t>リ</t>
    </rPh>
    <rPh sb="8" eb="9">
      <t>ヨシ</t>
    </rPh>
    <phoneticPr fontId="13"/>
  </si>
  <si>
    <t>月　　　日</t>
    <rPh sb="0" eb="1">
      <t>ツキ</t>
    </rPh>
    <rPh sb="4" eb="5">
      <t>ヒ</t>
    </rPh>
    <phoneticPr fontId="13"/>
  </si>
  <si>
    <t>時まで</t>
    <rPh sb="0" eb="1">
      <t>トキ</t>
    </rPh>
    <phoneticPr fontId="13"/>
  </si>
  <si>
    <t>延長保育の実施状況</t>
    <phoneticPr fontId="13"/>
  </si>
  <si>
    <t>土曜日午後の保育の有無</t>
    <rPh sb="9" eb="11">
      <t>ウム</t>
    </rPh>
    <phoneticPr fontId="13"/>
  </si>
  <si>
    <t>　分</t>
    <rPh sb="1" eb="2">
      <t>フン</t>
    </rPh>
    <phoneticPr fontId="13"/>
  </si>
  <si>
    <t>午後</t>
    <rPh sb="0" eb="2">
      <t>ゴゴ</t>
    </rPh>
    <phoneticPr fontId="13"/>
  </si>
  <si>
    <t>～</t>
    <phoneticPr fontId="13"/>
  </si>
  <si>
    <t>　　　　時　　　　分</t>
    <rPh sb="4" eb="5">
      <t>ジ</t>
    </rPh>
    <rPh sb="9" eb="10">
      <t>フン</t>
    </rPh>
    <phoneticPr fontId="13"/>
  </si>
  <si>
    <t>午前</t>
    <rPh sb="0" eb="2">
      <t>ゴゼン</t>
    </rPh>
    <phoneticPr fontId="13"/>
  </si>
  <si>
    <t>保 育 時 間</t>
    <rPh sb="0" eb="1">
      <t>ホ</t>
    </rPh>
    <rPh sb="2" eb="3">
      <t>イク</t>
    </rPh>
    <rPh sb="4" eb="5">
      <t>トキ</t>
    </rPh>
    <rPh sb="6" eb="7">
      <t>アイダ</t>
    </rPh>
    <phoneticPr fontId="13"/>
  </si>
  <si>
    <t>（１）保育時間等</t>
    <rPh sb="7" eb="8">
      <t>トウ</t>
    </rPh>
    <phoneticPr fontId="13"/>
  </si>
  <si>
    <t>２　保育時間等の状況</t>
    <rPh sb="6" eb="7">
      <t>トウ</t>
    </rPh>
    <phoneticPr fontId="13"/>
  </si>
  <si>
    <t>－</t>
  </si>
  <si>
    <t>４　月別入所児童数等の状況</t>
    <rPh sb="2" eb="4">
      <t>ツキベツ</t>
    </rPh>
    <rPh sb="4" eb="6">
      <t>ニュウショ</t>
    </rPh>
    <rPh sb="6" eb="9">
      <t>ジドウスウ</t>
    </rPh>
    <rPh sb="9" eb="10">
      <t>トウ</t>
    </rPh>
    <rPh sb="11" eb="13">
      <t>ジョウキョウ</t>
    </rPh>
    <phoneticPr fontId="13"/>
  </si>
  <si>
    <t>ヶ月</t>
    <rPh sb="1" eb="2">
      <t>ゲツ</t>
    </rPh>
    <phoneticPr fontId="6"/>
  </si>
  <si>
    <t>記入月数：</t>
    <rPh sb="0" eb="2">
      <t>キニュウ</t>
    </rPh>
    <rPh sb="2" eb="3">
      <t>ゲツ</t>
    </rPh>
    <rPh sb="3" eb="4">
      <t>スウ</t>
    </rPh>
    <phoneticPr fontId="6"/>
  </si>
  <si>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6"/>
  </si>
  <si>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6"/>
  </si>
  <si>
    <t>　　合わせて記入すること。</t>
    <phoneticPr fontId="6"/>
  </si>
  <si>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6"/>
  </si>
  <si>
    <t>研　　　　修　　　　内　　　　容</t>
    <rPh sb="0" eb="1">
      <t>ケン</t>
    </rPh>
    <rPh sb="5" eb="6">
      <t>オサム</t>
    </rPh>
    <rPh sb="10" eb="11">
      <t>ウチ</t>
    </rPh>
    <rPh sb="15" eb="16">
      <t>カタチ</t>
    </rPh>
    <phoneticPr fontId="6"/>
  </si>
  <si>
    <t>研修年月日</t>
    <rPh sb="0" eb="2">
      <t>ケンシュウ</t>
    </rPh>
    <rPh sb="2" eb="5">
      <t>ネンガッピ</t>
    </rPh>
    <phoneticPr fontId="6"/>
  </si>
  <si>
    <t>　保育時間等の状況</t>
    <rPh sb="5" eb="6">
      <t>トウ</t>
    </rPh>
    <phoneticPr fontId="6"/>
  </si>
  <si>
    <t>　研修の状況</t>
    <rPh sb="1" eb="3">
      <t>ケンシュウ</t>
    </rPh>
    <phoneticPr fontId="6"/>
  </si>
  <si>
    <t>ＦＡＸ（施設）</t>
    <rPh sb="4" eb="6">
      <t>シセツ</t>
    </rPh>
    <phoneticPr fontId="6"/>
  </si>
  <si>
    <t>　　役員・施設長・職員の研修一覧</t>
    <rPh sb="2" eb="4">
      <t>ヤクイン</t>
    </rPh>
    <rPh sb="5" eb="8">
      <t>シセツチョウ</t>
    </rPh>
    <rPh sb="9" eb="11">
      <t>ショクイン</t>
    </rPh>
    <rPh sb="12" eb="14">
      <t>ケンシュウ</t>
    </rPh>
    <rPh sb="14" eb="16">
      <t>イチラン</t>
    </rPh>
    <phoneticPr fontId="6"/>
  </si>
  <si>
    <t>　支払資金残高発生の状況</t>
    <phoneticPr fontId="6"/>
  </si>
  <si>
    <t>職種</t>
    <rPh sb="0" eb="2">
      <t>ショクシュ</t>
    </rPh>
    <phoneticPr fontId="6"/>
  </si>
  <si>
    <t>作 成 者 名</t>
    <rPh sb="0" eb="1">
      <t>サク</t>
    </rPh>
    <rPh sb="2" eb="3">
      <t>シゲル</t>
    </rPh>
    <rPh sb="4" eb="5">
      <t>シャ</t>
    </rPh>
    <rPh sb="6" eb="7">
      <t>メイ</t>
    </rPh>
    <phoneticPr fontId="6"/>
  </si>
  <si>
    <t>施設設置者名</t>
    <rPh sb="0" eb="2">
      <t>シセツ</t>
    </rPh>
    <rPh sb="2" eb="5">
      <t>セッチシャ</t>
    </rPh>
    <rPh sb="5" eb="6">
      <t>メイ</t>
    </rPh>
    <phoneticPr fontId="6"/>
  </si>
  <si>
    <t>運営法人</t>
    <rPh sb="0" eb="2">
      <t>ウンエイ</t>
    </rPh>
    <rPh sb="2" eb="4">
      <t>ホウジン</t>
    </rPh>
    <phoneticPr fontId="6"/>
  </si>
  <si>
    <t>施　　設</t>
    <rPh sb="0" eb="1">
      <t>シ</t>
    </rPh>
    <rPh sb="3" eb="4">
      <t>セツ</t>
    </rPh>
    <phoneticPr fontId="6"/>
  </si>
  <si>
    <t>〒</t>
    <phoneticPr fontId="6"/>
  </si>
  <si>
    <t>運営法人名</t>
    <rPh sb="0" eb="2">
      <t>ウンエイ</t>
    </rPh>
    <rPh sb="2" eb="4">
      <t>ホウジン</t>
    </rPh>
    <rPh sb="4" eb="5">
      <t>メイ</t>
    </rPh>
    <phoneticPr fontId="6"/>
  </si>
  <si>
    <t>理 事 長 名</t>
    <rPh sb="0" eb="1">
      <t>リ</t>
    </rPh>
    <rPh sb="2" eb="3">
      <t>コト</t>
    </rPh>
    <rPh sb="4" eb="5">
      <t>チョウ</t>
    </rPh>
    <rPh sb="6" eb="7">
      <t>メイ</t>
    </rPh>
    <phoneticPr fontId="6"/>
  </si>
  <si>
    <t>施 設 長 名</t>
    <rPh sb="0" eb="1">
      <t>シ</t>
    </rPh>
    <rPh sb="2" eb="3">
      <t>セツ</t>
    </rPh>
    <rPh sb="4" eb="5">
      <t>チョウ</t>
    </rPh>
    <rPh sb="6" eb="7">
      <t>メイ</t>
    </rPh>
    <phoneticPr fontId="6"/>
  </si>
  <si>
    <t>（上記の運営法人名と同じ場合は記載不要）</t>
    <rPh sb="1" eb="3">
      <t>ジョウキ</t>
    </rPh>
    <rPh sb="4" eb="6">
      <t>ウンエイ</t>
    </rPh>
    <rPh sb="6" eb="8">
      <t>ホウジン</t>
    </rPh>
    <rPh sb="8" eb="9">
      <t>メイ</t>
    </rPh>
    <rPh sb="10" eb="11">
      <t>オナ</t>
    </rPh>
    <rPh sb="12" eb="14">
      <t>バアイ</t>
    </rPh>
    <rPh sb="15" eb="17">
      <t>キサイ</t>
    </rPh>
    <rPh sb="17" eb="19">
      <t>フヨウ</t>
    </rPh>
    <phoneticPr fontId="6"/>
  </si>
  <si>
    <t>（ 月 額 計 ）</t>
  </si>
  <si>
    <t>年度決算関係書類</t>
    <rPh sb="0" eb="2">
      <t>ネンド</t>
    </rPh>
    <rPh sb="2" eb="4">
      <t>ケッサン</t>
    </rPh>
    <rPh sb="4" eb="6">
      <t>カンケイ</t>
    </rPh>
    <rPh sb="6" eb="8">
      <t>ショルイ</t>
    </rPh>
    <phoneticPr fontId="6"/>
  </si>
  <si>
    <t>年度末現在の取引金融機関の預金・貸出金残高証明書</t>
  </si>
  <si>
    <t>年度の状況</t>
    <rPh sb="0" eb="2">
      <t>ネンド</t>
    </rPh>
    <rPh sb="3" eb="5">
      <t>ジョウキョウ</t>
    </rPh>
    <phoneticPr fontId="6"/>
  </si>
  <si>
    <t>年度】</t>
    <rPh sb="0" eb="2">
      <t>ネンド</t>
    </rPh>
    <phoneticPr fontId="6"/>
  </si>
  <si>
    <t>総 額 計</t>
  </si>
  <si>
    <t>(記載例)</t>
    <rPh sb="1" eb="4">
      <t>キサイレイ</t>
    </rPh>
    <phoneticPr fontId="6"/>
  </si>
  <si>
    <t>施設長</t>
    <rPh sb="0" eb="3">
      <t>シセツチョウ</t>
    </rPh>
    <phoneticPr fontId="6"/>
  </si>
  <si>
    <t>保育　太郎</t>
    <rPh sb="0" eb="2">
      <t>ホイク</t>
    </rPh>
    <rPh sb="3" eb="5">
      <t>タロウ</t>
    </rPh>
    <phoneticPr fontId="6"/>
  </si>
  <si>
    <t>５－７</t>
    <phoneticPr fontId="6"/>
  </si>
  <si>
    <t>５－６</t>
    <phoneticPr fontId="6"/>
  </si>
  <si>
    <t>本俸月額　①</t>
    <rPh sb="0" eb="1">
      <t>ホン</t>
    </rPh>
    <rPh sb="1" eb="2">
      <t>ホウ</t>
    </rPh>
    <rPh sb="2" eb="4">
      <t>ツキガク</t>
    </rPh>
    <phoneticPr fontId="6"/>
  </si>
  <si>
    <t>上段：号給
下段：月額</t>
    <rPh sb="0" eb="2">
      <t>ジョウダン</t>
    </rPh>
    <rPh sb="3" eb="5">
      <t>ゴウキュウ</t>
    </rPh>
    <rPh sb="6" eb="8">
      <t>カダン</t>
    </rPh>
    <rPh sb="9" eb="11">
      <t>ゲツガク</t>
    </rPh>
    <phoneticPr fontId="6"/>
  </si>
  <si>
    <t>本俸月額　②</t>
    <rPh sb="0" eb="1">
      <t>ホン</t>
    </rPh>
    <rPh sb="1" eb="2">
      <t>ホウ</t>
    </rPh>
    <rPh sb="2" eb="4">
      <t>ツキガク</t>
    </rPh>
    <phoneticPr fontId="6"/>
  </si>
  <si>
    <t>（４） 職員給与額の状況</t>
    <rPh sb="4" eb="6">
      <t>ショクイン</t>
    </rPh>
    <rPh sb="6" eb="8">
      <t>キュウヨ</t>
    </rPh>
    <rPh sb="8" eb="9">
      <t>ガク</t>
    </rPh>
    <rPh sb="10" eb="12">
      <t>ジョウキョウ</t>
    </rPh>
    <phoneticPr fontId="6"/>
  </si>
  <si>
    <t>（５）職員給与額の状況</t>
    <rPh sb="3" eb="5">
      <t>ショクイン</t>
    </rPh>
    <rPh sb="5" eb="7">
      <t>キュウヨ</t>
    </rPh>
    <rPh sb="7" eb="8">
      <t>ガク</t>
    </rPh>
    <rPh sb="9" eb="11">
      <t>ジョウキョウ</t>
    </rPh>
    <phoneticPr fontId="6"/>
  </si>
  <si>
    <t>本俸月額</t>
    <rPh sb="0" eb="2">
      <t>ホンポウ</t>
    </rPh>
    <rPh sb="2" eb="4">
      <t>ゲツガク</t>
    </rPh>
    <phoneticPr fontId="6"/>
  </si>
  <si>
    <t>（円）</t>
    <rPh sb="1" eb="2">
      <t>エン</t>
    </rPh>
    <phoneticPr fontId="6"/>
  </si>
  <si>
    <t>上段：号級</t>
    <rPh sb="0" eb="2">
      <t>ジョウダン</t>
    </rPh>
    <rPh sb="3" eb="5">
      <t>ゴウキュウ</t>
    </rPh>
    <phoneticPr fontId="6"/>
  </si>
  <si>
    <t>下段：月額</t>
    <rPh sb="0" eb="2">
      <t>ゲダン</t>
    </rPh>
    <rPh sb="3" eb="5">
      <t>ゲツガク</t>
    </rPh>
    <phoneticPr fontId="6"/>
  </si>
  <si>
    <t>保育士</t>
    <rPh sb="0" eb="3">
      <t>ホイクシ</t>
    </rPh>
    <phoneticPr fontId="6"/>
  </si>
  <si>
    <t>大分　花子</t>
    <rPh sb="0" eb="2">
      <t>オオイタ</t>
    </rPh>
    <rPh sb="3" eb="5">
      <t>ハナコ</t>
    </rPh>
    <phoneticPr fontId="6"/>
  </si>
  <si>
    <t>２－１</t>
    <phoneticPr fontId="6"/>
  </si>
  <si>
    <t>今年度</t>
    <rPh sb="0" eb="3">
      <t>コンネンド</t>
    </rPh>
    <phoneticPr fontId="6"/>
  </si>
  <si>
    <t>前年度</t>
    <rPh sb="0" eb="3">
      <t>ゼンネンド</t>
    </rPh>
    <phoneticPr fontId="6"/>
  </si>
  <si>
    <t>５　研修の状況</t>
    <rPh sb="2" eb="4">
      <t>ケンシュウ</t>
    </rPh>
    <rPh sb="5" eb="7">
      <t>ジョウキョウ</t>
    </rPh>
    <phoneticPr fontId="6"/>
  </si>
  <si>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6"/>
  </si>
  <si>
    <t>　　　 　手当
　金額</t>
    <rPh sb="5" eb="7">
      <t>テアテ</t>
    </rPh>
    <rPh sb="11" eb="13">
      <t>キンガク</t>
    </rPh>
    <phoneticPr fontId="6"/>
  </si>
  <si>
    <t>非常勤職員等</t>
    <rPh sb="0" eb="3">
      <t>ヒジョウキン</t>
    </rPh>
    <rPh sb="3" eb="5">
      <t>ショクイン</t>
    </rPh>
    <rPh sb="5" eb="6">
      <t>トウ</t>
    </rPh>
    <phoneticPr fontId="6"/>
  </si>
  <si>
    <t xml:space="preserve"> - 4 -</t>
    <phoneticPr fontId="13"/>
  </si>
  <si>
    <t xml:space="preserve"> - ５ -</t>
    <phoneticPr fontId="13"/>
  </si>
  <si>
    <t>＜幼保連携型認定こども園＞</t>
    <phoneticPr fontId="6"/>
  </si>
  <si>
    <t>４　認定こども園：最低基準適合調書</t>
    <rPh sb="2" eb="4">
      <t>ニンテイ</t>
    </rPh>
    <rPh sb="7" eb="8">
      <t>エン</t>
    </rPh>
    <phoneticPr fontId="6"/>
  </si>
  <si>
    <t>施設指導監査資料【私営】</t>
    <rPh sb="0" eb="2">
      <t>シセツ</t>
    </rPh>
    <rPh sb="9" eb="11">
      <t>シエイ</t>
    </rPh>
    <phoneticPr fontId="8"/>
  </si>
  <si>
    <t>年平均給与量</t>
    <rPh sb="0" eb="1">
      <t>ネン</t>
    </rPh>
    <rPh sb="1" eb="3">
      <t>ヘイキン</t>
    </rPh>
    <rPh sb="3" eb="5">
      <t>キュウヨ</t>
    </rPh>
    <rPh sb="5" eb="6">
      <t>リョウ</t>
    </rPh>
    <phoneticPr fontId="29"/>
  </si>
  <si>
    <t>　３月</t>
    <rPh sb="2" eb="3">
      <t>ガツ</t>
    </rPh>
    <phoneticPr fontId="29"/>
  </si>
  <si>
    <t>　２月</t>
    <rPh sb="2" eb="3">
      <t>ガツ</t>
    </rPh>
    <phoneticPr fontId="29"/>
  </si>
  <si>
    <t>　１月</t>
    <rPh sb="2" eb="3">
      <t>ガツ</t>
    </rPh>
    <phoneticPr fontId="29"/>
  </si>
  <si>
    <t>１２月</t>
    <rPh sb="2" eb="3">
      <t>ガツ</t>
    </rPh>
    <phoneticPr fontId="29"/>
  </si>
  <si>
    <t>給与栄養目標量
（１２月）</t>
    <rPh sb="0" eb="2">
      <t>キュウヨ</t>
    </rPh>
    <rPh sb="2" eb="4">
      <t>エイヨウ</t>
    </rPh>
    <rPh sb="4" eb="6">
      <t>モクヒョウ</t>
    </rPh>
    <rPh sb="6" eb="7">
      <t>リョウ</t>
    </rPh>
    <rPh sb="11" eb="12">
      <t>ガツ</t>
    </rPh>
    <phoneticPr fontId="29"/>
  </si>
  <si>
    <t>１１月</t>
    <rPh sb="2" eb="3">
      <t>ガツ</t>
    </rPh>
    <phoneticPr fontId="29"/>
  </si>
  <si>
    <t>１０月</t>
    <rPh sb="2" eb="3">
      <t>ガツ</t>
    </rPh>
    <phoneticPr fontId="29"/>
  </si>
  <si>
    <t>　９月</t>
    <rPh sb="2" eb="3">
      <t>ガツ</t>
    </rPh>
    <phoneticPr fontId="29"/>
  </si>
  <si>
    <t>　８月</t>
    <rPh sb="2" eb="3">
      <t>ガツ</t>
    </rPh>
    <phoneticPr fontId="29"/>
  </si>
  <si>
    <t>給与栄養目標量
（８月）</t>
    <rPh sb="0" eb="2">
      <t>キュウヨ</t>
    </rPh>
    <rPh sb="2" eb="4">
      <t>エイヨウ</t>
    </rPh>
    <rPh sb="4" eb="6">
      <t>モクヒョウ</t>
    </rPh>
    <rPh sb="6" eb="7">
      <t>リョウ</t>
    </rPh>
    <rPh sb="10" eb="11">
      <t>ガツ</t>
    </rPh>
    <phoneticPr fontId="29"/>
  </si>
  <si>
    <t>　７月</t>
    <rPh sb="2" eb="3">
      <t>ガツ</t>
    </rPh>
    <phoneticPr fontId="29"/>
  </si>
  <si>
    <t>　６月</t>
    <rPh sb="2" eb="3">
      <t>ガツ</t>
    </rPh>
    <phoneticPr fontId="29"/>
  </si>
  <si>
    <t>　５月</t>
    <rPh sb="2" eb="3">
      <t>ガツ</t>
    </rPh>
    <phoneticPr fontId="29"/>
  </si>
  <si>
    <t>　４月</t>
    <rPh sb="2" eb="3">
      <t>ガツ</t>
    </rPh>
    <phoneticPr fontId="29"/>
  </si>
  <si>
    <t>給与栄養目標量
（４月）</t>
    <rPh sb="0" eb="2">
      <t>キュウヨ</t>
    </rPh>
    <rPh sb="2" eb="4">
      <t>エイヨウ</t>
    </rPh>
    <rPh sb="4" eb="6">
      <t>モクヒョウ</t>
    </rPh>
    <rPh sb="6" eb="7">
      <t>リョウ</t>
    </rPh>
    <rPh sb="10" eb="11">
      <t>ガツ</t>
    </rPh>
    <phoneticPr fontId="29"/>
  </si>
  <si>
    <t>３歳以上児</t>
    <rPh sb="1" eb="2">
      <t>サイ</t>
    </rPh>
    <rPh sb="2" eb="4">
      <t>イジョウ</t>
    </rPh>
    <rPh sb="4" eb="5">
      <t>ジ</t>
    </rPh>
    <phoneticPr fontId="29"/>
  </si>
  <si>
    <t>３歳未満児</t>
    <rPh sb="1" eb="2">
      <t>サイ</t>
    </rPh>
    <rPh sb="2" eb="4">
      <t>ミマン</t>
    </rPh>
    <rPh sb="4" eb="5">
      <t>ジ</t>
    </rPh>
    <phoneticPr fontId="29"/>
  </si>
  <si>
    <t>A</t>
  </si>
  <si>
    <t>食塩相当量</t>
    <rPh sb="0" eb="2">
      <t>ショクエン</t>
    </rPh>
    <rPh sb="2" eb="4">
      <t>ソウトウ</t>
    </rPh>
    <rPh sb="4" eb="5">
      <t>リョウ</t>
    </rPh>
    <phoneticPr fontId="29"/>
  </si>
  <si>
    <t>脂質　　</t>
    <rPh sb="0" eb="2">
      <t>シシツ</t>
    </rPh>
    <phoneticPr fontId="29"/>
  </si>
  <si>
    <t>たんぱく質</t>
    <rPh sb="4" eb="5">
      <t>シツ</t>
    </rPh>
    <phoneticPr fontId="29"/>
  </si>
  <si>
    <t>区分</t>
    <rPh sb="0" eb="2">
      <t>クブン</t>
    </rPh>
    <phoneticPr fontId="29"/>
  </si>
  <si>
    <t>６　栄養摂取の状況</t>
    <rPh sb="2" eb="4">
      <t>エイヨウ</t>
    </rPh>
    <rPh sb="4" eb="6">
      <t>セッシュ</t>
    </rPh>
    <rPh sb="7" eb="9">
      <t>ジョウキョウ</t>
    </rPh>
    <phoneticPr fontId="29"/>
  </si>
  <si>
    <t>⑭÷⑩</t>
    <phoneticPr fontId="13"/>
  </si>
  <si>
    <t>⑬÷⑨</t>
    <phoneticPr fontId="13"/>
  </si>
  <si>
    <t>⑭÷⑫</t>
    <phoneticPr fontId="13"/>
  </si>
  <si>
    <t>⑬÷⑪</t>
    <phoneticPr fontId="13"/>
  </si>
  <si>
    <t>⑭</t>
    <phoneticPr fontId="13"/>
  </si>
  <si>
    <t>⑬</t>
    <phoneticPr fontId="13"/>
  </si>
  <si>
    <t>⑫</t>
    <phoneticPr fontId="13"/>
  </si>
  <si>
    <t>⑪</t>
    <phoneticPr fontId="13"/>
  </si>
  <si>
    <t>－</t>
    <phoneticPr fontId="6"/>
  </si>
  <si>
    <t>⑩</t>
    <phoneticPr fontId="13"/>
  </si>
  <si>
    <t>⑨</t>
    <phoneticPr fontId="13"/>
  </si>
  <si>
    <t>３</t>
    <phoneticPr fontId="13"/>
  </si>
  <si>
    <t>２</t>
    <phoneticPr fontId="13"/>
  </si>
  <si>
    <t>１</t>
    <phoneticPr fontId="13"/>
  </si>
  <si>
    <t>12</t>
    <phoneticPr fontId="13"/>
  </si>
  <si>
    <t>11</t>
    <phoneticPr fontId="13"/>
  </si>
  <si>
    <t>10</t>
    <phoneticPr fontId="13"/>
  </si>
  <si>
    <t>９</t>
    <phoneticPr fontId="13"/>
  </si>
  <si>
    <t>８</t>
    <phoneticPr fontId="13"/>
  </si>
  <si>
    <t>７</t>
    <phoneticPr fontId="13"/>
  </si>
  <si>
    <t>６</t>
    <phoneticPr fontId="13"/>
  </si>
  <si>
    <t>５</t>
    <phoneticPr fontId="13"/>
  </si>
  <si>
    <t>４</t>
    <phoneticPr fontId="13"/>
  </si>
  <si>
    <t>%</t>
    <phoneticPr fontId="13"/>
  </si>
  <si>
    <t>率
⑧÷⑥</t>
    <rPh sb="0" eb="1">
      <t>リツ</t>
    </rPh>
    <phoneticPr fontId="13"/>
  </si>
  <si>
    <t>延人員
　　⑧</t>
    <rPh sb="0" eb="3">
      <t>ノベジンイン</t>
    </rPh>
    <phoneticPr fontId="13"/>
  </si>
  <si>
    <t>率
⑦÷⑤</t>
    <rPh sb="0" eb="1">
      <t>リツ</t>
    </rPh>
    <phoneticPr fontId="13"/>
  </si>
  <si>
    <t>延人員
　　⑦</t>
    <rPh sb="0" eb="3">
      <t>ノベジンイン</t>
    </rPh>
    <phoneticPr fontId="13"/>
  </si>
  <si>
    <t>②×④
　＝⑥</t>
    <phoneticPr fontId="13"/>
  </si>
  <si>
    <t>①×③
　＝⑤</t>
    <phoneticPr fontId="13"/>
  </si>
  <si>
    <t>④</t>
    <phoneticPr fontId="13"/>
  </si>
  <si>
    <t>③</t>
    <phoneticPr fontId="13"/>
  </si>
  <si>
    <t xml:space="preserve">
小計
 　②</t>
    <rPh sb="1" eb="2">
      <t>ショウ</t>
    </rPh>
    <rPh sb="2" eb="3">
      <t>ケイ</t>
    </rPh>
    <phoneticPr fontId="13"/>
  </si>
  <si>
    <t xml:space="preserve">
小計
 　①</t>
    <rPh sb="1" eb="2">
      <t>ショウ</t>
    </rPh>
    <rPh sb="2" eb="3">
      <t>ケイ</t>
    </rPh>
    <phoneticPr fontId="13"/>
  </si>
  <si>
    <t>１～２
歳　児</t>
    <rPh sb="4" eb="5">
      <t>トシ</t>
    </rPh>
    <rPh sb="6" eb="7">
      <t>ジ</t>
    </rPh>
    <phoneticPr fontId="13"/>
  </si>
  <si>
    <t>1号</t>
    <rPh sb="1" eb="2">
      <t>ゴウ</t>
    </rPh>
    <phoneticPr fontId="13"/>
  </si>
  <si>
    <t>2･3号</t>
    <rPh sb="3" eb="4">
      <t>ゴウ</t>
    </rPh>
    <phoneticPr fontId="13"/>
  </si>
  <si>
    <t>2.3号</t>
    <rPh sb="3" eb="4">
      <t>ゴウ</t>
    </rPh>
    <phoneticPr fontId="13"/>
  </si>
  <si>
    <t>１号</t>
    <rPh sb="1" eb="2">
      <t>ゴウ</t>
    </rPh>
    <phoneticPr fontId="13"/>
  </si>
  <si>
    <t>調理員等</t>
    <rPh sb="0" eb="3">
      <t>チョウリイン</t>
    </rPh>
    <rPh sb="3" eb="4">
      <t>トウ</t>
    </rPh>
    <phoneticPr fontId="13"/>
  </si>
  <si>
    <t>合計</t>
    <rPh sb="0" eb="1">
      <t>ゴウ</t>
    </rPh>
    <rPh sb="1" eb="2">
      <t>ケイ</t>
    </rPh>
    <phoneticPr fontId="13"/>
  </si>
  <si>
    <t>１号認定</t>
    <rPh sb="1" eb="2">
      <t>ゴウ</t>
    </rPh>
    <rPh sb="2" eb="4">
      <t>ニンテイ</t>
    </rPh>
    <phoneticPr fontId="13"/>
  </si>
  <si>
    <t>２･３号認定</t>
    <rPh sb="3" eb="4">
      <t>ゴウ</t>
    </rPh>
    <rPh sb="4" eb="6">
      <t>ニンテイ</t>
    </rPh>
    <phoneticPr fontId="13"/>
  </si>
  <si>
    <t>平均出席日数</t>
    <rPh sb="0" eb="2">
      <t>ヘイキン</t>
    </rPh>
    <rPh sb="2" eb="4">
      <t>シュッセキ</t>
    </rPh>
    <rPh sb="4" eb="6">
      <t>ニッスウ</t>
    </rPh>
    <phoneticPr fontId="13"/>
  </si>
  <si>
    <t>出席状況</t>
    <rPh sb="0" eb="1">
      <t>デ</t>
    </rPh>
    <rPh sb="1" eb="2">
      <t>セキ</t>
    </rPh>
    <rPh sb="2" eb="4">
      <t>ジョウキョウ</t>
    </rPh>
    <phoneticPr fontId="13"/>
  </si>
  <si>
    <t>在籍
延人数</t>
    <rPh sb="0" eb="2">
      <t>ザイセキ</t>
    </rPh>
    <rPh sb="3" eb="4">
      <t>ノ</t>
    </rPh>
    <rPh sb="4" eb="6">
      <t>ニンズウ</t>
    </rPh>
    <phoneticPr fontId="13"/>
  </si>
  <si>
    <t>開所日数</t>
    <rPh sb="0" eb="2">
      <t>カイショ</t>
    </rPh>
    <rPh sb="2" eb="4">
      <t>ニッスウ</t>
    </rPh>
    <phoneticPr fontId="13"/>
  </si>
  <si>
    <t>初　 日　 入　 所　 人　 員　    　　　　　　　　　　　　　　　　　　(上段は、月途中入所人員で翌月下段のうち再掲）</t>
    <rPh sb="0" eb="1">
      <t>ショ</t>
    </rPh>
    <rPh sb="3" eb="4">
      <t>ヒ</t>
    </rPh>
    <rPh sb="6" eb="7">
      <t>イ</t>
    </rPh>
    <rPh sb="9" eb="10">
      <t>トコロ</t>
    </rPh>
    <rPh sb="12" eb="13">
      <t>ヒト</t>
    </rPh>
    <rPh sb="15" eb="16">
      <t>イン</t>
    </rPh>
    <rPh sb="40" eb="42">
      <t>ジョウダン</t>
    </rPh>
    <rPh sb="44" eb="45">
      <t>ツキ</t>
    </rPh>
    <rPh sb="45" eb="47">
      <t>トチュウ</t>
    </rPh>
    <rPh sb="47" eb="49">
      <t>ニュウショ</t>
    </rPh>
    <rPh sb="49" eb="51">
      <t>ジンイン</t>
    </rPh>
    <rPh sb="52" eb="54">
      <t>ヨクゲツ</t>
    </rPh>
    <rPh sb="54" eb="56">
      <t>ゲダン</t>
    </rPh>
    <rPh sb="59" eb="61">
      <t>サイケイ</t>
    </rPh>
    <phoneticPr fontId="13"/>
  </si>
  <si>
    <t>（１）</t>
    <phoneticPr fontId="6"/>
  </si>
  <si>
    <t>⑭÷⑩</t>
    <phoneticPr fontId="13"/>
  </si>
  <si>
    <t>⑬÷⑨</t>
    <phoneticPr fontId="13"/>
  </si>
  <si>
    <t>⑭÷⑫</t>
    <phoneticPr fontId="13"/>
  </si>
  <si>
    <t>⑬÷⑪</t>
    <phoneticPr fontId="13"/>
  </si>
  <si>
    <t>⑭</t>
    <phoneticPr fontId="13"/>
  </si>
  <si>
    <t>⑬</t>
    <phoneticPr fontId="13"/>
  </si>
  <si>
    <t>⑫</t>
    <phoneticPr fontId="13"/>
  </si>
  <si>
    <t>⑪</t>
    <phoneticPr fontId="13"/>
  </si>
  <si>
    <t>－</t>
    <phoneticPr fontId="6"/>
  </si>
  <si>
    <t>⑩</t>
    <phoneticPr fontId="13"/>
  </si>
  <si>
    <t>⑨</t>
    <phoneticPr fontId="13"/>
  </si>
  <si>
    <t>－</t>
    <phoneticPr fontId="6"/>
  </si>
  <si>
    <t>３</t>
    <phoneticPr fontId="13"/>
  </si>
  <si>
    <t>２</t>
    <phoneticPr fontId="13"/>
  </si>
  <si>
    <t>１</t>
    <phoneticPr fontId="13"/>
  </si>
  <si>
    <t>12</t>
    <phoneticPr fontId="13"/>
  </si>
  <si>
    <t>11</t>
    <phoneticPr fontId="13"/>
  </si>
  <si>
    <t>10</t>
    <phoneticPr fontId="13"/>
  </si>
  <si>
    <t>９</t>
    <phoneticPr fontId="13"/>
  </si>
  <si>
    <t>８</t>
    <phoneticPr fontId="13"/>
  </si>
  <si>
    <t>７</t>
    <phoneticPr fontId="13"/>
  </si>
  <si>
    <t>６</t>
    <phoneticPr fontId="13"/>
  </si>
  <si>
    <t>５</t>
    <phoneticPr fontId="13"/>
  </si>
  <si>
    <t>４</t>
    <phoneticPr fontId="13"/>
  </si>
  <si>
    <t>初　 日　 入　 所　 人　 員</t>
    <rPh sb="0" eb="1">
      <t>ショ</t>
    </rPh>
    <rPh sb="3" eb="4">
      <t>ヒ</t>
    </rPh>
    <rPh sb="6" eb="7">
      <t>イ</t>
    </rPh>
    <rPh sb="9" eb="10">
      <t>トコロ</t>
    </rPh>
    <rPh sb="12" eb="13">
      <t>ヒト</t>
    </rPh>
    <rPh sb="15" eb="16">
      <t>イン</t>
    </rPh>
    <phoneticPr fontId="13"/>
  </si>
  <si>
    <t>(２)</t>
    <phoneticPr fontId="6"/>
  </si>
  <si>
    <t>エネルギー</t>
    <phoneticPr fontId="29"/>
  </si>
  <si>
    <t>カリウム</t>
    <phoneticPr fontId="29"/>
  </si>
  <si>
    <t>カルシウム</t>
    <phoneticPr fontId="29"/>
  </si>
  <si>
    <t>鉄</t>
    <phoneticPr fontId="29"/>
  </si>
  <si>
    <t>ビタミン</t>
    <phoneticPr fontId="29"/>
  </si>
  <si>
    <t>C</t>
    <phoneticPr fontId="29"/>
  </si>
  <si>
    <t>kcal</t>
    <phoneticPr fontId="29"/>
  </si>
  <si>
    <t>ｇ</t>
    <phoneticPr fontId="29"/>
  </si>
  <si>
    <t>ｍｇ</t>
    <phoneticPr fontId="29"/>
  </si>
  <si>
    <t>(注)１　</t>
    <phoneticPr fontId="29"/>
  </si>
  <si>
    <t>　上記給与栄養量、給与栄養目標量を示す表が、施設独自の様式で作成されている場合は、それを添付することによりこれに替えることができる。</t>
    <phoneticPr fontId="29"/>
  </si>
  <si>
    <t xml:space="preserve"> - ８ -</t>
    <phoneticPr fontId="13"/>
  </si>
  <si>
    <t xml:space="preserve"> - ７ -</t>
    <phoneticPr fontId="13"/>
  </si>
  <si>
    <t>２　教育及び保育等に関する全体的な計画</t>
    <rPh sb="2" eb="4">
      <t>キョウイク</t>
    </rPh>
    <rPh sb="4" eb="5">
      <t>オヨ</t>
    </rPh>
    <rPh sb="6" eb="8">
      <t>ホイク</t>
    </rPh>
    <rPh sb="8" eb="9">
      <t>トウ</t>
    </rPh>
    <rPh sb="10" eb="11">
      <t>カン</t>
    </rPh>
    <rPh sb="13" eb="16">
      <t>ゼンタイテキ</t>
    </rPh>
    <rPh sb="17" eb="19">
      <t>ケイカク</t>
    </rPh>
    <phoneticPr fontId="6"/>
  </si>
  <si>
    <t>（注）検便検査に、腸管出血性大腸菌Ｏ１５７の検査を含んでいる場合は、当該人数に○印を付けること。</t>
  </si>
  <si>
    <t>10　入園のしおり（重要事項説明書）</t>
    <rPh sb="3" eb="5">
      <t>ニュウエン</t>
    </rPh>
    <rPh sb="10" eb="12">
      <t>ジュウヨウ</t>
    </rPh>
    <rPh sb="12" eb="14">
      <t>ジコウ</t>
    </rPh>
    <rPh sb="14" eb="17">
      <t>セツメイショ</t>
    </rPh>
    <phoneticPr fontId="6"/>
  </si>
  <si>
    <t>11　予定献立表（指導監査前月のもの）</t>
    <rPh sb="3" eb="5">
      <t>ヨテイ</t>
    </rPh>
    <rPh sb="5" eb="8">
      <t>コンダテヒョウ</t>
    </rPh>
    <rPh sb="9" eb="11">
      <t>シドウ</t>
    </rPh>
    <rPh sb="11" eb="13">
      <t>カンサ</t>
    </rPh>
    <rPh sb="13" eb="15">
      <t>ゼンゲツ</t>
    </rPh>
    <phoneticPr fontId="6"/>
  </si>
  <si>
    <t>令和</t>
    <rPh sb="0" eb="2">
      <t>レイワ</t>
    </rPh>
    <phoneticPr fontId="6"/>
  </si>
  <si>
    <t>６　令和</t>
    <rPh sb="2" eb="4">
      <t>レイワ</t>
    </rPh>
    <phoneticPr fontId="6"/>
  </si>
  <si>
    <t>７　令和</t>
    <rPh sb="2" eb="4">
      <t>レイワ</t>
    </rPh>
    <phoneticPr fontId="6"/>
  </si>
  <si>
    <t>（１）令和</t>
    <rPh sb="3" eb="5">
      <t>レイワ</t>
    </rPh>
    <phoneticPr fontId="6"/>
  </si>
  <si>
    <t>（２）令和</t>
    <rPh sb="3" eb="5">
      <t>レイワ</t>
    </rPh>
    <phoneticPr fontId="6"/>
  </si>
  <si>
    <t>令和</t>
    <rPh sb="0" eb="2">
      <t>レイワ</t>
    </rPh>
    <phoneticPr fontId="13"/>
  </si>
  <si>
    <t>（令和）</t>
    <rPh sb="1" eb="3">
      <t>レイワ</t>
    </rPh>
    <phoneticPr fontId="13"/>
  </si>
  <si>
    <t>実施年月日　　　（令和）</t>
    <rPh sb="0" eb="2">
      <t>ジッシ</t>
    </rPh>
    <rPh sb="2" eb="5">
      <t>ネンガッピ</t>
    </rPh>
    <rPh sb="9" eb="11">
      <t>レイワ</t>
    </rPh>
    <phoneticPr fontId="13"/>
  </si>
  <si>
    <t>常勤換算数</t>
  </si>
  <si>
    <t>【注】社会福祉法人以外の法人は(1)～(6)に相当する決算書類（内部資料含む）を提出すること）</t>
    <rPh sb="1" eb="2">
      <t>チュウ</t>
    </rPh>
    <rPh sb="3" eb="5">
      <t>シャカイ</t>
    </rPh>
    <rPh sb="5" eb="7">
      <t>フクシ</t>
    </rPh>
    <rPh sb="7" eb="9">
      <t>ホウジン</t>
    </rPh>
    <rPh sb="9" eb="11">
      <t>イガイ</t>
    </rPh>
    <rPh sb="12" eb="14">
      <t>ホウジン</t>
    </rPh>
    <rPh sb="23" eb="25">
      <t>ソウトウ</t>
    </rPh>
    <rPh sb="27" eb="29">
      <t>ケッサン</t>
    </rPh>
    <rPh sb="29" eb="31">
      <t>ショルイ</t>
    </rPh>
    <rPh sb="32" eb="34">
      <t>ナイブ</t>
    </rPh>
    <rPh sb="34" eb="36">
      <t>シリョウ</t>
    </rPh>
    <rPh sb="36" eb="37">
      <t>フク</t>
    </rPh>
    <rPh sb="40" eb="42">
      <t>テイシュツ</t>
    </rPh>
    <phoneticPr fontId="6"/>
  </si>
  <si>
    <t>12　私営施設指導監査関係書類一覧表（認定こども園）：様式添付あり</t>
    <rPh sb="3" eb="5">
      <t>シエイ</t>
    </rPh>
    <rPh sb="5" eb="7">
      <t>シセツ</t>
    </rPh>
    <rPh sb="7" eb="9">
      <t>シドウ</t>
    </rPh>
    <rPh sb="9" eb="11">
      <t>カンサ</t>
    </rPh>
    <rPh sb="11" eb="13">
      <t>カンケイ</t>
    </rPh>
    <rPh sb="13" eb="15">
      <t>ショルイ</t>
    </rPh>
    <rPh sb="15" eb="18">
      <t>イチランヒョウ</t>
    </rPh>
    <rPh sb="19" eb="21">
      <t>ニンテイ</t>
    </rPh>
    <rPh sb="24" eb="25">
      <t>エン</t>
    </rPh>
    <rPh sb="27" eb="29">
      <t>ヨウシキ</t>
    </rPh>
    <rPh sb="29" eb="31">
      <t>テンプ</t>
    </rPh>
    <phoneticPr fontId="6"/>
  </si>
  <si>
    <t>（１）資金収支計算書</t>
    <rPh sb="3" eb="5">
      <t>シキン</t>
    </rPh>
    <phoneticPr fontId="6"/>
  </si>
  <si>
    <t>　　・第１号第１様式～第１号第４様式　・拠点区分資金収支明細書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シキン</t>
    </rPh>
    <rPh sb="26" eb="28">
      <t>シュウシ</t>
    </rPh>
    <rPh sb="28" eb="31">
      <t>メイサイショ</t>
    </rPh>
    <phoneticPr fontId="6"/>
  </si>
  <si>
    <t>　　・第２号第１様式～第２号第４様式　・拠点区分事業活動明細書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ジギョウ</t>
    </rPh>
    <rPh sb="26" eb="28">
      <t>カツドウ</t>
    </rPh>
    <rPh sb="28" eb="31">
      <t>メイサイショ</t>
    </rPh>
    <phoneticPr fontId="6"/>
  </si>
  <si>
    <t>　　・第３号第１様式～第３号第４様式（「計算書類に対する注記」を含む）</t>
    <rPh sb="3" eb="4">
      <t>ダイ</t>
    </rPh>
    <rPh sb="5" eb="6">
      <t>ゴウ</t>
    </rPh>
    <rPh sb="6" eb="7">
      <t>ダイ</t>
    </rPh>
    <rPh sb="8" eb="10">
      <t>ヨウシキ</t>
    </rPh>
    <rPh sb="11" eb="12">
      <t>ダイ</t>
    </rPh>
    <rPh sb="13" eb="14">
      <t>ゴウ</t>
    </rPh>
    <rPh sb="14" eb="15">
      <t>ダイ</t>
    </rPh>
    <rPh sb="16" eb="18">
      <t>ヨウシキ</t>
    </rPh>
    <rPh sb="20" eb="22">
      <t>ケイサン</t>
    </rPh>
    <rPh sb="22" eb="24">
      <t>ショルイ</t>
    </rPh>
    <rPh sb="25" eb="26">
      <t>タイ</t>
    </rPh>
    <rPh sb="28" eb="30">
      <t>チュウキ</t>
    </rPh>
    <rPh sb="32" eb="33">
      <t>フク</t>
    </rPh>
    <phoneticPr fontId="6"/>
  </si>
  <si>
    <t>住居手当</t>
    <phoneticPr fontId="6"/>
  </si>
  <si>
    <t>通勤手当</t>
    <phoneticPr fontId="6"/>
  </si>
  <si>
    <t>管理職手当</t>
    <phoneticPr fontId="6"/>
  </si>
  <si>
    <t>処遇改善Ⅱ</t>
    <phoneticPr fontId="6"/>
  </si>
  <si>
    <t>時間外手当</t>
    <phoneticPr fontId="6"/>
  </si>
  <si>
    <t>その他の手当</t>
    <rPh sb="2" eb="3">
      <t>タ</t>
    </rPh>
    <rPh sb="4" eb="6">
      <t>テアテ</t>
    </rPh>
    <phoneticPr fontId="6"/>
  </si>
  <si>
    <t>８　運営規程（園則）</t>
    <rPh sb="2" eb="4">
      <t>ウンエイ</t>
    </rPh>
    <rPh sb="4" eb="6">
      <t>キテイ</t>
    </rPh>
    <rPh sb="7" eb="8">
      <t>エン</t>
    </rPh>
    <rPh sb="8" eb="9">
      <t>ソク</t>
    </rPh>
    <phoneticPr fontId="6"/>
  </si>
  <si>
    <t>（３）非常勤職員等の状況【</t>
    <rPh sb="3" eb="6">
      <t>ヒジョウキン</t>
    </rPh>
    <rPh sb="6" eb="8">
      <t>ショクイン</t>
    </rPh>
    <rPh sb="8" eb="9">
      <t>ナド</t>
    </rPh>
    <rPh sb="10" eb="12">
      <t>ジョウキョウ</t>
    </rPh>
    <phoneticPr fontId="6"/>
  </si>
  <si>
    <t>実績記載月数入力：</t>
    <rPh sb="0" eb="2">
      <t>ジッセキ</t>
    </rPh>
    <rPh sb="2" eb="4">
      <t>キサイ</t>
    </rPh>
    <rPh sb="4" eb="5">
      <t>ゲツ</t>
    </rPh>
    <rPh sb="5" eb="6">
      <t>スウ</t>
    </rPh>
    <rPh sb="6" eb="8">
      <t>ニュウリョク</t>
    </rPh>
    <phoneticPr fontId="29"/>
  </si>
  <si>
    <t>月（年平均給与量計算に反映）</t>
    <rPh sb="0" eb="1">
      <t>ガツ</t>
    </rPh>
    <rPh sb="2" eb="3">
      <t>ネン</t>
    </rPh>
    <rPh sb="3" eb="5">
      <t>ヘイキン</t>
    </rPh>
    <rPh sb="5" eb="7">
      <t>キュウヨ</t>
    </rPh>
    <rPh sb="7" eb="8">
      <t>リョウ</t>
    </rPh>
    <rPh sb="8" eb="10">
      <t>ケイサン</t>
    </rPh>
    <rPh sb="11" eb="13">
      <t>ハンエイ</t>
    </rPh>
    <phoneticPr fontId="29"/>
  </si>
  <si>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29"/>
  </si>
  <si>
    <t>食物繊維</t>
    <rPh sb="0" eb="2">
      <t>ショクモツ</t>
    </rPh>
    <rPh sb="2" eb="4">
      <t>センイ</t>
    </rPh>
    <phoneticPr fontId="29"/>
  </si>
  <si>
    <t>µｇRAE</t>
    <phoneticPr fontId="29"/>
  </si>
  <si>
    <t>総エネルギーに占める割合</t>
    <rPh sb="0" eb="1">
      <t>ソウ</t>
    </rPh>
    <phoneticPr fontId="29"/>
  </si>
  <si>
    <t>総エネルギーに占める割合
（主食分含む）</t>
    <rPh sb="0" eb="1">
      <t>ソウ</t>
    </rPh>
    <rPh sb="14" eb="16">
      <t>シュショク</t>
    </rPh>
    <rPh sb="16" eb="17">
      <t>ブン</t>
    </rPh>
    <rPh sb="17" eb="18">
      <t>フク</t>
    </rPh>
    <phoneticPr fontId="29"/>
  </si>
  <si>
    <t>３歳以上児の主食の提供</t>
    <rPh sb="1" eb="2">
      <t>サイ</t>
    </rPh>
    <rPh sb="2" eb="4">
      <t>イジョウ</t>
    </rPh>
    <rPh sb="4" eb="5">
      <t>ジ</t>
    </rPh>
    <rPh sb="6" eb="8">
      <t>シュショク</t>
    </rPh>
    <rPh sb="9" eb="11">
      <t>テイキョウ</t>
    </rPh>
    <phoneticPr fontId="29"/>
  </si>
  <si>
    <t>なしの場合：持参する主食量</t>
    <rPh sb="3" eb="5">
      <t>バアイ</t>
    </rPh>
    <rPh sb="6" eb="8">
      <t>ジサン</t>
    </rPh>
    <rPh sb="10" eb="12">
      <t>シュショク</t>
    </rPh>
    <rPh sb="12" eb="13">
      <t>リョウ</t>
    </rPh>
    <phoneticPr fontId="29"/>
  </si>
  <si>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29"/>
  </si>
  <si>
    <t>あり</t>
    <phoneticPr fontId="29"/>
  </si>
  <si>
    <t>めし100g</t>
    <phoneticPr fontId="29"/>
  </si>
  <si>
    <t>2020年版（八訂）</t>
    <rPh sb="4" eb="6">
      <t>ネンバン</t>
    </rPh>
    <rPh sb="7" eb="8">
      <t>ハチ</t>
    </rPh>
    <rPh sb="8" eb="9">
      <t>テイ</t>
    </rPh>
    <phoneticPr fontId="29"/>
  </si>
  <si>
    <t>なし</t>
    <phoneticPr fontId="29"/>
  </si>
  <si>
    <r>
      <t>B</t>
    </r>
    <r>
      <rPr>
        <sz val="16"/>
        <rFont val="ＭＳ Ｐゴシック"/>
        <family val="3"/>
        <charset val="128"/>
        <scheme val="minor"/>
      </rPr>
      <t>₁</t>
    </r>
    <phoneticPr fontId="29"/>
  </si>
  <si>
    <r>
      <t>B</t>
    </r>
    <r>
      <rPr>
        <sz val="16"/>
        <rFont val="ＭＳ Ｐゴシック"/>
        <family val="3"/>
        <charset val="128"/>
        <scheme val="minor"/>
      </rPr>
      <t>₂</t>
    </r>
    <phoneticPr fontId="29"/>
  </si>
  <si>
    <t>令和７年　　月　　日現在（直近時）</t>
    <rPh sb="0" eb="1">
      <t>レイ</t>
    </rPh>
    <rPh sb="1" eb="2">
      <t>カズ</t>
    </rPh>
    <rPh sb="3" eb="4">
      <t>トシ</t>
    </rPh>
    <rPh sb="4" eb="5">
      <t>ヘイネン</t>
    </rPh>
    <rPh sb="6" eb="7">
      <t>ツキ</t>
    </rPh>
    <rPh sb="9" eb="10">
      <t>ヒ</t>
    </rPh>
    <rPh sb="10" eb="12">
      <t>ゲンザイ</t>
    </rPh>
    <rPh sb="13" eb="15">
      <t>チョッキン</t>
    </rPh>
    <rPh sb="15" eb="16">
      <t>トキ</t>
    </rPh>
    <phoneticPr fontId="6"/>
  </si>
  <si>
    <t>雇用形態</t>
    <rPh sb="0" eb="4">
      <t>コヨウケイタイ</t>
    </rPh>
    <phoneticPr fontId="6"/>
  </si>
  <si>
    <t>常・非</t>
    <rPh sb="0" eb="1">
      <t>ジョウ</t>
    </rPh>
    <rPh sb="2" eb="3">
      <t>ヒ</t>
    </rPh>
    <phoneticPr fontId="6"/>
  </si>
  <si>
    <t>〇〇花子</t>
  </si>
  <si>
    <t>短大</t>
    <rPh sb="0" eb="2">
      <t>タンダイ</t>
    </rPh>
    <phoneticPr fontId="6"/>
  </si>
  <si>
    <t>育児休暇
R7.6.10～</t>
    <rPh sb="0" eb="2">
      <t>イクジ</t>
    </rPh>
    <rPh sb="2" eb="4">
      <t>キュウカ</t>
    </rPh>
    <phoneticPr fontId="6"/>
  </si>
  <si>
    <t xml:space="preserve">　 備 考
</t>
    <rPh sb="2" eb="3">
      <t>ビ</t>
    </rPh>
    <rPh sb="4" eb="5">
      <t>コウ</t>
    </rPh>
    <phoneticPr fontId="6"/>
  </si>
  <si>
    <t xml:space="preserve"> </t>
    <phoneticPr fontId="6"/>
  </si>
  <si>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6"/>
  </si>
  <si>
    <t>　　　４　退職者は、退職年月日を「退職年月日」欄に記入すること。</t>
    <rPh sb="17" eb="19">
      <t>タイショク</t>
    </rPh>
    <phoneticPr fontId="6"/>
  </si>
  <si>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</si>
  <si>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3"/>
  </si>
  <si>
    <t>時給</t>
    <rPh sb="0" eb="2">
      <t>ジキュウ</t>
    </rPh>
    <phoneticPr fontId="6"/>
  </si>
  <si>
    <t>大分　太郎</t>
    <rPh sb="0" eb="2">
      <t>オオイタ</t>
    </rPh>
    <rPh sb="3" eb="5">
      <t>タロウ</t>
    </rPh>
    <phoneticPr fontId="6"/>
  </si>
  <si>
    <t>保育教諭</t>
    <rPh sb="0" eb="4">
      <t>ホイクキョウユ</t>
    </rPh>
    <phoneticPr fontId="6"/>
  </si>
  <si>
    <t>、</t>
    <phoneticPr fontId="6"/>
  </si>
  <si>
    <t>（７）洪水浸水指定区域　　　　　該当　・　非該当　　</t>
    <phoneticPr fontId="6"/>
  </si>
  <si>
    <t>／　　土砂災害指定区域　　　該当・非該当</t>
    <rPh sb="3" eb="5">
      <t>ドシャ</t>
    </rPh>
    <rPh sb="5" eb="7">
      <t>サイガイ</t>
    </rPh>
    <rPh sb="7" eb="9">
      <t>シテイ</t>
    </rPh>
    <rPh sb="9" eb="11">
      <t>クイキ</t>
    </rPh>
    <rPh sb="14" eb="16">
      <t>ガイトウ</t>
    </rPh>
    <rPh sb="17" eb="20">
      <t>ヒガイトウ</t>
    </rPh>
    <phoneticPr fontId="6"/>
  </si>
  <si>
    <t>　　　　　　　　　　　　　　　　　　　　　　　　　　　　　　　　　　　　　　　　　　　　　　　　　　　　　　　　　　　　　　　　　　　　　　　　　　　　　　　　　　　　　　　　　　　　　　　　　　　　　　　</t>
    <phoneticPr fontId="6"/>
  </si>
  <si>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6"/>
  </si>
  <si>
    <t>非常勤
保育教諭</t>
    <rPh sb="0" eb="3">
      <t>ヒジョウキン</t>
    </rPh>
    <rPh sb="4" eb="6">
      <t>ホイク</t>
    </rPh>
    <rPh sb="6" eb="8">
      <t>キョウユ</t>
    </rPh>
    <phoneticPr fontId="6"/>
  </si>
  <si>
    <t>保育教諭等</t>
    <rPh sb="0" eb="2">
      <t>ホイク</t>
    </rPh>
    <rPh sb="2" eb="4">
      <t>キョウユ</t>
    </rPh>
    <rPh sb="4" eb="5">
      <t>トウ</t>
    </rPh>
    <phoneticPr fontId="13"/>
  </si>
  <si>
    <t>　　　２　「職員過不足数」欄には、この指導監査資料の添付書類３「児童福祉施設（保育所）最低基準適合調書（共通様式）」における記入要領の５の（２）を参照し、基準定数と「職員現員数」を比較して記入すること。</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rPh sb="83" eb="85">
      <t>ショクイン</t>
    </rPh>
    <rPh sb="85" eb="87">
      <t>ゲンイン</t>
    </rPh>
    <rPh sb="87" eb="88">
      <t>スウ</t>
    </rPh>
    <rPh sb="90" eb="92">
      <t>ヒカク</t>
    </rPh>
    <rPh sb="94" eb="96">
      <t>キニュウ</t>
    </rPh>
    <phoneticPr fontId="13"/>
  </si>
  <si>
    <t>収　　　　　　　　入</t>
    <rPh sb="0" eb="1">
      <t>オサム</t>
    </rPh>
    <rPh sb="9" eb="10">
      <t>イ</t>
    </rPh>
    <phoneticPr fontId="6"/>
  </si>
  <si>
    <t>補　 助　 金　 名</t>
    <rPh sb="0" eb="1">
      <t>ホ</t>
    </rPh>
    <rPh sb="3" eb="4">
      <t>スケ</t>
    </rPh>
    <rPh sb="6" eb="7">
      <t>キン</t>
    </rPh>
    <rPh sb="9" eb="10">
      <t>メイ</t>
    </rPh>
    <phoneticPr fontId="6"/>
  </si>
  <si>
    <t>金　額（円）</t>
    <rPh sb="0" eb="1">
      <t>キン</t>
    </rPh>
    <rPh sb="2" eb="3">
      <t>ガク</t>
    </rPh>
    <rPh sb="4" eb="5">
      <t>エン</t>
    </rPh>
    <phoneticPr fontId="6"/>
  </si>
  <si>
    <t>備　　　　　　　　　考</t>
    <rPh sb="0" eb="1">
      <t>ビ</t>
    </rPh>
    <rPh sb="10" eb="11">
      <t>コウ</t>
    </rPh>
    <phoneticPr fontId="6"/>
  </si>
  <si>
    <t>県 補 助 金 収 入</t>
    <rPh sb="0" eb="1">
      <t>ケン</t>
    </rPh>
    <rPh sb="2" eb="3">
      <t>ホ</t>
    </rPh>
    <rPh sb="4" eb="5">
      <t>スケ</t>
    </rPh>
    <rPh sb="6" eb="7">
      <t>キン</t>
    </rPh>
    <rPh sb="8" eb="9">
      <t>オサム</t>
    </rPh>
    <rPh sb="10" eb="11">
      <t>イ</t>
    </rPh>
    <phoneticPr fontId="6"/>
  </si>
  <si>
    <t>計</t>
    <rPh sb="0" eb="1">
      <t>ケイ</t>
    </rPh>
    <phoneticPr fontId="6"/>
  </si>
  <si>
    <t>市 町 村 補 助 金 収 入</t>
    <rPh sb="0" eb="1">
      <t>シ</t>
    </rPh>
    <rPh sb="2" eb="3">
      <t>マチ</t>
    </rPh>
    <rPh sb="4" eb="5">
      <t>ムラ</t>
    </rPh>
    <rPh sb="6" eb="7">
      <t>ホ</t>
    </rPh>
    <rPh sb="8" eb="9">
      <t>スケ</t>
    </rPh>
    <rPh sb="10" eb="11">
      <t>キン</t>
    </rPh>
    <rPh sb="12" eb="13">
      <t>オサム</t>
    </rPh>
    <rPh sb="14" eb="15">
      <t>イ</t>
    </rPh>
    <phoneticPr fontId="6"/>
  </si>
  <si>
    <t>私 営 施 設 指 導 監 査 関 係 書 類 一 覧 表（認定こども園）</t>
    <rPh sb="0" eb="1">
      <t>ワタシ</t>
    </rPh>
    <rPh sb="2" eb="3">
      <t>エイ</t>
    </rPh>
    <rPh sb="4" eb="5">
      <t>シ</t>
    </rPh>
    <rPh sb="6" eb="7">
      <t>セツ</t>
    </rPh>
    <rPh sb="8" eb="9">
      <t>ユビ</t>
    </rPh>
    <rPh sb="10" eb="11">
      <t>シルベ</t>
    </rPh>
    <rPh sb="12" eb="13">
      <t>カン</t>
    </rPh>
    <rPh sb="14" eb="15">
      <t>サ</t>
    </rPh>
    <rPh sb="16" eb="17">
      <t>セキ</t>
    </rPh>
    <rPh sb="18" eb="19">
      <t>カカリ</t>
    </rPh>
    <rPh sb="20" eb="21">
      <t>ショ</t>
    </rPh>
    <rPh sb="22" eb="23">
      <t>タグイ</t>
    </rPh>
    <rPh sb="24" eb="25">
      <t>イチ</t>
    </rPh>
    <rPh sb="26" eb="27">
      <t>ラン</t>
    </rPh>
    <rPh sb="28" eb="29">
      <t>ヒョウ</t>
    </rPh>
    <rPh sb="30" eb="32">
      <t>ニンテイ</t>
    </rPh>
    <rPh sb="35" eb="36">
      <t>エン</t>
    </rPh>
    <phoneticPr fontId="13"/>
  </si>
  <si>
    <t>法人名</t>
    <rPh sb="0" eb="2">
      <t>ホウジン</t>
    </rPh>
    <rPh sb="2" eb="3">
      <t>メイ</t>
    </rPh>
    <phoneticPr fontId="13"/>
  </si>
  <si>
    <t>施設名</t>
    <rPh sb="0" eb="3">
      <t>シセツメイ</t>
    </rPh>
    <phoneticPr fontId="13"/>
  </si>
  <si>
    <t>　この一覧表については、「規程・帳簿等名」に記載する書類の有無を確認のうえ、「規程・帳簿の有無確認欄」にその有無（プルダウン設定）を入力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62" eb="64">
      <t>セッテイ</t>
    </rPh>
    <rPh sb="66" eb="68">
      <t>ニュウリョク</t>
    </rPh>
    <rPh sb="71" eb="73">
      <t>シドウ</t>
    </rPh>
    <rPh sb="73" eb="75">
      <t>カンサ</t>
    </rPh>
    <rPh sb="75" eb="77">
      <t>シリョウ</t>
    </rPh>
    <rPh sb="79" eb="81">
      <t>テンプ</t>
    </rPh>
    <rPh sb="81" eb="83">
      <t>ショルイ</t>
    </rPh>
    <rPh sb="87" eb="89">
      <t>テイシュツ</t>
    </rPh>
    <phoneticPr fontId="13"/>
  </si>
  <si>
    <t>　また、指導監査当日、「有」の書類を監査会場に準備しておいてください。</t>
    <rPh sb="4" eb="6">
      <t>シドウ</t>
    </rPh>
    <rPh sb="6" eb="8">
      <t>カンサ</t>
    </rPh>
    <rPh sb="8" eb="10">
      <t>トウジツ</t>
    </rPh>
    <rPh sb="12" eb="13">
      <t>ア</t>
    </rPh>
    <rPh sb="15" eb="17">
      <t>ショルイ</t>
    </rPh>
    <rPh sb="18" eb="20">
      <t>カンサ</t>
    </rPh>
    <rPh sb="20" eb="22">
      <t>カイジョウ</t>
    </rPh>
    <rPh sb="23" eb="25">
      <t>ジュンビ</t>
    </rPh>
    <phoneticPr fontId="13"/>
  </si>
  <si>
    <t>　なお、各システムにより、パソコン上（データ）で管理している帳簿等については、当日、画面上で確認を行う</t>
    <rPh sb="4" eb="5">
      <t>カク</t>
    </rPh>
    <rPh sb="17" eb="18">
      <t>ジョウ</t>
    </rPh>
    <rPh sb="24" eb="26">
      <t>カンリ</t>
    </rPh>
    <rPh sb="30" eb="32">
      <t>チョウボ</t>
    </rPh>
    <rPh sb="32" eb="33">
      <t>トウ</t>
    </rPh>
    <rPh sb="39" eb="41">
      <t>トウジツ</t>
    </rPh>
    <rPh sb="42" eb="44">
      <t>ガメン</t>
    </rPh>
    <rPh sb="44" eb="45">
      <t>ジョウ</t>
    </rPh>
    <rPh sb="46" eb="48">
      <t>カクニン</t>
    </rPh>
    <rPh sb="49" eb="50">
      <t>オコナ</t>
    </rPh>
    <phoneticPr fontId="6"/>
  </si>
  <si>
    <t>ため、監査対応のための印刷は不要です。</t>
    <phoneticPr fontId="6"/>
  </si>
  <si>
    <t>規 程 ・ 帳 簿 等 名</t>
    <rPh sb="0" eb="1">
      <t>キ</t>
    </rPh>
    <rPh sb="2" eb="3">
      <t>ホド</t>
    </rPh>
    <rPh sb="6" eb="7">
      <t>チョウ</t>
    </rPh>
    <rPh sb="8" eb="9">
      <t>ボ</t>
    </rPh>
    <rPh sb="10" eb="11">
      <t>トウ</t>
    </rPh>
    <rPh sb="12" eb="13">
      <t>メイ</t>
    </rPh>
    <phoneticPr fontId="13"/>
  </si>
  <si>
    <t>備　　考</t>
    <rPh sb="0" eb="1">
      <t>トモ</t>
    </rPh>
    <rPh sb="3" eb="4">
      <t>コウ</t>
    </rPh>
    <phoneticPr fontId="13"/>
  </si>
  <si>
    <t>〔規程等〕</t>
    <rPh sb="1" eb="3">
      <t>キテイ</t>
    </rPh>
    <rPh sb="3" eb="4">
      <t>トウ</t>
    </rPh>
    <phoneticPr fontId="13"/>
  </si>
  <si>
    <t>定款</t>
    <rPh sb="0" eb="2">
      <t>テイカン</t>
    </rPh>
    <phoneticPr fontId="13"/>
  </si>
  <si>
    <t>定款施行細則</t>
    <rPh sb="0" eb="2">
      <t>テイカン</t>
    </rPh>
    <rPh sb="2" eb="4">
      <t>シコウ</t>
    </rPh>
    <rPh sb="4" eb="6">
      <t>サイソク</t>
    </rPh>
    <phoneticPr fontId="13"/>
  </si>
  <si>
    <t>理事長専決規程</t>
    <rPh sb="0" eb="3">
      <t>リジチョウ</t>
    </rPh>
    <rPh sb="3" eb="5">
      <t>センケツ</t>
    </rPh>
    <rPh sb="5" eb="7">
      <t>キテイ</t>
    </rPh>
    <phoneticPr fontId="13"/>
  </si>
  <si>
    <t>事務決裁規程</t>
    <rPh sb="0" eb="2">
      <t>ジム</t>
    </rPh>
    <rPh sb="2" eb="4">
      <t>ケッサイ</t>
    </rPh>
    <rPh sb="4" eb="6">
      <t>キテイ</t>
    </rPh>
    <phoneticPr fontId="13"/>
  </si>
  <si>
    <t>役員報酬規程</t>
    <rPh sb="0" eb="2">
      <t>ヤクイン</t>
    </rPh>
    <rPh sb="2" eb="4">
      <t>ホウシュウ</t>
    </rPh>
    <rPh sb="4" eb="6">
      <t>キテイ</t>
    </rPh>
    <phoneticPr fontId="13"/>
  </si>
  <si>
    <t>役員費用弁償規程</t>
    <rPh sb="0" eb="2">
      <t>ヤクイン</t>
    </rPh>
    <rPh sb="2" eb="4">
      <t>ヒヨウ</t>
    </rPh>
    <rPh sb="4" eb="6">
      <t>ベンショウ</t>
    </rPh>
    <rPh sb="6" eb="8">
      <t>キテイ</t>
    </rPh>
    <phoneticPr fontId="13"/>
  </si>
  <si>
    <t>運営規程</t>
    <rPh sb="0" eb="2">
      <t>ウンエイ</t>
    </rPh>
    <rPh sb="2" eb="4">
      <t>キテイ</t>
    </rPh>
    <phoneticPr fontId="13"/>
  </si>
  <si>
    <t>※</t>
    <phoneticPr fontId="13"/>
  </si>
  <si>
    <t>就業規則</t>
    <rPh sb="0" eb="2">
      <t>シュウギョウ</t>
    </rPh>
    <rPh sb="2" eb="4">
      <t>キソク</t>
    </rPh>
    <phoneticPr fontId="13"/>
  </si>
  <si>
    <t>給与規則</t>
    <rPh sb="0" eb="2">
      <t>キュウヨ</t>
    </rPh>
    <rPh sb="2" eb="4">
      <t>キソク</t>
    </rPh>
    <phoneticPr fontId="13"/>
  </si>
  <si>
    <t>経理規程</t>
    <rPh sb="0" eb="2">
      <t>ケイリ</t>
    </rPh>
    <rPh sb="2" eb="4">
      <t>キテイ</t>
    </rPh>
    <phoneticPr fontId="13"/>
  </si>
  <si>
    <t>旅費規則</t>
    <rPh sb="0" eb="2">
      <t>リョヒ</t>
    </rPh>
    <rPh sb="2" eb="4">
      <t>キソク</t>
    </rPh>
    <phoneticPr fontId="13"/>
  </si>
  <si>
    <t>臨時職員管理規程</t>
    <rPh sb="0" eb="2">
      <t>リンジ</t>
    </rPh>
    <rPh sb="2" eb="4">
      <t>ショクイン</t>
    </rPh>
    <rPh sb="4" eb="6">
      <t>カンリ</t>
    </rPh>
    <rPh sb="6" eb="8">
      <t>キテイ</t>
    </rPh>
    <phoneticPr fontId="13"/>
  </si>
  <si>
    <t>〔入所者処遇関係〕</t>
    <rPh sb="1" eb="4">
      <t>ニュウショシャ</t>
    </rPh>
    <rPh sb="4" eb="6">
      <t>ショグウ</t>
    </rPh>
    <rPh sb="6" eb="8">
      <t>カンケイ</t>
    </rPh>
    <phoneticPr fontId="13"/>
  </si>
  <si>
    <t>保育の全体的計画</t>
    <rPh sb="0" eb="2">
      <t>ホイク</t>
    </rPh>
    <rPh sb="3" eb="6">
      <t>ゼンタイテキ</t>
    </rPh>
    <rPh sb="6" eb="8">
      <t>ケイカク</t>
    </rPh>
    <phoneticPr fontId="13"/>
  </si>
  <si>
    <t>全体的計画に基づく指導計画</t>
    <rPh sb="0" eb="3">
      <t>ゼンタイテキ</t>
    </rPh>
    <rPh sb="3" eb="5">
      <t>ケイカク</t>
    </rPh>
    <rPh sb="6" eb="7">
      <t>モト</t>
    </rPh>
    <rPh sb="9" eb="11">
      <t>シドウ</t>
    </rPh>
    <rPh sb="11" eb="13">
      <t>ケイカク</t>
    </rPh>
    <phoneticPr fontId="13"/>
  </si>
  <si>
    <t>児童保育要録</t>
    <rPh sb="0" eb="2">
      <t>ジドウ</t>
    </rPh>
    <rPh sb="2" eb="4">
      <t>ホイク</t>
    </rPh>
    <rPh sb="4" eb="6">
      <t>ヨウロク</t>
    </rPh>
    <phoneticPr fontId="13"/>
  </si>
  <si>
    <t>献立表</t>
    <rPh sb="0" eb="3">
      <t>コンダテヒョウ</t>
    </rPh>
    <phoneticPr fontId="13"/>
  </si>
  <si>
    <t>食育計画</t>
    <rPh sb="0" eb="2">
      <t>ショクイク</t>
    </rPh>
    <rPh sb="2" eb="4">
      <t>ケイカク</t>
    </rPh>
    <phoneticPr fontId="13"/>
  </si>
  <si>
    <t>給食会議録</t>
    <rPh sb="0" eb="2">
      <t>キュウショク</t>
    </rPh>
    <rPh sb="2" eb="5">
      <t>カイギロク</t>
    </rPh>
    <phoneticPr fontId="13"/>
  </si>
  <si>
    <t>検食記録</t>
    <rPh sb="0" eb="2">
      <t>ケンショク</t>
    </rPh>
    <rPh sb="2" eb="4">
      <t>キロク</t>
    </rPh>
    <phoneticPr fontId="13"/>
  </si>
  <si>
    <t>検便記録</t>
    <rPh sb="0" eb="2">
      <t>ケンベン</t>
    </rPh>
    <rPh sb="2" eb="4">
      <t>キロク</t>
    </rPh>
    <phoneticPr fontId="13"/>
  </si>
  <si>
    <t>食中毒対応マニュアル</t>
    <rPh sb="0" eb="3">
      <t>ショクチュウドク</t>
    </rPh>
    <rPh sb="3" eb="5">
      <t>タイオウ</t>
    </rPh>
    <phoneticPr fontId="13"/>
  </si>
  <si>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3"/>
  </si>
  <si>
    <t>給食日誌</t>
    <rPh sb="0" eb="2">
      <t>キュウショク</t>
    </rPh>
    <rPh sb="2" eb="4">
      <t>ニッシ</t>
    </rPh>
    <phoneticPr fontId="13"/>
  </si>
  <si>
    <t>給食だより</t>
    <rPh sb="0" eb="2">
      <t>キュウショク</t>
    </rPh>
    <phoneticPr fontId="13"/>
  </si>
  <si>
    <t>衛生管理自主点検表</t>
    <rPh sb="0" eb="2">
      <t>エイセイ</t>
    </rPh>
    <rPh sb="2" eb="4">
      <t>カンリ</t>
    </rPh>
    <rPh sb="4" eb="6">
      <t>ジシュ</t>
    </rPh>
    <rPh sb="6" eb="9">
      <t>テンケンヒョウ</t>
    </rPh>
    <phoneticPr fontId="13"/>
  </si>
  <si>
    <t>納入業者衛生管理点検表</t>
    <rPh sb="0" eb="2">
      <t>ノウニュウ</t>
    </rPh>
    <rPh sb="2" eb="4">
      <t>ギョウシャ</t>
    </rPh>
    <rPh sb="4" eb="6">
      <t>エイセイ</t>
    </rPh>
    <rPh sb="6" eb="8">
      <t>カンリ</t>
    </rPh>
    <rPh sb="8" eb="11">
      <t>テンケンヒョウ</t>
    </rPh>
    <phoneticPr fontId="13"/>
  </si>
  <si>
    <t>給食用スキムミルク受払台帳</t>
    <rPh sb="0" eb="3">
      <t>キュウショクヨウ</t>
    </rPh>
    <rPh sb="9" eb="11">
      <t>ウケハライ</t>
    </rPh>
    <rPh sb="11" eb="13">
      <t>ダイチョウ</t>
    </rPh>
    <phoneticPr fontId="13"/>
  </si>
  <si>
    <t>児童出席簿</t>
    <rPh sb="0" eb="2">
      <t>ジドウ</t>
    </rPh>
    <rPh sb="2" eb="5">
      <t>シュッセキボ</t>
    </rPh>
    <phoneticPr fontId="13"/>
  </si>
  <si>
    <t>児童票</t>
    <rPh sb="0" eb="3">
      <t>ジドウヒョウ</t>
    </rPh>
    <phoneticPr fontId="13"/>
  </si>
  <si>
    <t>児童健康診断結果記録</t>
    <rPh sb="0" eb="2">
      <t>ジドウ</t>
    </rPh>
    <rPh sb="2" eb="6">
      <t>ケンコウシンダン</t>
    </rPh>
    <rPh sb="6" eb="8">
      <t>ケッカ</t>
    </rPh>
    <rPh sb="8" eb="10">
      <t>キロク</t>
    </rPh>
    <phoneticPr fontId="13"/>
  </si>
  <si>
    <t>感染症対策マニュアル</t>
    <rPh sb="0" eb="3">
      <t>カンセンショウ</t>
    </rPh>
    <rPh sb="3" eb="5">
      <t>タイサク</t>
    </rPh>
    <phoneticPr fontId="13"/>
  </si>
  <si>
    <t>お散歩マップ</t>
    <rPh sb="1" eb="3">
      <t>サンポ</t>
    </rPh>
    <phoneticPr fontId="6"/>
  </si>
  <si>
    <t>苦情解決に係る規程</t>
    <rPh sb="0" eb="2">
      <t>クジョウ</t>
    </rPh>
    <rPh sb="2" eb="4">
      <t>カイケツ</t>
    </rPh>
    <rPh sb="5" eb="6">
      <t>カカ</t>
    </rPh>
    <rPh sb="7" eb="9">
      <t>キテイ</t>
    </rPh>
    <phoneticPr fontId="13"/>
  </si>
  <si>
    <t>個人情報保護に係る規程</t>
    <rPh sb="0" eb="2">
      <t>コジン</t>
    </rPh>
    <rPh sb="2" eb="4">
      <t>ジョウホウ</t>
    </rPh>
    <rPh sb="4" eb="6">
      <t>ホゴ</t>
    </rPh>
    <rPh sb="7" eb="8">
      <t>カカ</t>
    </rPh>
    <rPh sb="9" eb="11">
      <t>キテイ</t>
    </rPh>
    <phoneticPr fontId="13"/>
  </si>
  <si>
    <t>園パンフレット</t>
    <rPh sb="0" eb="1">
      <t>エン</t>
    </rPh>
    <phoneticPr fontId="13"/>
  </si>
  <si>
    <t>入園のしおり</t>
    <rPh sb="0" eb="2">
      <t>ニュウエン</t>
    </rPh>
    <phoneticPr fontId="13"/>
  </si>
  <si>
    <t>園だより</t>
    <rPh sb="0" eb="1">
      <t>エン</t>
    </rPh>
    <phoneticPr fontId="13"/>
  </si>
  <si>
    <t>〔施設運営管理・職員処遇関係〕</t>
    <rPh sb="1" eb="3">
      <t>シセツ</t>
    </rPh>
    <rPh sb="3" eb="5">
      <t>ウンエイ</t>
    </rPh>
    <rPh sb="5" eb="7">
      <t>カンリ</t>
    </rPh>
    <phoneticPr fontId="13"/>
  </si>
  <si>
    <t>事務分掌表</t>
    <rPh sb="0" eb="2">
      <t>ジム</t>
    </rPh>
    <rPh sb="2" eb="5">
      <t>ブンショウヒョウ</t>
    </rPh>
    <phoneticPr fontId="13"/>
  </si>
  <si>
    <t>職員会議録</t>
    <rPh sb="0" eb="2">
      <t>ショクイン</t>
    </rPh>
    <rPh sb="2" eb="5">
      <t>カイギロク</t>
    </rPh>
    <phoneticPr fontId="13"/>
  </si>
  <si>
    <t>保育事務日誌</t>
    <rPh sb="0" eb="2">
      <t>ホイク</t>
    </rPh>
    <rPh sb="2" eb="4">
      <t>ジム</t>
    </rPh>
    <rPh sb="4" eb="6">
      <t>ニッシ</t>
    </rPh>
    <phoneticPr fontId="13"/>
  </si>
  <si>
    <t>職員出勤簿</t>
    <rPh sb="0" eb="2">
      <t>ショクイン</t>
    </rPh>
    <rPh sb="2" eb="5">
      <t>シュッキンボ</t>
    </rPh>
    <phoneticPr fontId="13"/>
  </si>
  <si>
    <t>休暇欠勤等処理簿</t>
    <rPh sb="0" eb="2">
      <t>キュウカ</t>
    </rPh>
    <rPh sb="2" eb="4">
      <t>ケッキン</t>
    </rPh>
    <rPh sb="4" eb="5">
      <t>トウ</t>
    </rPh>
    <rPh sb="5" eb="7">
      <t>ショリ</t>
    </rPh>
    <rPh sb="7" eb="8">
      <t>ボ</t>
    </rPh>
    <phoneticPr fontId="13"/>
  </si>
  <si>
    <t>勤務ローテーション表</t>
    <rPh sb="0" eb="2">
      <t>キンム</t>
    </rPh>
    <rPh sb="9" eb="10">
      <t>ヒョウ</t>
    </rPh>
    <phoneticPr fontId="13"/>
  </si>
  <si>
    <t>旅行命令簿</t>
    <rPh sb="0" eb="2">
      <t>リョコウ</t>
    </rPh>
    <rPh sb="2" eb="4">
      <t>メイレイ</t>
    </rPh>
    <rPh sb="4" eb="5">
      <t>ボ</t>
    </rPh>
    <phoneticPr fontId="13"/>
  </si>
  <si>
    <t>研修会復命書綴り</t>
    <rPh sb="0" eb="3">
      <t>ケンシュウカイ</t>
    </rPh>
    <rPh sb="3" eb="5">
      <t>フクメイ</t>
    </rPh>
    <rPh sb="5" eb="6">
      <t>ショ</t>
    </rPh>
    <rPh sb="6" eb="7">
      <t>ツヅ</t>
    </rPh>
    <phoneticPr fontId="13"/>
  </si>
  <si>
    <t>超過勤務命令簿</t>
    <rPh sb="0" eb="2">
      <t>チョウカ</t>
    </rPh>
    <rPh sb="2" eb="4">
      <t>キンム</t>
    </rPh>
    <rPh sb="4" eb="6">
      <t>メイレイ</t>
    </rPh>
    <rPh sb="6" eb="7">
      <t>ボ</t>
    </rPh>
    <phoneticPr fontId="13"/>
  </si>
  <si>
    <t>通勤届</t>
    <rPh sb="0" eb="2">
      <t>ツウキン</t>
    </rPh>
    <rPh sb="2" eb="3">
      <t>トドケ</t>
    </rPh>
    <phoneticPr fontId="13"/>
  </si>
  <si>
    <t>扶養親族届</t>
    <rPh sb="0" eb="2">
      <t>フヨウ</t>
    </rPh>
    <rPh sb="2" eb="4">
      <t>シンゾク</t>
    </rPh>
    <rPh sb="4" eb="5">
      <t>トドケ</t>
    </rPh>
    <phoneticPr fontId="13"/>
  </si>
  <si>
    <t>住居届</t>
    <rPh sb="0" eb="2">
      <t>ジュウキョ</t>
    </rPh>
    <rPh sb="2" eb="3">
      <t>トドケ</t>
    </rPh>
    <phoneticPr fontId="13"/>
  </si>
  <si>
    <t>給与諸手当支給明細表</t>
    <rPh sb="0" eb="2">
      <t>キュウヨ</t>
    </rPh>
    <rPh sb="2" eb="3">
      <t>ショ</t>
    </rPh>
    <rPh sb="3" eb="5">
      <t>テアテ</t>
    </rPh>
    <rPh sb="5" eb="7">
      <t>シキュウ</t>
    </rPh>
    <rPh sb="7" eb="10">
      <t>メイサイヒョウ</t>
    </rPh>
    <phoneticPr fontId="13"/>
  </si>
  <si>
    <t>旅費支給明細表</t>
    <rPh sb="0" eb="2">
      <t>リョヒ</t>
    </rPh>
    <rPh sb="2" eb="4">
      <t>シキュウ</t>
    </rPh>
    <rPh sb="4" eb="7">
      <t>メイサイヒョウ</t>
    </rPh>
    <phoneticPr fontId="13"/>
  </si>
  <si>
    <t>職員雇用契約書</t>
    <rPh sb="0" eb="2">
      <t>ショクイン</t>
    </rPh>
    <rPh sb="2" eb="4">
      <t>コヨウ</t>
    </rPh>
    <rPh sb="4" eb="7">
      <t>ケイヤクショ</t>
    </rPh>
    <phoneticPr fontId="13"/>
  </si>
  <si>
    <t>職員辞令交付簿</t>
    <rPh sb="0" eb="2">
      <t>ショクイン</t>
    </rPh>
    <rPh sb="2" eb="4">
      <t>ジレイ</t>
    </rPh>
    <rPh sb="4" eb="6">
      <t>コウフ</t>
    </rPh>
    <rPh sb="6" eb="7">
      <t>ボ</t>
    </rPh>
    <phoneticPr fontId="13"/>
  </si>
  <si>
    <t>職員履歴書・資格証明書等綴り</t>
    <rPh sb="0" eb="2">
      <t>ショクイン</t>
    </rPh>
    <rPh sb="2" eb="5">
      <t>リレキショ</t>
    </rPh>
    <rPh sb="6" eb="8">
      <t>シカク</t>
    </rPh>
    <rPh sb="8" eb="11">
      <t>ショウメイショ</t>
    </rPh>
    <rPh sb="11" eb="12">
      <t>トウ</t>
    </rPh>
    <rPh sb="12" eb="13">
      <t>ツヅ</t>
    </rPh>
    <phoneticPr fontId="13"/>
  </si>
  <si>
    <t>職員健康診断結果記録</t>
    <rPh sb="0" eb="2">
      <t>ショクイン</t>
    </rPh>
    <rPh sb="2" eb="6">
      <t>ケンコウシンダン</t>
    </rPh>
    <rPh sb="6" eb="8">
      <t>ケッカ</t>
    </rPh>
    <rPh sb="8" eb="10">
      <t>キロク</t>
    </rPh>
    <phoneticPr fontId="13"/>
  </si>
  <si>
    <t>労働基準監督署届出書類</t>
    <rPh sb="0" eb="2">
      <t>ロウドウ</t>
    </rPh>
    <rPh sb="2" eb="4">
      <t>キジュン</t>
    </rPh>
    <rPh sb="4" eb="7">
      <t>カントクショ</t>
    </rPh>
    <rPh sb="7" eb="9">
      <t>トドケデ</t>
    </rPh>
    <rPh sb="9" eb="11">
      <t>ショルイ</t>
    </rPh>
    <phoneticPr fontId="13"/>
  </si>
  <si>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3"/>
  </si>
  <si>
    <t>学校安全計画</t>
    <rPh sb="0" eb="2">
      <t>ガッコウ</t>
    </rPh>
    <rPh sb="2" eb="4">
      <t>アンゼン</t>
    </rPh>
    <rPh sb="4" eb="6">
      <t>ケイカク</t>
    </rPh>
    <phoneticPr fontId="6"/>
  </si>
  <si>
    <t>業務継続計画</t>
    <rPh sb="0" eb="6">
      <t>ギョウムケイゾクケイカク</t>
    </rPh>
    <phoneticPr fontId="6"/>
  </si>
  <si>
    <t>努力義務</t>
    <rPh sb="0" eb="2">
      <t>ドリョク</t>
    </rPh>
    <rPh sb="2" eb="4">
      <t>ギム</t>
    </rPh>
    <phoneticPr fontId="6"/>
  </si>
  <si>
    <t>災害の態様ごとの非常災害に対する計画</t>
    <rPh sb="0" eb="2">
      <t>サイガイ</t>
    </rPh>
    <rPh sb="3" eb="5">
      <t>タイヨウ</t>
    </rPh>
    <rPh sb="8" eb="10">
      <t>ヒジョウ</t>
    </rPh>
    <rPh sb="10" eb="12">
      <t>サイガイ</t>
    </rPh>
    <rPh sb="13" eb="14">
      <t>タイ</t>
    </rPh>
    <rPh sb="16" eb="18">
      <t>ケイカク</t>
    </rPh>
    <phoneticPr fontId="13"/>
  </si>
  <si>
    <t>避難(消火)訓練実施記録</t>
    <rPh sb="0" eb="2">
      <t>ヒナン</t>
    </rPh>
    <rPh sb="3" eb="5">
      <t>ショウカ</t>
    </rPh>
    <rPh sb="6" eb="8">
      <t>クンレン</t>
    </rPh>
    <rPh sb="8" eb="10">
      <t>ジッシ</t>
    </rPh>
    <rPh sb="10" eb="12">
      <t>キロク</t>
    </rPh>
    <phoneticPr fontId="13"/>
  </si>
  <si>
    <t>消防用設備点検記録</t>
    <rPh sb="0" eb="3">
      <t>ショウボウヨウ</t>
    </rPh>
    <rPh sb="3" eb="5">
      <t>セツビ</t>
    </rPh>
    <rPh sb="5" eb="7">
      <t>テンケン</t>
    </rPh>
    <rPh sb="7" eb="9">
      <t>キロク</t>
    </rPh>
    <phoneticPr fontId="13"/>
  </si>
  <si>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3"/>
  </si>
  <si>
    <t>水質検査結果書（自家用水）</t>
    <rPh sb="0" eb="2">
      <t>スイシツ</t>
    </rPh>
    <rPh sb="2" eb="4">
      <t>ケンサ</t>
    </rPh>
    <rPh sb="4" eb="7">
      <t>ケッカショ</t>
    </rPh>
    <rPh sb="8" eb="10">
      <t>ジカ</t>
    </rPh>
    <rPh sb="10" eb="12">
      <t>ヨウスイ</t>
    </rPh>
    <phoneticPr fontId="13"/>
  </si>
  <si>
    <t>〔会計経理関係〕</t>
    <rPh sb="1" eb="3">
      <t>カイケイ</t>
    </rPh>
    <rPh sb="3" eb="5">
      <t>ケイリ</t>
    </rPh>
    <rPh sb="5" eb="7">
      <t>カンケイ</t>
    </rPh>
    <phoneticPr fontId="13"/>
  </si>
  <si>
    <t>（財務諸表・財産目録）</t>
    <rPh sb="1" eb="3">
      <t>ザイム</t>
    </rPh>
    <rPh sb="3" eb="5">
      <t>ショヒョウ</t>
    </rPh>
    <rPh sb="6" eb="8">
      <t>ザイサン</t>
    </rPh>
    <rPh sb="8" eb="10">
      <t>モクロク</t>
    </rPh>
    <phoneticPr fontId="13"/>
  </si>
  <si>
    <t>資金収支計算書（第1号第１様式）</t>
    <rPh sb="0" eb="2">
      <t>シキン</t>
    </rPh>
    <rPh sb="2" eb="4">
      <t>シュウシ</t>
    </rPh>
    <rPh sb="4" eb="7">
      <t>ケイサンショ</t>
    </rPh>
    <rPh sb="8" eb="9">
      <t>ダイ</t>
    </rPh>
    <rPh sb="10" eb="11">
      <t>ゴウ</t>
    </rPh>
    <rPh sb="11" eb="12">
      <t>ダイ</t>
    </rPh>
    <rPh sb="13" eb="15">
      <t>ヨウシキ</t>
    </rPh>
    <phoneticPr fontId="13"/>
  </si>
  <si>
    <t>資金収支内訳表（第１号第２様式）</t>
    <rPh sb="0" eb="2">
      <t>シキン</t>
    </rPh>
    <rPh sb="2" eb="4">
      <t>シュウシ</t>
    </rPh>
    <rPh sb="4" eb="7">
      <t>ウチワケヒョウ</t>
    </rPh>
    <rPh sb="8" eb="9">
      <t>ダイ</t>
    </rPh>
    <rPh sb="10" eb="11">
      <t>ゴウ</t>
    </rPh>
    <rPh sb="11" eb="12">
      <t>ダイ</t>
    </rPh>
    <rPh sb="13" eb="15">
      <t>ヨウシキ</t>
    </rPh>
    <phoneticPr fontId="13"/>
  </si>
  <si>
    <t>事業区分資金収支内訳表（第１号第３様式）</t>
    <rPh sb="0" eb="2">
      <t>ジギョウ</t>
    </rPh>
    <rPh sb="2" eb="4">
      <t>クブン</t>
    </rPh>
    <rPh sb="4" eb="6">
      <t>シキン</t>
    </rPh>
    <rPh sb="6" eb="8">
      <t>シュウシ</t>
    </rPh>
    <rPh sb="8" eb="11">
      <t>ウチワケヒョウ</t>
    </rPh>
    <rPh sb="12" eb="13">
      <t>ダイ</t>
    </rPh>
    <rPh sb="14" eb="15">
      <t>ゴウ</t>
    </rPh>
    <rPh sb="15" eb="16">
      <t>ダイ</t>
    </rPh>
    <rPh sb="17" eb="19">
      <t>ヨウシキ</t>
    </rPh>
    <phoneticPr fontId="13"/>
  </si>
  <si>
    <t>拠点区分資金収支計算書（第１号第４様式）</t>
    <rPh sb="0" eb="2">
      <t>キョテン</t>
    </rPh>
    <rPh sb="2" eb="4">
      <t>クブン</t>
    </rPh>
    <rPh sb="4" eb="6">
      <t>シキン</t>
    </rPh>
    <rPh sb="6" eb="8">
      <t>シュウシ</t>
    </rPh>
    <rPh sb="8" eb="10">
      <t>ケイサン</t>
    </rPh>
    <rPh sb="10" eb="11">
      <t>ショ</t>
    </rPh>
    <rPh sb="12" eb="13">
      <t>ダイ</t>
    </rPh>
    <rPh sb="14" eb="15">
      <t>ゴウ</t>
    </rPh>
    <rPh sb="15" eb="16">
      <t>ダイ</t>
    </rPh>
    <rPh sb="17" eb="19">
      <t>ヨウシキ</t>
    </rPh>
    <phoneticPr fontId="13"/>
  </si>
  <si>
    <t>事業活動計算書（第２号第１様式）</t>
    <rPh sb="0" eb="2">
      <t>ジギョウ</t>
    </rPh>
    <rPh sb="2" eb="4">
      <t>カツドウ</t>
    </rPh>
    <rPh sb="4" eb="7">
      <t>ケイサンショ</t>
    </rPh>
    <rPh sb="8" eb="9">
      <t>ダイ</t>
    </rPh>
    <rPh sb="10" eb="11">
      <t>ゴウ</t>
    </rPh>
    <rPh sb="11" eb="12">
      <t>ダイ</t>
    </rPh>
    <rPh sb="13" eb="15">
      <t>ヨウシキ</t>
    </rPh>
    <phoneticPr fontId="13"/>
  </si>
  <si>
    <t>事業活動内訳表（第２号第２様式）</t>
    <rPh sb="0" eb="2">
      <t>ジギョウ</t>
    </rPh>
    <rPh sb="2" eb="4">
      <t>カツドウ</t>
    </rPh>
    <rPh sb="4" eb="7">
      <t>ウチワケヒョウ</t>
    </rPh>
    <rPh sb="8" eb="9">
      <t>ダイ</t>
    </rPh>
    <rPh sb="10" eb="11">
      <t>ゴウ</t>
    </rPh>
    <rPh sb="11" eb="12">
      <t>ダイ</t>
    </rPh>
    <rPh sb="13" eb="15">
      <t>ヨウシキ</t>
    </rPh>
    <phoneticPr fontId="13"/>
  </si>
  <si>
    <t>事業区分事業活動内訳表（第2号第３様式）</t>
    <rPh sb="0" eb="2">
      <t>ジギョウ</t>
    </rPh>
    <rPh sb="2" eb="4">
      <t>クブン</t>
    </rPh>
    <rPh sb="4" eb="6">
      <t>ジギョウ</t>
    </rPh>
    <rPh sb="6" eb="8">
      <t>カツドウ</t>
    </rPh>
    <rPh sb="8" eb="11">
      <t>ウチワケヒョウ</t>
    </rPh>
    <rPh sb="12" eb="13">
      <t>ダイ</t>
    </rPh>
    <rPh sb="14" eb="15">
      <t>ゴウ</t>
    </rPh>
    <rPh sb="15" eb="16">
      <t>ダイ</t>
    </rPh>
    <rPh sb="17" eb="19">
      <t>ヨウシキ</t>
    </rPh>
    <phoneticPr fontId="13"/>
  </si>
  <si>
    <t>拠点区分事業活動計算書（第2号第４様式）</t>
    <rPh sb="0" eb="2">
      <t>キョテン</t>
    </rPh>
    <rPh sb="2" eb="4">
      <t>クブン</t>
    </rPh>
    <rPh sb="4" eb="6">
      <t>ジギョウ</t>
    </rPh>
    <rPh sb="6" eb="8">
      <t>カツドウ</t>
    </rPh>
    <rPh sb="8" eb="11">
      <t>ケイサンショ</t>
    </rPh>
    <rPh sb="12" eb="13">
      <t>ダイ</t>
    </rPh>
    <rPh sb="14" eb="15">
      <t>ゴウ</t>
    </rPh>
    <rPh sb="15" eb="16">
      <t>ダイ</t>
    </rPh>
    <rPh sb="17" eb="19">
      <t>ヨウシキ</t>
    </rPh>
    <phoneticPr fontId="13"/>
  </si>
  <si>
    <t>貸借対照表【計算書類に対する注記（法人全体用）】（第３号第１様式）</t>
    <rPh sb="0" eb="2">
      <t>タイシャク</t>
    </rPh>
    <rPh sb="2" eb="5">
      <t>タイショウヒョウ</t>
    </rPh>
    <rPh sb="6" eb="8">
      <t>ケイサン</t>
    </rPh>
    <rPh sb="8" eb="10">
      <t>ショルイ</t>
    </rPh>
    <rPh sb="11" eb="12">
      <t>タイ</t>
    </rPh>
    <rPh sb="14" eb="16">
      <t>チュウキ</t>
    </rPh>
    <rPh sb="17" eb="19">
      <t>ホウジン</t>
    </rPh>
    <rPh sb="19" eb="21">
      <t>ゼンタイ</t>
    </rPh>
    <rPh sb="21" eb="22">
      <t>ヨウ</t>
    </rPh>
    <rPh sb="25" eb="26">
      <t>ダイ</t>
    </rPh>
    <rPh sb="27" eb="28">
      <t>ゴウ</t>
    </rPh>
    <rPh sb="28" eb="29">
      <t>ダイ</t>
    </rPh>
    <rPh sb="30" eb="32">
      <t>ヨウシキ</t>
    </rPh>
    <phoneticPr fontId="13"/>
  </si>
  <si>
    <t>貸借対照表内訳表（第３号第２様式）</t>
    <rPh sb="0" eb="2">
      <t>タイシャク</t>
    </rPh>
    <rPh sb="2" eb="5">
      <t>タイショウヒョウ</t>
    </rPh>
    <rPh sb="5" eb="8">
      <t>ウチワケヒョウ</t>
    </rPh>
    <rPh sb="9" eb="10">
      <t>ダイ</t>
    </rPh>
    <rPh sb="11" eb="12">
      <t>ゴウ</t>
    </rPh>
    <rPh sb="12" eb="13">
      <t>ダイ</t>
    </rPh>
    <rPh sb="14" eb="16">
      <t>ヨウシキ</t>
    </rPh>
    <phoneticPr fontId="13"/>
  </si>
  <si>
    <t>事業区分貸借対照表（第３号第３様式）</t>
    <rPh sb="0" eb="2">
      <t>ジギョウ</t>
    </rPh>
    <rPh sb="2" eb="4">
      <t>クブン</t>
    </rPh>
    <rPh sb="4" eb="6">
      <t>タイシャク</t>
    </rPh>
    <rPh sb="6" eb="9">
      <t>タイショウヒョウ</t>
    </rPh>
    <rPh sb="10" eb="11">
      <t>ダイ</t>
    </rPh>
    <rPh sb="12" eb="13">
      <t>ゴウ</t>
    </rPh>
    <rPh sb="13" eb="14">
      <t>ダイ</t>
    </rPh>
    <rPh sb="15" eb="17">
      <t>ヨウシキ</t>
    </rPh>
    <phoneticPr fontId="13"/>
  </si>
  <si>
    <t>拠点区分貸借対照表【計算書類に対する注記（拠点区分用）】（第３号第４様式）</t>
    <rPh sb="0" eb="2">
      <t>キョテン</t>
    </rPh>
    <rPh sb="2" eb="4">
      <t>クブン</t>
    </rPh>
    <rPh sb="4" eb="6">
      <t>タイシャク</t>
    </rPh>
    <rPh sb="6" eb="9">
      <t>タイショウヒョウ</t>
    </rPh>
    <rPh sb="10" eb="12">
      <t>ケイサン</t>
    </rPh>
    <rPh sb="12" eb="14">
      <t>ショルイ</t>
    </rPh>
    <rPh sb="15" eb="16">
      <t>タイ</t>
    </rPh>
    <rPh sb="18" eb="20">
      <t>チュウキ</t>
    </rPh>
    <rPh sb="21" eb="25">
      <t>キョテンクブン</t>
    </rPh>
    <rPh sb="25" eb="26">
      <t>ヨウ</t>
    </rPh>
    <rPh sb="29" eb="30">
      <t>ダイ</t>
    </rPh>
    <rPh sb="31" eb="32">
      <t>ゴウ</t>
    </rPh>
    <rPh sb="32" eb="33">
      <t>ダイ</t>
    </rPh>
    <rPh sb="34" eb="36">
      <t>ヨウシキ</t>
    </rPh>
    <phoneticPr fontId="13"/>
  </si>
  <si>
    <t>財産目録（別紙４）</t>
    <rPh sb="0" eb="2">
      <t>ザイサン</t>
    </rPh>
    <rPh sb="2" eb="4">
      <t>モクロク</t>
    </rPh>
    <rPh sb="5" eb="7">
      <t>ベッシ</t>
    </rPh>
    <phoneticPr fontId="13"/>
  </si>
  <si>
    <t>（附属明細書）</t>
    <rPh sb="1" eb="3">
      <t>フゾク</t>
    </rPh>
    <rPh sb="3" eb="6">
      <t>メイサイショ</t>
    </rPh>
    <phoneticPr fontId="13"/>
  </si>
  <si>
    <t>借入金明細書（別紙３①）</t>
    <rPh sb="0" eb="3">
      <t>カリイレキン</t>
    </rPh>
    <rPh sb="3" eb="6">
      <t>メイサイショ</t>
    </rPh>
    <rPh sb="7" eb="9">
      <t>ベッシ</t>
    </rPh>
    <phoneticPr fontId="13"/>
  </si>
  <si>
    <t>寄附金収益明細書(別紙３②）</t>
    <rPh sb="0" eb="3">
      <t>キフキン</t>
    </rPh>
    <rPh sb="3" eb="5">
      <t>シュウエキ</t>
    </rPh>
    <rPh sb="5" eb="8">
      <t>メイサイショ</t>
    </rPh>
    <rPh sb="9" eb="11">
      <t>ベッシ</t>
    </rPh>
    <phoneticPr fontId="13"/>
  </si>
  <si>
    <t>補助金事業等収益明細書(別紙３③）</t>
    <rPh sb="0" eb="3">
      <t>ホジョキン</t>
    </rPh>
    <rPh sb="3" eb="5">
      <t>ジギョウ</t>
    </rPh>
    <rPh sb="5" eb="6">
      <t>トウ</t>
    </rPh>
    <rPh sb="6" eb="8">
      <t>シュウエキ</t>
    </rPh>
    <rPh sb="8" eb="11">
      <t>メイサイショ</t>
    </rPh>
    <rPh sb="12" eb="14">
      <t>ベッシ</t>
    </rPh>
    <phoneticPr fontId="13"/>
  </si>
  <si>
    <t>事業区分間及び拠点区分間繰入金明細書（別紙３④）</t>
    <rPh sb="0" eb="2">
      <t>ジギョウ</t>
    </rPh>
    <rPh sb="2" eb="4">
      <t>クブン</t>
    </rPh>
    <rPh sb="4" eb="5">
      <t>カン</t>
    </rPh>
    <rPh sb="5" eb="6">
      <t>オヨ</t>
    </rPh>
    <rPh sb="7" eb="9">
      <t>キョテン</t>
    </rPh>
    <rPh sb="9" eb="12">
      <t>クブンカン</t>
    </rPh>
    <rPh sb="12" eb="15">
      <t>クリイレキン</t>
    </rPh>
    <rPh sb="15" eb="18">
      <t>メイサイショ</t>
    </rPh>
    <rPh sb="19" eb="21">
      <t>ベッシ</t>
    </rPh>
    <phoneticPr fontId="13"/>
  </si>
  <si>
    <t>事業区分間及び拠点区分間貸付金（借入金）残高明細書（別紙３⑤）</t>
    <rPh sb="0" eb="2">
      <t>ジギョウ</t>
    </rPh>
    <rPh sb="2" eb="4">
      <t>クブン</t>
    </rPh>
    <rPh sb="4" eb="5">
      <t>カン</t>
    </rPh>
    <rPh sb="5" eb="6">
      <t>オヨ</t>
    </rPh>
    <rPh sb="7" eb="9">
      <t>キョテン</t>
    </rPh>
    <rPh sb="9" eb="12">
      <t>クブンカン</t>
    </rPh>
    <rPh sb="12" eb="15">
      <t>カシツケキン</t>
    </rPh>
    <rPh sb="16" eb="19">
      <t>カリイレキン</t>
    </rPh>
    <rPh sb="20" eb="22">
      <t>ザンダカ</t>
    </rPh>
    <rPh sb="22" eb="25">
      <t>メイサイショ</t>
    </rPh>
    <rPh sb="26" eb="28">
      <t>ベッシ</t>
    </rPh>
    <phoneticPr fontId="13"/>
  </si>
  <si>
    <t>基本金明細書（別紙3⑥）</t>
    <rPh sb="0" eb="2">
      <t>キホン</t>
    </rPh>
    <rPh sb="2" eb="3">
      <t>キン</t>
    </rPh>
    <rPh sb="3" eb="6">
      <t>メイサイショ</t>
    </rPh>
    <rPh sb="7" eb="9">
      <t>ベッシ</t>
    </rPh>
    <phoneticPr fontId="13"/>
  </si>
  <si>
    <t>国庫補助金等特別積立金明細書（別紙3⑦）</t>
    <rPh sb="0" eb="2">
      <t>コッコ</t>
    </rPh>
    <rPh sb="2" eb="5">
      <t>ホジョキン</t>
    </rPh>
    <rPh sb="5" eb="6">
      <t>トウ</t>
    </rPh>
    <rPh sb="6" eb="8">
      <t>トクベツ</t>
    </rPh>
    <rPh sb="8" eb="11">
      <t>ツミタテキン</t>
    </rPh>
    <rPh sb="11" eb="14">
      <t>メイサイショ</t>
    </rPh>
    <rPh sb="15" eb="17">
      <t>ベッシ</t>
    </rPh>
    <phoneticPr fontId="13"/>
  </si>
  <si>
    <t>基本財産及びその他固定資産（有形・無形固定資産）の明細書（別紙３⑧）</t>
    <rPh sb="0" eb="2">
      <t>キホン</t>
    </rPh>
    <rPh sb="2" eb="4">
      <t>ザイサン</t>
    </rPh>
    <rPh sb="4" eb="5">
      <t>オヨ</t>
    </rPh>
    <rPh sb="8" eb="9">
      <t>タ</t>
    </rPh>
    <rPh sb="9" eb="13">
      <t>コテイシサン</t>
    </rPh>
    <rPh sb="14" eb="16">
      <t>ユウケイ</t>
    </rPh>
    <rPh sb="17" eb="19">
      <t>ムケイ</t>
    </rPh>
    <rPh sb="19" eb="23">
      <t>コテイシサン</t>
    </rPh>
    <rPh sb="25" eb="28">
      <t>メイサイショ</t>
    </rPh>
    <rPh sb="29" eb="31">
      <t>ベッシ</t>
    </rPh>
    <phoneticPr fontId="13"/>
  </si>
  <si>
    <t>引当金明細書（別紙３⑨）</t>
    <rPh sb="0" eb="3">
      <t>ヒキアテキン</t>
    </rPh>
    <rPh sb="3" eb="6">
      <t>メイサイショ</t>
    </rPh>
    <rPh sb="7" eb="9">
      <t>ベッシ</t>
    </rPh>
    <phoneticPr fontId="13"/>
  </si>
  <si>
    <t>拠点区分資金収支明細書（別紙３⑩）</t>
    <rPh sb="0" eb="2">
      <t>キョテン</t>
    </rPh>
    <rPh sb="2" eb="4">
      <t>クブン</t>
    </rPh>
    <rPh sb="4" eb="6">
      <t>シキン</t>
    </rPh>
    <rPh sb="6" eb="8">
      <t>シュウシ</t>
    </rPh>
    <rPh sb="8" eb="11">
      <t>メイサイショ</t>
    </rPh>
    <rPh sb="12" eb="14">
      <t>ベッシ</t>
    </rPh>
    <phoneticPr fontId="13"/>
  </si>
  <si>
    <t>拠点区分事業活動明細書（別紙３⑪）</t>
    <rPh sb="0" eb="2">
      <t>キョテン</t>
    </rPh>
    <rPh sb="2" eb="4">
      <t>クブン</t>
    </rPh>
    <rPh sb="4" eb="6">
      <t>ジギョウ</t>
    </rPh>
    <rPh sb="6" eb="8">
      <t>カツドウ</t>
    </rPh>
    <rPh sb="8" eb="11">
      <t>メイサイショ</t>
    </rPh>
    <rPh sb="12" eb="14">
      <t>ベッシ</t>
    </rPh>
    <phoneticPr fontId="13"/>
  </si>
  <si>
    <t>積立金・積立資産明細書（別紙3⑫）</t>
    <rPh sb="0" eb="3">
      <t>ツミタテキン</t>
    </rPh>
    <rPh sb="4" eb="6">
      <t>ツミタテ</t>
    </rPh>
    <rPh sb="6" eb="8">
      <t>シサン</t>
    </rPh>
    <rPh sb="8" eb="11">
      <t>メイサイショ</t>
    </rPh>
    <rPh sb="12" eb="14">
      <t>ベッシ</t>
    </rPh>
    <phoneticPr fontId="13"/>
  </si>
  <si>
    <t>サービス区分間繰入金明細書（別紙3⑬）</t>
    <rPh sb="4" eb="7">
      <t>クブンカン</t>
    </rPh>
    <rPh sb="7" eb="10">
      <t>クリイレキン</t>
    </rPh>
    <rPh sb="10" eb="13">
      <t>メイサイショ</t>
    </rPh>
    <rPh sb="14" eb="16">
      <t>ベッシ</t>
    </rPh>
    <phoneticPr fontId="13"/>
  </si>
  <si>
    <t>サービス区分間貸付金（借入金）残高明細書（別紙3⑭）</t>
    <rPh sb="4" eb="7">
      <t>クブンカン</t>
    </rPh>
    <rPh sb="7" eb="10">
      <t>カシツケキン</t>
    </rPh>
    <rPh sb="11" eb="14">
      <t>カリイレキン</t>
    </rPh>
    <rPh sb="15" eb="17">
      <t>ザンダカ</t>
    </rPh>
    <rPh sb="17" eb="20">
      <t>メイサイショ</t>
    </rPh>
    <rPh sb="21" eb="23">
      <t>ベッシ</t>
    </rPh>
    <phoneticPr fontId="13"/>
  </si>
  <si>
    <t>（経理規程に規定する会計帳簿）</t>
    <rPh sb="1" eb="3">
      <t>ケイリ</t>
    </rPh>
    <rPh sb="3" eb="5">
      <t>キテイ</t>
    </rPh>
    <rPh sb="6" eb="8">
      <t>キテイ</t>
    </rPh>
    <rPh sb="10" eb="12">
      <t>カイケイ</t>
    </rPh>
    <rPh sb="12" eb="14">
      <t>チョウボ</t>
    </rPh>
    <phoneticPr fontId="13"/>
  </si>
  <si>
    <t>・主要簿</t>
    <rPh sb="1" eb="4">
      <t>シュヨウボ</t>
    </rPh>
    <phoneticPr fontId="13"/>
  </si>
  <si>
    <t>　　仕訳日記帳</t>
    <rPh sb="2" eb="4">
      <t>シワケ</t>
    </rPh>
    <rPh sb="4" eb="7">
      <t>ニッキチョウ</t>
    </rPh>
    <phoneticPr fontId="13"/>
  </si>
  <si>
    <t>　　総勘定元帳</t>
    <rPh sb="2" eb="5">
      <t>ソウカンジョウ</t>
    </rPh>
    <rPh sb="5" eb="7">
      <t>モトチョウ</t>
    </rPh>
    <phoneticPr fontId="13"/>
  </si>
  <si>
    <t>・補助簿</t>
    <rPh sb="1" eb="4">
      <t>ホジョボ</t>
    </rPh>
    <phoneticPr fontId="13"/>
  </si>
  <si>
    <t>　　現金出納帳</t>
    <rPh sb="2" eb="4">
      <t>ゲンキン</t>
    </rPh>
    <rPh sb="4" eb="7">
      <t>スイトウチョウ</t>
    </rPh>
    <phoneticPr fontId="13"/>
  </si>
  <si>
    <t>　　預金(貯金）出納帳</t>
    <rPh sb="2" eb="4">
      <t>ヨキン</t>
    </rPh>
    <rPh sb="5" eb="7">
      <t>チョキン</t>
    </rPh>
    <rPh sb="8" eb="11">
      <t>スイトウチョウ</t>
    </rPh>
    <phoneticPr fontId="13"/>
  </si>
  <si>
    <t>　　当座預金残高調整表</t>
    <rPh sb="2" eb="4">
      <t>トウザ</t>
    </rPh>
    <rPh sb="4" eb="6">
      <t>ヨキン</t>
    </rPh>
    <rPh sb="6" eb="8">
      <t>ザンダカ</t>
    </rPh>
    <rPh sb="8" eb="10">
      <t>チョウセイ</t>
    </rPh>
    <rPh sb="10" eb="11">
      <t>ヒョウ</t>
    </rPh>
    <phoneticPr fontId="13"/>
  </si>
  <si>
    <t>　　小口現金出納帳</t>
    <rPh sb="2" eb="4">
      <t>コグチ</t>
    </rPh>
    <rPh sb="4" eb="6">
      <t>ゲンキン</t>
    </rPh>
    <rPh sb="6" eb="9">
      <t>スイトウチョウ</t>
    </rPh>
    <phoneticPr fontId="13"/>
  </si>
  <si>
    <t>　　クレジットカード管理簿</t>
    <rPh sb="10" eb="13">
      <t>カンリボ</t>
    </rPh>
    <phoneticPr fontId="6"/>
  </si>
  <si>
    <t>　　有価証券台帳</t>
    <rPh sb="2" eb="4">
      <t>ユウカ</t>
    </rPh>
    <rPh sb="4" eb="6">
      <t>ショウケン</t>
    </rPh>
    <rPh sb="6" eb="8">
      <t>ダイチョウ</t>
    </rPh>
    <phoneticPr fontId="13"/>
  </si>
  <si>
    <t>　　未収金台帳</t>
    <rPh sb="2" eb="5">
      <t>ミシュウキン</t>
    </rPh>
    <rPh sb="5" eb="7">
      <t>ダイチョウ</t>
    </rPh>
    <phoneticPr fontId="13"/>
  </si>
  <si>
    <t>　　棚卸資産受払台帳</t>
    <rPh sb="2" eb="6">
      <t>タナオロシシサン</t>
    </rPh>
    <rPh sb="6" eb="8">
      <t>ウケハライ</t>
    </rPh>
    <rPh sb="8" eb="10">
      <t>ダイチョウ</t>
    </rPh>
    <phoneticPr fontId="13"/>
  </si>
  <si>
    <t>　　立替金台帳</t>
    <rPh sb="2" eb="5">
      <t>タテカエキン</t>
    </rPh>
    <rPh sb="5" eb="7">
      <t>ダイチョウ</t>
    </rPh>
    <phoneticPr fontId="13"/>
  </si>
  <si>
    <t>　　前払金台帳</t>
    <rPh sb="2" eb="5">
      <t>マエバライキン</t>
    </rPh>
    <rPh sb="5" eb="7">
      <t>ダイチョウ</t>
    </rPh>
    <phoneticPr fontId="13"/>
  </si>
  <si>
    <t>　　貸付金台帳</t>
    <rPh sb="2" eb="5">
      <t>カシツケキン</t>
    </rPh>
    <rPh sb="5" eb="7">
      <t>ダイチョウ</t>
    </rPh>
    <phoneticPr fontId="13"/>
  </si>
  <si>
    <t>　　仮払金台帳</t>
    <rPh sb="2" eb="5">
      <t>カリバライキン</t>
    </rPh>
    <rPh sb="5" eb="7">
      <t>ダイチョウ</t>
    </rPh>
    <phoneticPr fontId="13"/>
  </si>
  <si>
    <t>　　固定資産管理台帳</t>
    <rPh sb="2" eb="6">
      <t>コテイシサン</t>
    </rPh>
    <rPh sb="6" eb="8">
      <t>カンリ</t>
    </rPh>
    <rPh sb="8" eb="10">
      <t>ダイチョウ</t>
    </rPh>
    <phoneticPr fontId="13"/>
  </si>
  <si>
    <t>　　リース資産管理台帳</t>
    <rPh sb="5" eb="7">
      <t>シサン</t>
    </rPh>
    <rPh sb="7" eb="9">
      <t>カンリ</t>
    </rPh>
    <rPh sb="9" eb="11">
      <t>ダイチョウ</t>
    </rPh>
    <phoneticPr fontId="13"/>
  </si>
  <si>
    <t>　　差入保証金台帳</t>
    <rPh sb="2" eb="4">
      <t>サシイレ</t>
    </rPh>
    <rPh sb="4" eb="7">
      <t>ホショウキン</t>
    </rPh>
    <rPh sb="7" eb="9">
      <t>ダイチョウ</t>
    </rPh>
    <phoneticPr fontId="13"/>
  </si>
  <si>
    <t>　　長期前払費用台帳</t>
    <rPh sb="2" eb="4">
      <t>チョウキ</t>
    </rPh>
    <rPh sb="4" eb="6">
      <t>マエバライ</t>
    </rPh>
    <rPh sb="6" eb="8">
      <t>ヒヨウ</t>
    </rPh>
    <rPh sb="8" eb="10">
      <t>ダイチョウ</t>
    </rPh>
    <phoneticPr fontId="13"/>
  </si>
  <si>
    <t>　　未払金台帳</t>
    <rPh sb="2" eb="5">
      <t>ミハライキン</t>
    </rPh>
    <rPh sb="5" eb="7">
      <t>ダイチョウ</t>
    </rPh>
    <phoneticPr fontId="13"/>
  </si>
  <si>
    <t>　　預り金台帳</t>
    <rPh sb="2" eb="3">
      <t>アズカ</t>
    </rPh>
    <rPh sb="4" eb="5">
      <t>キン</t>
    </rPh>
    <rPh sb="5" eb="7">
      <t>ダイチョウ</t>
    </rPh>
    <phoneticPr fontId="13"/>
  </si>
  <si>
    <t>　　前受金台帳</t>
    <rPh sb="2" eb="5">
      <t>マエウケキン</t>
    </rPh>
    <rPh sb="5" eb="7">
      <t>ダイチョウ</t>
    </rPh>
    <phoneticPr fontId="13"/>
  </si>
  <si>
    <t>　　借受金台帳</t>
    <rPh sb="2" eb="5">
      <t>カリウケキン</t>
    </rPh>
    <rPh sb="5" eb="7">
      <t>ダイチョウ</t>
    </rPh>
    <phoneticPr fontId="13"/>
  </si>
  <si>
    <t>　　借入金台帳</t>
    <rPh sb="2" eb="5">
      <t>カリイレキン</t>
    </rPh>
    <rPh sb="5" eb="7">
      <t>ダイチョウ</t>
    </rPh>
    <phoneticPr fontId="13"/>
  </si>
  <si>
    <t>　　退職給付引当金台帳</t>
    <rPh sb="2" eb="4">
      <t>タイショク</t>
    </rPh>
    <rPh sb="4" eb="6">
      <t>キュウフ</t>
    </rPh>
    <rPh sb="6" eb="9">
      <t>ヒキアテキン</t>
    </rPh>
    <rPh sb="9" eb="11">
      <t>ダイチョウ</t>
    </rPh>
    <phoneticPr fontId="13"/>
  </si>
  <si>
    <t>　　基本金台帳</t>
    <rPh sb="2" eb="4">
      <t>キホン</t>
    </rPh>
    <rPh sb="4" eb="5">
      <t>キン</t>
    </rPh>
    <rPh sb="5" eb="7">
      <t>ダイチョウ</t>
    </rPh>
    <phoneticPr fontId="13"/>
  </si>
  <si>
    <t>　　  事業区分間、拠点区分間及びサービス区分間長期貸付金（長期借入金）管理台帳</t>
    <rPh sb="4" eb="6">
      <t>ジギョウ</t>
    </rPh>
    <rPh sb="6" eb="9">
      <t>クブンカン</t>
    </rPh>
    <rPh sb="10" eb="12">
      <t>キョテン</t>
    </rPh>
    <rPh sb="12" eb="15">
      <t>クブンカン</t>
    </rPh>
    <rPh sb="15" eb="16">
      <t>オヨ</t>
    </rPh>
    <rPh sb="21" eb="24">
      <t>クブンカン</t>
    </rPh>
    <rPh sb="24" eb="26">
      <t>チョウキ</t>
    </rPh>
    <rPh sb="26" eb="29">
      <t>カシツケキン</t>
    </rPh>
    <rPh sb="30" eb="32">
      <t>チョウキ</t>
    </rPh>
    <rPh sb="32" eb="35">
      <t>カリイレキン</t>
    </rPh>
    <rPh sb="36" eb="38">
      <t>カンリ</t>
    </rPh>
    <rPh sb="38" eb="40">
      <t>ダイチョウ</t>
    </rPh>
    <phoneticPr fontId="13"/>
  </si>
  <si>
    <t>　　  事業区分間、拠点区分間及びサービス区分間短期貸付金（短期借入金）管理台帳</t>
    <rPh sb="4" eb="6">
      <t>ジギョウ</t>
    </rPh>
    <rPh sb="6" eb="9">
      <t>クブンカン</t>
    </rPh>
    <rPh sb="10" eb="12">
      <t>キョテン</t>
    </rPh>
    <rPh sb="12" eb="15">
      <t>クブンカン</t>
    </rPh>
    <rPh sb="15" eb="16">
      <t>オヨ</t>
    </rPh>
    <rPh sb="21" eb="24">
      <t>クブンカン</t>
    </rPh>
    <rPh sb="24" eb="26">
      <t>タンキ</t>
    </rPh>
    <rPh sb="26" eb="29">
      <t>カシツケキン</t>
    </rPh>
    <rPh sb="30" eb="32">
      <t>タンキ</t>
    </rPh>
    <rPh sb="32" eb="35">
      <t>カリイレキン</t>
    </rPh>
    <rPh sb="36" eb="38">
      <t>カンリ</t>
    </rPh>
    <rPh sb="38" eb="40">
      <t>ダイチョウ</t>
    </rPh>
    <phoneticPr fontId="13"/>
  </si>
  <si>
    <t>　　事業収入管理台帳</t>
    <rPh sb="2" eb="4">
      <t>ジギョウ</t>
    </rPh>
    <rPh sb="4" eb="6">
      <t>シュウニュウ</t>
    </rPh>
    <rPh sb="6" eb="8">
      <t>カンリ</t>
    </rPh>
    <rPh sb="8" eb="10">
      <t>ダイチョウ</t>
    </rPh>
    <phoneticPr fontId="13"/>
  </si>
  <si>
    <t>　　寄附金品台帳</t>
    <rPh sb="2" eb="4">
      <t>キフ</t>
    </rPh>
    <rPh sb="4" eb="6">
      <t>キンピン</t>
    </rPh>
    <rPh sb="6" eb="8">
      <t>ダイチョウ</t>
    </rPh>
    <phoneticPr fontId="13"/>
  </si>
  <si>
    <t>　　補助金台帳</t>
    <rPh sb="2" eb="5">
      <t>ホジョキン</t>
    </rPh>
    <rPh sb="5" eb="7">
      <t>ダイチョウ</t>
    </rPh>
    <phoneticPr fontId="13"/>
  </si>
  <si>
    <t>　　事業区分間、拠点区分間及びサービス区分間繰入金管理台帳</t>
    <rPh sb="2" eb="4">
      <t>ジギョウ</t>
    </rPh>
    <rPh sb="4" eb="7">
      <t>クブンカン</t>
    </rPh>
    <rPh sb="8" eb="10">
      <t>キョテン</t>
    </rPh>
    <rPh sb="10" eb="13">
      <t>クブンカン</t>
    </rPh>
    <rPh sb="13" eb="14">
      <t>オヨ</t>
    </rPh>
    <rPh sb="19" eb="22">
      <t>クブンカン</t>
    </rPh>
    <rPh sb="22" eb="25">
      <t>クリイレキン</t>
    </rPh>
    <rPh sb="25" eb="27">
      <t>カンリ</t>
    </rPh>
    <rPh sb="27" eb="29">
      <t>ダイチョウ</t>
    </rPh>
    <phoneticPr fontId="13"/>
  </si>
  <si>
    <t>・その他の帳簿</t>
    <rPh sb="3" eb="4">
      <t>タ</t>
    </rPh>
    <rPh sb="5" eb="7">
      <t>チョウボ</t>
    </rPh>
    <phoneticPr fontId="13"/>
  </si>
  <si>
    <t>　　会計伝票</t>
    <rPh sb="2" eb="4">
      <t>カイケイ</t>
    </rPh>
    <rPh sb="4" eb="6">
      <t>デンピョウ</t>
    </rPh>
    <phoneticPr fontId="13"/>
  </si>
  <si>
    <t>　　月次試算表</t>
    <rPh sb="2" eb="4">
      <t>ゲツジ</t>
    </rPh>
    <rPh sb="4" eb="7">
      <t>シサンヒョウ</t>
    </rPh>
    <phoneticPr fontId="13"/>
  </si>
  <si>
    <t>　　予算管理表</t>
    <rPh sb="2" eb="4">
      <t>ヨサン</t>
    </rPh>
    <rPh sb="4" eb="7">
      <t>カンリヒョウ</t>
    </rPh>
    <phoneticPr fontId="13"/>
  </si>
  <si>
    <t>（その他）</t>
    <rPh sb="3" eb="4">
      <t>タ</t>
    </rPh>
    <phoneticPr fontId="13"/>
  </si>
  <si>
    <t>預金・貸出金残高証明書</t>
    <rPh sb="0" eb="2">
      <t>ヨキン</t>
    </rPh>
    <rPh sb="3" eb="6">
      <t>カシダシキン</t>
    </rPh>
    <rPh sb="6" eb="8">
      <t>ザンダカ</t>
    </rPh>
    <rPh sb="8" eb="11">
      <t>ショウメイショ</t>
    </rPh>
    <phoneticPr fontId="13"/>
  </si>
  <si>
    <t>預金（貯金）通帳・証書</t>
    <rPh sb="0" eb="2">
      <t>ヨキン</t>
    </rPh>
    <rPh sb="3" eb="5">
      <t>チョキン</t>
    </rPh>
    <rPh sb="6" eb="8">
      <t>ツウチョウ</t>
    </rPh>
    <rPh sb="9" eb="11">
      <t>ショウショ</t>
    </rPh>
    <phoneticPr fontId="13"/>
  </si>
  <si>
    <t>会計責任者(出納職員）任命簿</t>
    <rPh sb="0" eb="2">
      <t>カイケイ</t>
    </rPh>
    <rPh sb="2" eb="5">
      <t>セキニンシャ</t>
    </rPh>
    <rPh sb="6" eb="8">
      <t>スイトウ</t>
    </rPh>
    <rPh sb="8" eb="10">
      <t>ショクイン</t>
    </rPh>
    <rPh sb="11" eb="13">
      <t>ニンメイ</t>
    </rPh>
    <rPh sb="13" eb="14">
      <t>ボ</t>
    </rPh>
    <phoneticPr fontId="13"/>
  </si>
  <si>
    <t>固定資産管理責任者任命簿</t>
    <rPh sb="0" eb="4">
      <t>コテイシサン</t>
    </rPh>
    <rPh sb="4" eb="6">
      <t>カンリ</t>
    </rPh>
    <rPh sb="6" eb="9">
      <t>セキニンシャ</t>
    </rPh>
    <rPh sb="9" eb="11">
      <t>ニンメイ</t>
    </rPh>
    <rPh sb="11" eb="12">
      <t>ボ</t>
    </rPh>
    <phoneticPr fontId="13"/>
  </si>
  <si>
    <t>領収書(控え）綴り</t>
    <rPh sb="0" eb="3">
      <t>リョウシュウショ</t>
    </rPh>
    <rPh sb="4" eb="5">
      <t>ヒカ</t>
    </rPh>
    <rPh sb="7" eb="8">
      <t>ツヅ</t>
    </rPh>
    <phoneticPr fontId="13"/>
  </si>
  <si>
    <t>契約書等綴り</t>
    <rPh sb="0" eb="3">
      <t>ケイヤクショ</t>
    </rPh>
    <rPh sb="3" eb="4">
      <t>トウ</t>
    </rPh>
    <rPh sb="4" eb="5">
      <t>ツヅ</t>
    </rPh>
    <phoneticPr fontId="13"/>
  </si>
  <si>
    <t>寄附関係書類綴り</t>
    <rPh sb="0" eb="2">
      <t>キフ</t>
    </rPh>
    <rPh sb="2" eb="4">
      <t>カンケイ</t>
    </rPh>
    <rPh sb="4" eb="6">
      <t>ショルイ</t>
    </rPh>
    <rPh sb="6" eb="7">
      <t>ツヅ</t>
    </rPh>
    <phoneticPr fontId="13"/>
  </si>
  <si>
    <t>不動産賃貸借契約書</t>
    <rPh sb="0" eb="3">
      <t>フドウサン</t>
    </rPh>
    <rPh sb="3" eb="6">
      <t>チンタイシャク</t>
    </rPh>
    <rPh sb="6" eb="9">
      <t>ケイヤクショ</t>
    </rPh>
    <phoneticPr fontId="13"/>
  </si>
  <si>
    <t>　備考欄　※　監査資料添付書類</t>
    <rPh sb="1" eb="4">
      <t>ビコウラン</t>
    </rPh>
    <rPh sb="7" eb="9">
      <t>カンサ</t>
    </rPh>
    <rPh sb="9" eb="11">
      <t>シリョウ</t>
    </rPh>
    <rPh sb="11" eb="13">
      <t>テンプ</t>
    </rPh>
    <rPh sb="13" eb="15">
      <t>ショルイ</t>
    </rPh>
    <phoneticPr fontId="13"/>
  </si>
  <si>
    <t>(記入例)
保育教諭</t>
    <rPh sb="1" eb="4">
      <t>キニュウレイ</t>
    </rPh>
    <rPh sb="6" eb="10">
      <t>ホイクキョウユ</t>
    </rPh>
    <phoneticPr fontId="6"/>
  </si>
  <si>
    <t>規程・帳簿の
有無 確認欄</t>
    <rPh sb="0" eb="2">
      <t>キテイ</t>
    </rPh>
    <rPh sb="3" eb="5">
      <t>チョウボ</t>
    </rPh>
    <rPh sb="7" eb="9">
      <t>ウム</t>
    </rPh>
    <rPh sb="10" eb="12">
      <t>カクニン</t>
    </rPh>
    <rPh sb="12" eb="13">
      <t>ラン</t>
    </rPh>
    <phoneticPr fontId="13"/>
  </si>
  <si>
    <t>保育教諭</t>
    <rPh sb="0" eb="2">
      <t>ホイク</t>
    </rPh>
    <rPh sb="2" eb="4">
      <t>キョウユ</t>
    </rPh>
    <phoneticPr fontId="6"/>
  </si>
  <si>
    <t>保育教諭の休暇等の代替
　３日/週、８時間（9：00～17：00）/日勤務</t>
    <rPh sb="0" eb="2">
      <t>ホイク</t>
    </rPh>
    <rPh sb="2" eb="4">
      <t>キョウユ</t>
    </rPh>
    <rPh sb="5" eb="8">
      <t>キュウカトウ</t>
    </rPh>
    <rPh sb="9" eb="11">
      <t>ダイタイ</t>
    </rPh>
    <rPh sb="14" eb="15">
      <t>ヒ</t>
    </rPh>
    <rPh sb="16" eb="17">
      <t>シュウ</t>
    </rPh>
    <rPh sb="19" eb="21">
      <t>ジカン</t>
    </rPh>
    <rPh sb="34" eb="35">
      <t>ヒ</t>
    </rPh>
    <rPh sb="35" eb="37">
      <t>キンム</t>
    </rPh>
    <phoneticPr fontId="6"/>
  </si>
  <si>
    <t>0.6
（週所定労働時間40Hの場合）</t>
    <rPh sb="5" eb="6">
      <t>シュウ</t>
    </rPh>
    <rPh sb="6" eb="8">
      <t>ショテイ</t>
    </rPh>
    <rPh sb="8" eb="12">
      <t>ロウドウジカン</t>
    </rPh>
    <rPh sb="16" eb="18">
      <t>バアイ</t>
    </rPh>
    <phoneticPr fontId="6"/>
  </si>
  <si>
    <t xml:space="preserve">
〇〇　〇〇</t>
    <phoneticPr fontId="6"/>
  </si>
  <si>
    <t>　 （注）１　上記には、正職員のほか、中途採用・中途退職者・非常勤・パート職員を含む全ての職員を記入すること。</t>
    <rPh sb="3" eb="4">
      <t>チュウ</t>
    </rPh>
    <rPh sb="7" eb="9">
      <t>ジョウキ</t>
    </rPh>
    <rPh sb="12" eb="15">
      <t>セイショクイン</t>
    </rPh>
    <rPh sb="24" eb="25">
      <t>ナカ</t>
    </rPh>
    <rPh sb="41" eb="42">
      <t>スベ</t>
    </rPh>
    <rPh sb="44" eb="46">
      <t>ショクイン</t>
    </rPh>
    <rPh sb="47" eb="49">
      <t>キニュウ</t>
    </rPh>
    <phoneticPr fontId="6"/>
  </si>
  <si>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6"/>
  </si>
  <si>
    <t xml:space="preserve">年度の状況                                             令和　年　月　日現在（監査資料提出時） </t>
    <rPh sb="0" eb="2">
      <t>ネンド</t>
    </rPh>
    <rPh sb="3" eb="5">
      <t>ジョウキョウ</t>
    </rPh>
    <phoneticPr fontId="6"/>
  </si>
  <si>
    <t>（注）１　記入する職員は、正職員のほか、当該年度４月１日から監査資料提出日現在まで中途採用・中途退職者・非常勤・パート職員を含む全ての職員を記入   
        すること。</t>
    <rPh sb="1" eb="2">
      <t>チュウ</t>
    </rPh>
    <rPh sb="5" eb="7">
      <t>キニュウ</t>
    </rPh>
    <rPh sb="13" eb="16">
      <t>セイショクイン</t>
    </rPh>
    <rPh sb="41" eb="43">
      <t>チュウト</t>
    </rPh>
    <rPh sb="64" eb="65">
      <t>スベ</t>
    </rPh>
    <rPh sb="67" eb="69">
      <t>ショクイン</t>
    </rPh>
    <rPh sb="70" eb="72">
      <t>キニュウ</t>
    </rPh>
    <phoneticPr fontId="6"/>
  </si>
  <si>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6"/>
  </si>
  <si>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6"/>
  </si>
  <si>
    <r>
      <t>（５）</t>
    </r>
    <r>
      <rPr>
        <sz val="10"/>
        <color theme="1"/>
        <rFont val="ＭＳ Ｐ明朝"/>
        <family val="1"/>
        <charset val="128"/>
      </rPr>
      <t>消防用設備等点検結果報告書の消防署への届出年月日</t>
    </r>
    <phoneticPr fontId="13"/>
  </si>
  <si>
    <t>（６）室内・遊具等の安全点検状況</t>
    <rPh sb="3" eb="5">
      <t>シツナイ</t>
    </rPh>
    <rPh sb="14" eb="16">
      <t>ジョウキョウ</t>
    </rPh>
    <phoneticPr fontId="13"/>
  </si>
  <si>
    <t>　室内　月　　　　回</t>
    <rPh sb="1" eb="3">
      <t>シツナイ</t>
    </rPh>
    <rPh sb="4" eb="5">
      <t>ツキ</t>
    </rPh>
    <rPh sb="9" eb="10">
      <t>カイ</t>
    </rPh>
    <phoneticPr fontId="6"/>
  </si>
  <si>
    <t>遊具　月　　　　回</t>
    <rPh sb="0" eb="2">
      <t>ユウグ</t>
    </rPh>
    <rPh sb="3" eb="4">
      <t>ツキ</t>
    </rPh>
    <rPh sb="8" eb="9">
      <t>カイ</t>
    </rPh>
    <phoneticPr fontId="6"/>
  </si>
  <si>
    <t>（８）避難訓練の実施状況</t>
    <phoneticPr fontId="6"/>
  </si>
  <si>
    <t>（９）調理担当者等の検便実施状況　　</t>
    <phoneticPr fontId="6"/>
  </si>
  <si>
    <t>（10）新入所児の健康診断の有無</t>
    <phoneticPr fontId="13"/>
  </si>
  <si>
    <t>（11）児童の健康診断の実施状況</t>
    <phoneticPr fontId="6"/>
  </si>
  <si>
    <t>（12）職員の採用時の健康診断の有無</t>
    <phoneticPr fontId="13"/>
  </si>
  <si>
    <t>（13）職員の健康診断の実施状況【直近分】</t>
    <rPh sb="17" eb="19">
      <t>チョッキン</t>
    </rPh>
    <rPh sb="19" eb="20">
      <t>ブン</t>
    </rPh>
    <phoneticPr fontId="13"/>
  </si>
  <si>
    <t>（15）浄化槽の定期検査（法第１１条検査）【直近分】</t>
    <rPh sb="13" eb="14">
      <t>ホウ</t>
    </rPh>
    <rPh sb="14" eb="15">
      <t>ダイ</t>
    </rPh>
    <rPh sb="17" eb="18">
      <t>ジョウ</t>
    </rPh>
    <rPh sb="18" eb="20">
      <t>ケンサ</t>
    </rPh>
    <rPh sb="22" eb="24">
      <t>チョッキン</t>
    </rPh>
    <rPh sb="24" eb="25">
      <t>ブン</t>
    </rPh>
    <phoneticPr fontId="13"/>
  </si>
  <si>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6"/>
  </si>
  <si>
    <t>（16）保存食の保存期間</t>
    <phoneticPr fontId="13"/>
  </si>
  <si>
    <r>
      <t>（14）自家用水</t>
    </r>
    <r>
      <rPr>
        <sz val="9"/>
        <color theme="1"/>
        <rFont val="ＭＳ Ｐ明朝"/>
        <family val="1"/>
        <charset val="128"/>
      </rPr>
      <t>（調理用に限らずプール等飲用に供する可能性のあるものすべてを含む。）</t>
    </r>
    <r>
      <rPr>
        <sz val="10.5"/>
        <color theme="1"/>
        <rFont val="ＭＳ Ｐ明朝"/>
        <family val="1"/>
        <charset val="128"/>
      </rPr>
      <t>の水質検査【直近４回分】</t>
    </r>
    <rPh sb="48" eb="50">
      <t>チョッキン</t>
    </rPh>
    <rPh sb="51" eb="53">
      <t>カイブン</t>
    </rPh>
    <phoneticPr fontId="13"/>
  </si>
  <si>
    <t xml:space="preserve">  内
  訳
月
別</t>
    <rPh sb="2" eb="3">
      <t>ウチ</t>
    </rPh>
    <rPh sb="6" eb="7">
      <t>ヤク</t>
    </rPh>
    <rPh sb="10" eb="11">
      <t>ツキ</t>
    </rPh>
    <rPh sb="12" eb="13">
      <t>ベツ</t>
    </rPh>
    <phoneticPr fontId="13"/>
  </si>
  <si>
    <t>非常勤
保育教諭
の数　</t>
    <rPh sb="0" eb="3">
      <t>ヒジョウキン</t>
    </rPh>
    <rPh sb="4" eb="6">
      <t>ホイク</t>
    </rPh>
    <rPh sb="6" eb="7">
      <t>キョウ</t>
    </rPh>
    <rPh sb="7" eb="8">
      <t>サトシ</t>
    </rPh>
    <rPh sb="10" eb="11">
      <t>カズ</t>
    </rPh>
    <phoneticPr fontId="13"/>
  </si>
  <si>
    <t>（注）１　「職員現員数」欄には、正規、臨時含めた常勤職員のみ記入。「保育教諭等」欄には、保育教諭・保健師・看護師・小学校教諭等・知事の認める職員のみ記入すること。</t>
    <rPh sb="16" eb="18">
      <t>セイキ</t>
    </rPh>
    <rPh sb="19" eb="21">
      <t>リンジ</t>
    </rPh>
    <rPh sb="21" eb="22">
      <t>フク</t>
    </rPh>
    <rPh sb="36" eb="38">
      <t>キョウユ</t>
    </rPh>
    <rPh sb="46" eb="48">
      <t>キョウユ</t>
    </rPh>
    <rPh sb="53" eb="56">
      <t>カンゴシ</t>
    </rPh>
    <phoneticPr fontId="13"/>
  </si>
  <si>
    <t>　　「調理員等」欄には、栄養士・調理員・事務職員等の職員を記入すること。</t>
    <rPh sb="3" eb="6">
      <t>チョウリイン</t>
    </rPh>
    <rPh sb="6" eb="7">
      <t>トウ</t>
    </rPh>
    <rPh sb="8" eb="9">
      <t>ラン</t>
    </rPh>
    <rPh sb="12" eb="15">
      <t>エイヨウシ</t>
    </rPh>
    <rPh sb="16" eb="19">
      <t>チョウリイン</t>
    </rPh>
    <rPh sb="20" eb="24">
      <t>ジムショクイン</t>
    </rPh>
    <rPh sb="24" eb="25">
      <t>トウ</t>
    </rPh>
    <rPh sb="26" eb="28">
      <t>ショクイン</t>
    </rPh>
    <rPh sb="29" eb="31">
      <t>キニュウ</t>
    </rPh>
    <phoneticPr fontId="6"/>
  </si>
  <si>
    <t>　　　３　「非常勤保育教諭」とは、１の（３）に掲げる非常勤職員のうち保育教諭をいう。</t>
    <rPh sb="6" eb="9">
      <t>ヒジョウキン</t>
    </rPh>
    <rPh sb="9" eb="11">
      <t>ホイク</t>
    </rPh>
    <rPh sb="11" eb="13">
      <t>キョウユ</t>
    </rPh>
    <rPh sb="23" eb="24">
      <t>カカ</t>
    </rPh>
    <rPh sb="26" eb="29">
      <t>ヒジョウキン</t>
    </rPh>
    <rPh sb="29" eb="31">
      <t>ショクイン</t>
    </rPh>
    <rPh sb="34" eb="36">
      <t>ホイク</t>
    </rPh>
    <rPh sb="36" eb="38">
      <t>キョウユ</t>
    </rPh>
    <phoneticPr fontId="13"/>
  </si>
  <si>
    <t>　「調理員等」欄には、栄養士・調理員・事務職員等の職員を記入すること。</t>
    <rPh sb="2" eb="5">
      <t>チョウリイン</t>
    </rPh>
    <rPh sb="5" eb="6">
      <t>トウ</t>
    </rPh>
    <rPh sb="7" eb="8">
      <t>ラン</t>
    </rPh>
    <rPh sb="11" eb="14">
      <t>エイヨウシ</t>
    </rPh>
    <rPh sb="15" eb="18">
      <t>チョウリイン</t>
    </rPh>
    <rPh sb="19" eb="23">
      <t>ジムショクイン</t>
    </rPh>
    <rPh sb="23" eb="24">
      <t>トウ</t>
    </rPh>
    <rPh sb="25" eb="27">
      <t>ショクイン</t>
    </rPh>
    <rPh sb="28" eb="30">
      <t>キニュウ</t>
    </rPh>
    <phoneticPr fontId="6"/>
  </si>
  <si>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3"/>
  </si>
  <si>
    <r>
      <t xml:space="preserve">  「児童福祉施設における食事の提供に関する援助及び指導について」 (</t>
    </r>
    <r>
      <rPr>
        <sz val="11"/>
        <rFont val="ＭＳ Ｐゴシック"/>
        <family val="3"/>
        <charset val="128"/>
        <scheme val="minor"/>
      </rPr>
      <t>令和２年３月31日子発0331第１号・障発0331第８号厚生労働省子ども家庭局長・社会・援護局障害保健福祉部長連名通知</t>
    </r>
    <r>
      <rPr>
        <sz val="11"/>
        <rFont val="ＭＳ 明朝"/>
        <family val="1"/>
        <charset val="128"/>
      </rPr>
      <t>)及び「児童福祉施設における食事摂取基準を活用した食事計画について」 (</t>
    </r>
    <r>
      <rPr>
        <sz val="11"/>
        <rFont val="ＭＳ Ｐゴシック"/>
        <family val="3"/>
        <charset val="128"/>
        <scheme val="minor"/>
      </rPr>
      <t>令和２年３月31日付け子発第0331第1号厚生労働省子ども家庭局母子保健課長通知</t>
    </r>
    <r>
      <rPr>
        <sz val="11"/>
        <rFont val="ＭＳ 明朝"/>
        <family val="1"/>
        <charset val="128"/>
      </rPr>
      <t>) に基づき作成すること。</t>
    </r>
    <rPh sb="141" eb="142">
      <t>コ</t>
    </rPh>
    <phoneticPr fontId="29"/>
  </si>
  <si>
    <t>７　補助金収入の状況</t>
    <rPh sb="2" eb="5">
      <t>ホジョキン</t>
    </rPh>
    <rPh sb="5" eb="7">
      <t>シュウニュウ</t>
    </rPh>
    <rPh sb="8" eb="10">
      <t>ジョウキョウ</t>
    </rPh>
    <phoneticPr fontId="6"/>
  </si>
  <si>
    <r>
      <t>安全（危機）管理各種マニュアル</t>
    </r>
    <r>
      <rPr>
        <b/>
        <u/>
        <sz val="11"/>
        <color theme="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6"/>
  </si>
  <si>
    <t>室内・遊具等の安全点検記録</t>
    <rPh sb="0" eb="2">
      <t>シツナイ</t>
    </rPh>
    <rPh sb="3" eb="5">
      <t>ユウグ</t>
    </rPh>
    <rPh sb="5" eb="6">
      <t>トウ</t>
    </rPh>
    <rPh sb="7" eb="9">
      <t>アンゼン</t>
    </rPh>
    <rPh sb="9" eb="11">
      <t>テンケン</t>
    </rPh>
    <rPh sb="11" eb="13">
      <t>キロク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</si>
</sst>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0;&quot;△&quot;#,##0"/>
    <numFmt numFmtId="178" formatCode="0_ "/>
    <numFmt numFmtId="179" formatCode="#,##0_ ;[Red]\-#,##0\ "/>
    <numFmt numFmtId="180" formatCode="#,##0.0_ "/>
    <numFmt numFmtId="181" formatCode="#,##0&quot;年&quot;&quot;度&quot;&quot;の&quot;"/>
    <numFmt numFmtId="182" formatCode="#,##0&quot;年&quot;&quot;度&quot;&quot;総&quot;&quot;額&quot;"/>
    <numFmt numFmtId="183" formatCode="&quot;平&quot;&quot;成&quot;#,##0&quot;年度&quot;"/>
    <numFmt numFmtId="184" formatCode="\(#,##0\)"/>
    <numFmt numFmtId="185" formatCode="&quot;（　平&quot;&quot;成&quot;#,##0&quot;年&quot;&quot;度　）&quot;"/>
    <numFmt numFmtId="186" formatCode="#,##0.0"/>
    <numFmt numFmtId="187" formatCode="0.0_ "/>
    <numFmt numFmtId="188" formatCode="&quot;（　令&quot;&quot;和&quot;#,##0&quot;年&quot;&quot;度&quot;&quot;分&quot;&quot;～&quot;"/>
    <numFmt numFmtId="189" formatCode="&quot;令&quot;&quot;和&quot;#,##0&quot;年&quot;\4&quot;月分　）&quot;_ "/>
    <numFmt numFmtId="190" formatCode="&quot;令&quot;&quot;和&quot;#,##0&quot;年&quot;&quot;度&quot;"/>
    <numFmt numFmtId="191" formatCode="&quot;（&quot;&quot;R&quot;#,##0&quot;年&quot;&quot;度&quot;\)"/>
    <numFmt numFmtId="192" formatCode="&quot;（&quot;&quot;R&quot;#,##0&quot;年&quot;&quot;４月&quot;\)"/>
    <numFmt numFmtId="193" formatCode="&quot;（&quot;&quot;R&quot;#,##0&quot;年&quot;&quot;度月額&quot;\)"/>
    <numFmt numFmtId="194" formatCode="\(&quot;令&quot;&quot;和&quot;#,##0&quot;年&quot;&quot;度&quot;&quot;採&quot;&quot;用&quot;&quot;者&quot;\)"/>
    <numFmt numFmtId="195" formatCode="&quot;令&quot;&quot;和&quot;#,##0&quot;年度&quot;"/>
    <numFmt numFmtId="196" formatCode="&quot;（令&quot;&quot;和&quot;#,##0&quot;年度&quot;&quot;及&quot;&quot;び&quot;"/>
    <numFmt numFmtId="197" formatCode="&quot;令&quot;&quot;和&quot;#,##0&quot;年度分）&quot;"/>
    <numFmt numFmtId="198" formatCode="&quot;令&quot;&quot;和&quot;#,##0&quot;年&quot;&quot;度分&quot;"/>
    <numFmt numFmtId="199" formatCode="&quot;（　令&quot;&quot;和&quot;#,##0&quot;年&quot;&quot;度分　）&quot;"/>
    <numFmt numFmtId="200" formatCode="0.0"/>
    <numFmt numFmtId="201" formatCode="0_);[Red]\(0\)"/>
    <numFmt numFmtId="202" formatCode="&quot;【&quot;&quot;令&quot;&quot;和&quot;#,##0&quot;年&quot;&quot;度&quot;&quot;分&quot;&quot;】&quot;"/>
    <numFmt numFmtId="203" formatCode="[&lt;=999]000;[&lt;=99999]000\-00;000\-0000"/>
    <numFmt numFmtId="204" formatCode="#,##0;&quot;▲ &quot;#,##0"/>
  </numFmts>
  <fonts count="70"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8"/>
      <color indexed="8"/>
      <name val="ＭＳ 明朝"/>
      <family val="1"/>
      <charset val="128"/>
    </font>
    <font>
      <sz val="12"/>
      <color indexed="10"/>
      <name val="ＭＳ 明朝"/>
      <family val="1"/>
      <charset val="128"/>
    </font>
    <font>
      <sz val="20"/>
      <name val="ＭＳ 明朝"/>
      <family val="1"/>
      <charset val="128"/>
    </font>
    <font>
      <b/>
      <sz val="12"/>
      <color indexed="8"/>
      <name val="ＭＳ 明朝"/>
      <family val="1"/>
      <charset val="128"/>
    </font>
    <font>
      <sz val="10"/>
      <name val="ＭＳ 明朝"/>
      <family val="1"/>
      <charset val="128"/>
    </font>
    <font>
      <b/>
      <sz val="10.5"/>
      <name val="ＭＳ ゴシック"/>
      <family val="3"/>
      <charset val="128"/>
    </font>
    <font>
      <sz val="12"/>
      <color theme="1"/>
      <name val="ＭＳ 明朝"/>
      <family val="1"/>
      <charset val="128"/>
    </font>
    <font>
      <b/>
      <sz val="12"/>
      <color theme="1"/>
      <name val="ＭＳ 明朝"/>
      <family val="1"/>
      <charset val="128"/>
    </font>
    <font>
      <sz val="11"/>
      <color theme="1"/>
      <name val="ＭＳ 明朝"/>
      <family val="1"/>
      <charset val="128"/>
    </font>
    <font>
      <sz val="11"/>
      <color rgb="FFFF0000"/>
      <name val="ＭＳ 明朝"/>
      <family val="1"/>
      <charset val="128"/>
    </font>
    <font>
      <sz val="12"/>
      <color rgb="FFFF0000"/>
      <name val="ＭＳ 明朝"/>
      <family val="1"/>
      <charset val="128"/>
    </font>
    <font>
      <sz val="9"/>
      <color theme="1"/>
      <name val="ＭＳ 明朝"/>
      <family val="1"/>
      <charset val="128"/>
    </font>
    <font>
      <sz val="10"/>
      <color theme="1"/>
      <name val="ＭＳ 明朝"/>
      <family val="1"/>
      <charset val="128"/>
    </font>
    <font>
      <b/>
      <sz val="12"/>
      <name val="ＭＳ Ｐゴシック"/>
      <family val="3"/>
      <charset val="128"/>
    </font>
    <font>
      <b/>
      <sz val="16"/>
      <name val="ＭＳ 明朝"/>
      <family val="1"/>
      <charset val="128"/>
    </font>
    <font>
      <sz val="6"/>
      <name val="ＭＳ Ｐゴシック"/>
      <family val="2"/>
      <charset val="128"/>
      <scheme val="minor"/>
    </font>
    <font>
      <sz val="11"/>
      <name val="ＭＳ Ｐゴシック"/>
      <family val="2"/>
      <charset val="128"/>
      <scheme val="minor"/>
    </font>
    <font>
      <b/>
      <sz val="11"/>
      <name val="ＭＳ Ｐゴシック"/>
      <family val="3"/>
      <charset val="128"/>
      <scheme val="minor"/>
    </font>
    <font>
      <sz val="10"/>
      <name val="ＭＳ Ｐゴシック"/>
      <family val="3"/>
      <charset val="128"/>
      <scheme val="minor"/>
    </font>
    <font>
      <sz val="24"/>
      <color rgb="FF0000FF"/>
      <name val="ＭＳ 明朝"/>
      <family val="1"/>
      <charset val="128"/>
    </font>
    <font>
      <b/>
      <sz val="12"/>
      <color rgb="FF0000FF"/>
      <name val="ＭＳ 明朝"/>
      <family val="1"/>
      <charset val="128"/>
    </font>
    <font>
      <sz val="12"/>
      <color rgb="FF0000FF"/>
      <name val="ＭＳ 明朝"/>
      <family val="1"/>
      <charset val="128"/>
    </font>
    <font>
      <sz val="9"/>
      <color rgb="FF0000FF"/>
      <name val="ＭＳ 明朝"/>
      <family val="1"/>
      <charset val="128"/>
    </font>
    <font>
      <b/>
      <sz val="11"/>
      <color rgb="FF0000FF"/>
      <name val="ＭＳ 明朝"/>
      <family val="1"/>
      <charset val="128"/>
    </font>
    <font>
      <b/>
      <u/>
      <sz val="12"/>
      <color rgb="FFFF0000"/>
      <name val="ＭＳ 明朝"/>
      <family val="1"/>
      <charset val="128"/>
    </font>
    <font>
      <b/>
      <sz val="12"/>
      <color rgb="FFFF0000"/>
      <name val="ＭＳ 明朝"/>
      <family val="1"/>
      <charset val="128"/>
    </font>
    <font>
      <sz val="11"/>
      <color theme="1"/>
      <name val="ＭＳ Ｐゴシック"/>
      <family val="3"/>
      <charset val="128"/>
      <scheme val="minor"/>
    </font>
    <font>
      <sz val="10"/>
      <name val="ＭＳ Ｐゴシック"/>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b/>
      <sz val="13"/>
      <color rgb="FF0000FF"/>
      <name val="ＭＳ 明朝"/>
      <family val="1"/>
      <charset val="128"/>
    </font>
    <font>
      <sz val="11"/>
      <color theme="1"/>
      <name val="ＭＳ Ｐ明朝"/>
      <family val="1"/>
      <charset val="128"/>
    </font>
    <font>
      <b/>
      <sz val="12"/>
      <color theme="1"/>
      <name val="ＭＳ Ｐゴシック"/>
      <family val="3"/>
      <charset val="128"/>
    </font>
    <font>
      <b/>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b/>
      <sz val="11"/>
      <color theme="1"/>
      <name val="ＭＳ Ｐ明朝"/>
      <family val="1"/>
      <charset val="128"/>
    </font>
    <font>
      <b/>
      <sz val="10.5"/>
      <color theme="1"/>
      <name val="ＭＳ ゴシック"/>
      <family val="3"/>
      <charset val="128"/>
    </font>
    <font>
      <b/>
      <sz val="10.5"/>
      <color theme="1"/>
      <name val="ＭＳ 明朝"/>
      <family val="1"/>
      <charset val="128"/>
    </font>
    <font>
      <sz val="8"/>
      <color theme="1"/>
      <name val="ＭＳ 明朝"/>
      <family val="1"/>
      <charset val="128"/>
    </font>
    <font>
      <b/>
      <sz val="10.5"/>
      <color theme="1"/>
      <name val="ＭＳ Ｐゴシック"/>
      <family val="3"/>
      <charset val="128"/>
    </font>
    <font>
      <sz val="10.5"/>
      <color theme="1"/>
      <name val="ＭＳ Ｐ明朝"/>
      <family val="1"/>
      <charset val="128"/>
    </font>
    <font>
      <sz val="9"/>
      <color theme="1"/>
      <name val="ＭＳ Ｐ明朝"/>
      <family val="1"/>
      <charset val="128"/>
    </font>
    <font>
      <sz val="10"/>
      <color theme="1"/>
      <name val="ＭＳ Ｐ明朝"/>
      <family val="1"/>
      <charset val="128"/>
    </font>
    <font>
      <b/>
      <sz val="10.5"/>
      <color theme="1"/>
      <name val="ＭＳ Ｐ明朝"/>
      <family val="1"/>
      <charset val="128"/>
    </font>
    <font>
      <b/>
      <u/>
      <sz val="11"/>
      <color theme="1"/>
      <name val="ＭＳ Ｐ明朝"/>
      <family val="1"/>
      <charset val="128"/>
    </font>
    <font>
      <sz val="12"/>
      <color theme="1"/>
      <name val="ＭＳ Ｐ明朝"/>
      <family val="1"/>
      <charset val="128"/>
    </font>
    <font>
      <sz val="8"/>
      <color theme="1"/>
      <name val="ＭＳ Ｐ明朝"/>
      <family val="1"/>
      <charset val="128"/>
    </font>
    <font>
      <b/>
      <sz val="11"/>
      <color theme="1"/>
      <name val="ＭＳ ゴシック"/>
      <family val="3"/>
      <charset val="128"/>
    </font>
    <font>
      <b/>
      <sz val="9"/>
      <color theme="1"/>
      <name val="ＭＳ 明朝"/>
      <family val="1"/>
      <charset val="128"/>
    </font>
    <font>
      <b/>
      <sz val="13"/>
      <color theme="1"/>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s>
  <cellStyleXfs count="16">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0" fillId="0" borderId="0">
      <alignment vertical="center"/>
    </xf>
    <xf numFmtId="0" fontId="40" fillId="0" borderId="0">
      <alignment vertical="center"/>
    </xf>
    <xf numFmtId="0" fontId="12" fillId="0" borderId="0">
      <alignment vertical="center"/>
    </xf>
  </cellStyleXfs>
  <cellXfs count="611">
    <xf numFmtId="0" fontId="0" fillId="0" borderId="0" xfId="0">
      <alignment vertical="center"/>
    </xf>
    <xf numFmtId="0" fontId="7"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lignment vertical="center"/>
    </xf>
    <xf numFmtId="3" fontId="0" fillId="0" borderId="2" xfId="0" applyNumberFormat="1" applyBorder="1" applyAlignment="1">
      <alignment horizontal="center" vertical="center"/>
    </xf>
    <xf numFmtId="3" fontId="0" fillId="0" borderId="4" xfId="0" applyNumberFormat="1" applyBorder="1" applyAlignment="1">
      <alignment horizontal="right" vertical="center"/>
    </xf>
    <xf numFmtId="0" fontId="0" fillId="0" borderId="4" xfId="0" applyBorder="1" applyAlignment="1">
      <alignment horizontal="right" vertical="center"/>
    </xf>
    <xf numFmtId="3" fontId="0" fillId="0" borderId="1" xfId="0" applyNumberFormat="1" applyBorder="1" applyAlignment="1">
      <alignment horizontal="center" vertical="center"/>
    </xf>
    <xf numFmtId="3" fontId="0" fillId="0" borderId="5" xfId="0" applyNumberFormat="1" applyBorder="1" applyAlignment="1">
      <alignment horizontal="left" vertical="center"/>
    </xf>
    <xf numFmtId="3" fontId="0" fillId="0" borderId="6" xfId="0" applyNumberFormat="1" applyBorder="1" applyAlignment="1">
      <alignment horizontal="right" vertical="center"/>
    </xf>
    <xf numFmtId="49" fontId="0" fillId="0" borderId="7" xfId="0" applyNumberFormat="1" applyBorder="1" applyAlignment="1">
      <alignment horizontal="right" vertical="center"/>
    </xf>
    <xf numFmtId="3" fontId="0" fillId="0" borderId="4" xfId="0" applyNumberFormat="1" applyBorder="1" applyAlignment="1">
      <alignment horizontal="center" vertical="center"/>
    </xf>
    <xf numFmtId="0" fontId="14" fillId="0" borderId="0" xfId="0" applyFont="1" applyAlignment="1">
      <alignment horizontal="left" vertical="center"/>
    </xf>
    <xf numFmtId="0" fontId="12" fillId="0" borderId="0" xfId="0" applyFont="1">
      <alignment vertical="center"/>
    </xf>
    <xf numFmtId="0" fontId="20" fillId="0" borderId="0" xfId="0" applyFont="1">
      <alignment vertical="center"/>
    </xf>
    <xf numFmtId="0" fontId="0" fillId="0" borderId="4" xfId="0" applyBorder="1" applyAlignment="1">
      <alignment horizontal="right" vertical="center" wrapText="1"/>
    </xf>
    <xf numFmtId="0" fontId="18" fillId="0" borderId="0" xfId="0" applyFont="1">
      <alignment vertical="center"/>
    </xf>
    <xf numFmtId="0" fontId="17" fillId="0" borderId="0" xfId="0" applyFont="1">
      <alignment vertical="center"/>
    </xf>
    <xf numFmtId="0" fontId="21" fillId="0" borderId="0" xfId="0" applyFont="1">
      <alignment vertical="center"/>
    </xf>
    <xf numFmtId="0" fontId="0" fillId="0" borderId="2" xfId="0" applyBorder="1" applyAlignment="1">
      <alignment horizontal="center" vertical="center" wrapText="1"/>
    </xf>
    <xf numFmtId="3" fontId="0" fillId="2" borderId="5" xfId="0" applyNumberFormat="1" applyFill="1" applyBorder="1" applyAlignment="1">
      <alignment horizontal="left" vertical="center"/>
    </xf>
    <xf numFmtId="176" fontId="0" fillId="2" borderId="6" xfId="0" applyNumberFormat="1" applyFill="1" applyBorder="1" applyAlignment="1">
      <alignment horizontal="right" vertical="center"/>
    </xf>
    <xf numFmtId="49" fontId="0" fillId="2" borderId="7" xfId="0" applyNumberFormat="1" applyFill="1" applyBorder="1" applyAlignment="1">
      <alignment horizontal="right" vertical="center"/>
    </xf>
    <xf numFmtId="0" fontId="0" fillId="0" borderId="0" xfId="0" applyAlignment="1">
      <alignment horizontal="center" vertical="center"/>
    </xf>
    <xf numFmtId="0" fontId="0" fillId="0" borderId="2" xfId="0" applyBorder="1" applyAlignment="1">
      <alignment vertical="center" wrapText="1"/>
    </xf>
    <xf numFmtId="0" fontId="10" fillId="0" borderId="0" xfId="4">
      <alignment vertical="center"/>
    </xf>
    <xf numFmtId="0" fontId="10" fillId="0" borderId="8" xfId="4" applyBorder="1" applyAlignment="1">
      <alignment horizontal="center" vertical="center"/>
    </xf>
    <xf numFmtId="57" fontId="10" fillId="0" borderId="8" xfId="4" applyNumberFormat="1" applyBorder="1" applyAlignment="1">
      <alignment horizontal="center" vertical="center"/>
    </xf>
    <xf numFmtId="0" fontId="10" fillId="0" borderId="8" xfId="4" applyBorder="1">
      <alignment vertical="center"/>
    </xf>
    <xf numFmtId="0" fontId="12" fillId="0" borderId="0" xfId="0" applyFont="1" applyAlignment="1">
      <alignment horizontal="center" vertical="center" shrinkToFit="1"/>
    </xf>
    <xf numFmtId="0" fontId="24" fillId="0" borderId="0" xfId="2" applyFont="1">
      <alignment vertical="center"/>
    </xf>
    <xf numFmtId="0" fontId="0" fillId="0" borderId="0" xfId="0" applyAlignment="1">
      <alignment horizontal="left" vertical="center"/>
    </xf>
    <xf numFmtId="3" fontId="0" fillId="0" borderId="4" xfId="0" applyNumberFormat="1" applyBorder="1" applyAlignment="1">
      <alignment horizontal="center" vertical="center" wrapText="1"/>
    </xf>
    <xf numFmtId="3" fontId="0" fillId="0" borderId="2" xfId="0" applyNumberFormat="1" applyBorder="1" applyAlignment="1">
      <alignment horizontal="right" vertical="center"/>
    </xf>
    <xf numFmtId="0" fontId="0" fillId="0" borderId="1" xfId="0" applyBorder="1" applyAlignment="1">
      <alignment horizontal="center"/>
    </xf>
    <xf numFmtId="0" fontId="9" fillId="0" borderId="0" xfId="0" applyFont="1" applyAlignment="1">
      <alignment horizontal="left" vertical="center"/>
    </xf>
    <xf numFmtId="3" fontId="25" fillId="4" borderId="5" xfId="0" applyNumberFormat="1" applyFont="1" applyFill="1" applyBorder="1" applyAlignment="1">
      <alignment horizontal="left" vertical="center"/>
    </xf>
    <xf numFmtId="3" fontId="25" fillId="4" borderId="6" xfId="0" applyNumberFormat="1" applyFont="1" applyFill="1" applyBorder="1" applyAlignment="1">
      <alignment horizontal="right" vertical="center"/>
    </xf>
    <xf numFmtId="49" fontId="25" fillId="4" borderId="7" xfId="0" applyNumberFormat="1" applyFont="1" applyFill="1" applyBorder="1" applyAlignment="1">
      <alignment horizontal="right" vertical="center"/>
    </xf>
    <xf numFmtId="176" fontId="25" fillId="4" borderId="6" xfId="0" applyNumberFormat="1" applyFont="1" applyFill="1" applyBorder="1" applyAlignment="1">
      <alignment horizontal="right" vertical="center"/>
    </xf>
    <xf numFmtId="0" fontId="25" fillId="4" borderId="4" xfId="0" applyFont="1" applyFill="1" applyBorder="1" applyAlignment="1">
      <alignment horizontal="center" vertical="center"/>
    </xf>
    <xf numFmtId="3" fontId="26" fillId="4" borderId="4" xfId="0" applyNumberFormat="1" applyFont="1" applyFill="1" applyBorder="1" applyAlignment="1"/>
    <xf numFmtId="49" fontId="25" fillId="4" borderId="1" xfId="0" applyNumberFormat="1" applyFont="1" applyFill="1" applyBorder="1" applyAlignment="1">
      <alignment horizontal="left"/>
    </xf>
    <xf numFmtId="49" fontId="25" fillId="0" borderId="1" xfId="0" applyNumberFormat="1" applyFont="1" applyBorder="1" applyAlignment="1">
      <alignment horizontal="left"/>
    </xf>
    <xf numFmtId="3" fontId="26" fillId="0" borderId="4" xfId="0" applyNumberFormat="1" applyFont="1" applyBorder="1" applyAlignment="1"/>
    <xf numFmtId="0" fontId="25" fillId="4" borderId="14" xfId="0" applyFont="1" applyFill="1" applyBorder="1" applyAlignment="1">
      <alignment horizontal="center" vertical="center"/>
    </xf>
    <xf numFmtId="3" fontId="25" fillId="4" borderId="7" xfId="0" applyNumberFormat="1" applyFont="1" applyFill="1" applyBorder="1" applyAlignment="1">
      <alignment vertical="top"/>
    </xf>
    <xf numFmtId="3" fontId="25" fillId="4" borderId="1" xfId="0" applyNumberFormat="1" applyFont="1" applyFill="1" applyBorder="1" applyAlignment="1">
      <alignment vertical="top"/>
    </xf>
    <xf numFmtId="3" fontId="25" fillId="4" borderId="1" xfId="0" applyNumberFormat="1" applyFont="1" applyFill="1" applyBorder="1" applyAlignment="1"/>
    <xf numFmtId="3" fontId="25" fillId="4" borderId="5" xfId="0" applyNumberFormat="1" applyFont="1" applyFill="1" applyBorder="1" applyAlignment="1"/>
    <xf numFmtId="0" fontId="16" fillId="0" borderId="0" xfId="0" applyFont="1">
      <alignment vertical="center"/>
    </xf>
    <xf numFmtId="0" fontId="8" fillId="0" borderId="0" xfId="0" applyFont="1" applyAlignment="1">
      <alignment horizontal="right" vertical="center"/>
    </xf>
    <xf numFmtId="0" fontId="34" fillId="0" borderId="0" xfId="0" applyFont="1" applyAlignment="1">
      <alignment horizontal="center" vertical="center"/>
    </xf>
    <xf numFmtId="191" fontId="36" fillId="0" borderId="2" xfId="0" applyNumberFormat="1" applyFont="1" applyBorder="1" applyAlignment="1">
      <alignment horizontal="center" vertical="center"/>
    </xf>
    <xf numFmtId="192" fontId="36" fillId="0" borderId="2" xfId="0" applyNumberFormat="1" applyFont="1" applyBorder="1" applyAlignment="1">
      <alignment horizontal="center" vertical="center"/>
    </xf>
    <xf numFmtId="182" fontId="36" fillId="4" borderId="4" xfId="0" applyNumberFormat="1" applyFont="1" applyFill="1" applyBorder="1" applyAlignment="1">
      <alignment horizontal="center" vertical="center"/>
    </xf>
    <xf numFmtId="193" fontId="36" fillId="4" borderId="1" xfId="0" applyNumberFormat="1" applyFont="1" applyFill="1" applyBorder="1" applyAlignment="1">
      <alignment horizontal="center" vertical="center"/>
    </xf>
    <xf numFmtId="193" fontId="36" fillId="0" borderId="1" xfId="0" applyNumberFormat="1" applyFont="1" applyBorder="1" applyAlignment="1">
      <alignment horizontal="center" vertical="center"/>
    </xf>
    <xf numFmtId="182" fontId="36" fillId="0" borderId="4" xfId="0" applyNumberFormat="1" applyFont="1" applyBorder="1" applyAlignment="1">
      <alignment horizontal="center" vertical="center"/>
    </xf>
    <xf numFmtId="0" fontId="40" fillId="0" borderId="0" xfId="11" applyFont="1">
      <alignment vertical="center"/>
    </xf>
    <xf numFmtId="185" fontId="27" fillId="6" borderId="0" xfId="5" applyNumberFormat="1" applyFont="1" applyFill="1">
      <alignment vertical="center"/>
    </xf>
    <xf numFmtId="185" fontId="41" fillId="6" borderId="0" xfId="5" applyNumberFormat="1" applyFont="1" applyFill="1" applyAlignment="1"/>
    <xf numFmtId="185" fontId="27" fillId="6" borderId="0" xfId="5" applyNumberFormat="1" applyFont="1" applyFill="1" applyAlignment="1"/>
    <xf numFmtId="0" fontId="42" fillId="6" borderId="0" xfId="11" applyFont="1" applyFill="1" applyAlignment="1"/>
    <xf numFmtId="0" fontId="32" fillId="6" borderId="0" xfId="11" applyFont="1" applyFill="1" applyAlignment="1"/>
    <xf numFmtId="0" fontId="42" fillId="6" borderId="0" xfId="11" applyFont="1" applyFill="1">
      <alignment vertical="center"/>
    </xf>
    <xf numFmtId="0" fontId="32" fillId="6" borderId="11" xfId="11" applyFont="1" applyFill="1" applyBorder="1">
      <alignment vertical="center"/>
    </xf>
    <xf numFmtId="0" fontId="42" fillId="6" borderId="8" xfId="11" applyFont="1" applyFill="1" applyBorder="1" applyAlignment="1">
      <alignment vertical="center" textRotation="255"/>
    </xf>
    <xf numFmtId="178" fontId="42" fillId="6" borderId="8" xfId="11" applyNumberFormat="1" applyFont="1" applyFill="1" applyBorder="1" applyAlignment="1">
      <alignment horizontal="center" vertical="top" wrapText="1"/>
    </xf>
    <xf numFmtId="0" fontId="42" fillId="6" borderId="8" xfId="11" applyFont="1" applyFill="1" applyBorder="1" applyAlignment="1">
      <alignment horizontal="center" vertical="top"/>
    </xf>
    <xf numFmtId="0" fontId="42" fillId="6" borderId="1" xfId="11" applyFont="1" applyFill="1" applyBorder="1" applyAlignment="1">
      <alignment horizontal="center" vertical="center"/>
    </xf>
    <xf numFmtId="0" fontId="42" fillId="6" borderId="22" xfId="11" applyFont="1" applyFill="1" applyBorder="1" applyAlignment="1">
      <alignment horizontal="left" vertical="center" wrapText="1"/>
    </xf>
    <xf numFmtId="0" fontId="42" fillId="6" borderId="23" xfId="11" applyFont="1" applyFill="1" applyBorder="1">
      <alignment vertical="center"/>
    </xf>
    <xf numFmtId="0" fontId="42" fillId="6" borderId="24" xfId="11" applyFont="1" applyFill="1" applyBorder="1">
      <alignment vertical="center"/>
    </xf>
    <xf numFmtId="0" fontId="42" fillId="6" borderId="25" xfId="11" applyFont="1" applyFill="1" applyBorder="1">
      <alignment vertical="center"/>
    </xf>
    <xf numFmtId="0" fontId="42" fillId="6" borderId="4" xfId="11" applyFont="1" applyFill="1" applyBorder="1">
      <alignment vertical="center"/>
    </xf>
    <xf numFmtId="0" fontId="42" fillId="6" borderId="8" xfId="11" applyFont="1" applyFill="1" applyBorder="1">
      <alignment vertical="center"/>
    </xf>
    <xf numFmtId="0" fontId="42" fillId="6" borderId="1" xfId="11" applyFont="1" applyFill="1" applyBorder="1">
      <alignment vertical="center"/>
    </xf>
    <xf numFmtId="0" fontId="42" fillId="6" borderId="4" xfId="11" applyFont="1" applyFill="1" applyBorder="1" applyAlignment="1">
      <alignment horizontal="left" vertical="center" wrapText="1"/>
    </xf>
    <xf numFmtId="0" fontId="42" fillId="6" borderId="26" xfId="11" applyFont="1" applyFill="1" applyBorder="1" applyAlignment="1">
      <alignment horizontal="left" vertical="center" wrapText="1"/>
    </xf>
    <xf numFmtId="200" fontId="42" fillId="6" borderId="28" xfId="11" applyNumberFormat="1" applyFont="1" applyFill="1" applyBorder="1" applyAlignment="1">
      <alignment horizontal="right" vertical="center"/>
    </xf>
    <xf numFmtId="0" fontId="44" fillId="6" borderId="30" xfId="11" applyFont="1" applyFill="1" applyBorder="1" applyAlignment="1">
      <alignment horizontal="left" vertical="center" wrapText="1"/>
    </xf>
    <xf numFmtId="9" fontId="42" fillId="6" borderId="32" xfId="12" applyFont="1" applyFill="1" applyBorder="1" applyAlignment="1">
      <alignment horizontal="right" vertical="center"/>
    </xf>
    <xf numFmtId="0" fontId="42" fillId="6" borderId="13" xfId="11" applyFont="1" applyFill="1" applyBorder="1">
      <alignment vertical="center"/>
    </xf>
    <xf numFmtId="0" fontId="42" fillId="6" borderId="9" xfId="11" applyFont="1" applyFill="1" applyBorder="1">
      <alignment vertical="center"/>
    </xf>
    <xf numFmtId="0" fontId="42" fillId="6" borderId="23" xfId="11" applyFont="1" applyFill="1" applyBorder="1" applyAlignment="1">
      <alignment vertical="center" shrinkToFit="1"/>
    </xf>
    <xf numFmtId="0" fontId="42" fillId="6" borderId="25" xfId="11" applyFont="1" applyFill="1" applyBorder="1" applyAlignment="1">
      <alignment vertical="center" shrinkToFit="1"/>
    </xf>
    <xf numFmtId="9" fontId="42" fillId="6" borderId="34" xfId="12" applyFont="1" applyFill="1" applyBorder="1" applyAlignment="1">
      <alignment horizontal="center" vertical="center"/>
    </xf>
    <xf numFmtId="201" fontId="42" fillId="6" borderId="36" xfId="11" applyNumberFormat="1" applyFont="1" applyFill="1" applyBorder="1" applyAlignment="1">
      <alignment horizontal="right" vertical="center"/>
    </xf>
    <xf numFmtId="200" fontId="42" fillId="6" borderId="37" xfId="11" applyNumberFormat="1" applyFont="1" applyFill="1" applyBorder="1" applyAlignment="1">
      <alignment horizontal="left" vertical="center"/>
    </xf>
    <xf numFmtId="0" fontId="42" fillId="6" borderId="0" xfId="11" applyFont="1" applyFill="1" applyAlignment="1">
      <alignment vertical="top"/>
    </xf>
    <xf numFmtId="0" fontId="25" fillId="0" borderId="0" xfId="2" applyFont="1">
      <alignment vertical="center"/>
    </xf>
    <xf numFmtId="0" fontId="45" fillId="0" borderId="0" xfId="2" applyFont="1">
      <alignment vertical="center"/>
    </xf>
    <xf numFmtId="0" fontId="10" fillId="0" borderId="0" xfId="13">
      <alignment vertical="center"/>
    </xf>
    <xf numFmtId="0" fontId="10" fillId="0" borderId="6" xfId="13" applyBorder="1">
      <alignment vertical="center"/>
    </xf>
    <xf numFmtId="0" fontId="47" fillId="0" borderId="0" xfId="14" applyFont="1">
      <alignment vertical="center"/>
    </xf>
    <xf numFmtId="0" fontId="47" fillId="0" borderId="0" xfId="14" applyFont="1" applyAlignment="1">
      <alignment vertical="center" shrinkToFit="1"/>
    </xf>
    <xf numFmtId="0" fontId="50" fillId="0" borderId="0" xfId="14" applyFont="1" applyAlignment="1">
      <alignment horizontal="center" vertical="center" shrinkToFit="1"/>
    </xf>
    <xf numFmtId="0" fontId="47" fillId="0" borderId="11" xfId="14" applyFont="1" applyBorder="1" applyAlignment="1">
      <alignment horizontal="center" vertical="center" shrinkToFit="1"/>
    </xf>
    <xf numFmtId="0" fontId="47" fillId="0" borderId="13" xfId="14" applyFont="1" applyBorder="1" applyAlignment="1">
      <alignment horizontal="center" vertical="center" shrinkToFit="1"/>
    </xf>
    <xf numFmtId="0" fontId="47" fillId="0" borderId="0" xfId="14" applyFont="1" applyAlignment="1">
      <alignment horizontal="center" vertical="center" shrinkToFit="1"/>
    </xf>
    <xf numFmtId="0" fontId="54" fillId="0" borderId="45" xfId="14" applyFont="1" applyBorder="1" applyAlignment="1">
      <alignment horizontal="center" vertical="center" wrapText="1"/>
    </xf>
    <xf numFmtId="0" fontId="47" fillId="6" borderId="43" xfId="14" applyFont="1" applyFill="1" applyBorder="1" applyAlignment="1">
      <alignment horizontal="center" vertical="center" shrinkToFit="1"/>
    </xf>
    <xf numFmtId="0" fontId="47" fillId="6" borderId="47" xfId="14" applyFont="1" applyFill="1" applyBorder="1" applyAlignment="1">
      <alignment vertical="center" shrinkToFit="1"/>
    </xf>
    <xf numFmtId="0" fontId="47" fillId="6" borderId="48" xfId="14" applyFont="1" applyFill="1" applyBorder="1" applyAlignment="1">
      <alignment horizontal="center" vertical="center" shrinkToFit="1"/>
    </xf>
    <xf numFmtId="0" fontId="47" fillId="6" borderId="49" xfId="14" applyFont="1" applyFill="1" applyBorder="1" applyAlignment="1">
      <alignment horizontal="center" vertical="center" shrinkToFit="1"/>
    </xf>
    <xf numFmtId="0" fontId="47" fillId="0" borderId="43" xfId="14" applyFont="1" applyBorder="1" applyAlignment="1">
      <alignment horizontal="center" vertical="center" shrinkToFit="1"/>
    </xf>
    <xf numFmtId="0" fontId="47" fillId="0" borderId="47" xfId="14" applyFont="1" applyBorder="1" applyAlignment="1">
      <alignment vertical="center" shrinkToFit="1"/>
    </xf>
    <xf numFmtId="0" fontId="47" fillId="0" borderId="48" xfId="14" applyFont="1" applyBorder="1" applyAlignment="1">
      <alignment horizontal="center" vertical="center" shrinkToFit="1"/>
    </xf>
    <xf numFmtId="0" fontId="47" fillId="0" borderId="49" xfId="14" applyFont="1" applyBorder="1" applyAlignment="1">
      <alignment horizontal="center" vertical="center" shrinkToFit="1"/>
    </xf>
    <xf numFmtId="0" fontId="47" fillId="0" borderId="46" xfId="14" applyFont="1" applyBorder="1" applyAlignment="1">
      <alignment horizontal="center" vertical="center" shrinkToFit="1"/>
    </xf>
    <xf numFmtId="0" fontId="47" fillId="3" borderId="43" xfId="14" applyFont="1" applyFill="1" applyBorder="1" applyAlignment="1">
      <alignment horizontal="center" vertical="center" shrinkToFit="1"/>
    </xf>
    <xf numFmtId="0" fontId="47" fillId="3" borderId="47" xfId="14" applyFont="1" applyFill="1" applyBorder="1" applyAlignment="1">
      <alignment vertical="center" shrinkToFit="1"/>
    </xf>
    <xf numFmtId="0" fontId="47" fillId="3" borderId="48" xfId="14" applyFont="1" applyFill="1" applyBorder="1" applyAlignment="1">
      <alignment horizontal="center" vertical="center" shrinkToFit="1"/>
    </xf>
    <xf numFmtId="0" fontId="47" fillId="3" borderId="49" xfId="14" applyFont="1" applyFill="1" applyBorder="1" applyAlignment="1">
      <alignment horizontal="center" vertical="center" shrinkToFit="1"/>
    </xf>
    <xf numFmtId="0" fontId="47" fillId="0" borderId="44" xfId="14" applyFont="1" applyBorder="1" applyAlignment="1">
      <alignment vertical="center" shrinkToFit="1"/>
    </xf>
    <xf numFmtId="0" fontId="47" fillId="0" borderId="50" xfId="14" applyFont="1" applyBorder="1" applyAlignment="1">
      <alignment vertical="center" shrinkToFit="1"/>
    </xf>
    <xf numFmtId="0" fontId="53" fillId="0" borderId="47" xfId="14" applyFont="1" applyBorder="1" applyAlignment="1">
      <alignment vertical="center" shrinkToFit="1"/>
    </xf>
    <xf numFmtId="0" fontId="47" fillId="3" borderId="50" xfId="14" applyFont="1" applyFill="1" applyBorder="1" applyAlignment="1">
      <alignment horizontal="center" vertical="center" shrinkToFit="1"/>
    </xf>
    <xf numFmtId="0" fontId="47" fillId="0" borderId="50" xfId="14" applyFont="1" applyBorder="1" applyAlignment="1">
      <alignment horizontal="center" vertical="center" shrinkToFit="1"/>
    </xf>
    <xf numFmtId="0" fontId="47" fillId="0" borderId="0" xfId="15" applyFont="1">
      <alignment vertical="center"/>
    </xf>
    <xf numFmtId="0" fontId="47" fillId="0" borderId="50" xfId="15" applyFont="1" applyBorder="1" applyAlignment="1">
      <alignment horizontal="center" vertical="center" shrinkToFit="1"/>
    </xf>
    <xf numFmtId="0" fontId="47" fillId="0" borderId="47" xfId="15" applyFont="1" applyBorder="1" applyAlignment="1">
      <alignment vertical="center" shrinkToFit="1"/>
    </xf>
    <xf numFmtId="0" fontId="47" fillId="0" borderId="48" xfId="15" applyFont="1" applyBorder="1" applyAlignment="1">
      <alignment horizontal="center" vertical="center" shrinkToFit="1"/>
    </xf>
    <xf numFmtId="0" fontId="47" fillId="0" borderId="49" xfId="15" applyFont="1" applyBorder="1" applyAlignment="1">
      <alignment horizontal="center" vertical="center" shrinkToFit="1"/>
    </xf>
    <xf numFmtId="0" fontId="47" fillId="0" borderId="0" xfId="15" applyFont="1" applyAlignment="1">
      <alignment vertical="center" shrinkToFit="1"/>
    </xf>
    <xf numFmtId="0" fontId="47" fillId="0" borderId="49" xfId="14" applyFont="1" applyBorder="1" applyAlignment="1">
      <alignment horizontal="left" vertical="center" shrinkToFit="1"/>
    </xf>
    <xf numFmtId="0" fontId="47" fillId="0" borderId="49" xfId="15" applyFont="1" applyBorder="1" applyAlignment="1">
      <alignment horizontal="left" vertical="center" shrinkToFit="1"/>
    </xf>
    <xf numFmtId="0" fontId="51" fillId="0" borderId="50" xfId="14" applyFont="1" applyBorder="1" applyAlignment="1">
      <alignment vertical="center" shrinkToFit="1"/>
    </xf>
    <xf numFmtId="0" fontId="47" fillId="0" borderId="51" xfId="14" applyFont="1" applyBorder="1" applyAlignment="1">
      <alignment vertical="center" shrinkToFit="1"/>
    </xf>
    <xf numFmtId="0" fontId="47" fillId="0" borderId="52" xfId="14" applyFont="1" applyBorder="1" applyAlignment="1">
      <alignment vertical="center" shrinkToFit="1"/>
    </xf>
    <xf numFmtId="0" fontId="47" fillId="0" borderId="53" xfId="14" applyFont="1" applyBorder="1" applyAlignment="1">
      <alignment horizontal="center" vertical="center" shrinkToFit="1"/>
    </xf>
    <xf numFmtId="0" fontId="47" fillId="0" borderId="42" xfId="14" applyFont="1" applyBorder="1" applyAlignment="1">
      <alignment horizontal="center" vertical="center" shrinkToFit="1"/>
    </xf>
    <xf numFmtId="0" fontId="55" fillId="0" borderId="47" xfId="14" applyFont="1" applyBorder="1" applyAlignment="1">
      <alignment vertical="center" shrinkToFit="1"/>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8" fillId="0" borderId="0" xfId="0" applyFont="1" applyAlignment="1">
      <alignment horizontal="left" vertical="center"/>
    </xf>
    <xf numFmtId="0" fontId="28" fillId="0" borderId="11" xfId="0" applyFont="1" applyBorder="1" applyAlignment="1">
      <alignment horizontal="left" vertical="center"/>
    </xf>
    <xf numFmtId="0" fontId="12" fillId="0" borderId="1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2"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2" xfId="0" applyFont="1" applyBorder="1" applyAlignment="1">
      <alignment horizontal="left" vertical="center"/>
    </xf>
    <xf numFmtId="14" fontId="23" fillId="0" borderId="0" xfId="0" applyNumberFormat="1" applyFont="1" applyAlignment="1">
      <alignment horizontal="right" vertical="center"/>
    </xf>
    <xf numFmtId="0" fontId="38" fillId="0" borderId="0" xfId="0" applyFont="1" applyAlignment="1">
      <alignment horizontal="left" vertical="center" wrapText="1" indent="1"/>
    </xf>
    <xf numFmtId="0" fontId="39" fillId="0" borderId="0" xfId="0" applyFont="1" applyAlignment="1">
      <alignment horizontal="left" vertical="center" wrapText="1" inden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shrinkToFi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33" fillId="0" borderId="0" xfId="0" applyFont="1" applyAlignment="1">
      <alignment horizontal="center" vertical="center"/>
    </xf>
    <xf numFmtId="0" fontId="20" fillId="0" borderId="0" xfId="0" applyFont="1" applyAlignment="1">
      <alignment horizontal="left" vertical="center"/>
    </xf>
    <xf numFmtId="3" fontId="0" fillId="0" borderId="15" xfId="0" applyNumberFormat="1" applyBorder="1" applyAlignment="1">
      <alignment horizontal="right"/>
    </xf>
    <xf numFmtId="0" fontId="0" fillId="0" borderId="11" xfId="0" applyBorder="1" applyAlignment="1">
      <alignment horizontal="right"/>
    </xf>
    <xf numFmtId="0" fontId="0" fillId="0" borderId="14" xfId="0" applyBorder="1" applyAlignment="1">
      <alignment horizontal="right"/>
    </xf>
    <xf numFmtId="176" fontId="0" fillId="2" borderId="15" xfId="0" applyNumberFormat="1" applyFill="1" applyBorder="1" applyAlignment="1">
      <alignment horizontal="right"/>
    </xf>
    <xf numFmtId="176" fontId="0" fillId="2" borderId="11" xfId="0" applyNumberFormat="1" applyFill="1" applyBorder="1" applyAlignment="1">
      <alignment horizontal="right"/>
    </xf>
    <xf numFmtId="176" fontId="0" fillId="2" borderId="14" xfId="0" applyNumberFormat="1" applyFill="1" applyBorder="1" applyAlignment="1">
      <alignment horizontal="right"/>
    </xf>
    <xf numFmtId="3" fontId="0" fillId="0" borderId="1" xfId="0" applyNumberFormat="1" applyBorder="1" applyAlignment="1">
      <alignment horizontal="center" vertical="center"/>
    </xf>
    <xf numFmtId="3" fontId="0" fillId="0" borderId="4" xfId="0" applyNumberFormat="1" applyBorder="1" applyAlignment="1">
      <alignment horizontal="center" vertical="center"/>
    </xf>
    <xf numFmtId="189" fontId="35" fillId="0" borderId="11" xfId="0" applyNumberFormat="1" applyFont="1" applyBorder="1" applyAlignment="1">
      <alignment horizontal="left" vertical="center"/>
    </xf>
    <xf numFmtId="3" fontId="0" fillId="0" borderId="1" xfId="0" applyNumberFormat="1" applyBorder="1" applyAlignment="1">
      <alignment horizontal="left" vertical="center"/>
    </xf>
    <xf numFmtId="0" fontId="0" fillId="0" borderId="4" xfId="0" applyBorder="1" applyAlignment="1">
      <alignment horizontal="left" vertical="center"/>
    </xf>
    <xf numFmtId="180" fontId="0" fillId="2" borderId="1" xfId="0" applyNumberFormat="1" applyFill="1" applyBorder="1" applyAlignment="1"/>
    <xf numFmtId="180" fontId="0" fillId="2" borderId="4" xfId="0" applyNumberFormat="1" applyFill="1" applyBorder="1" applyAlignment="1"/>
    <xf numFmtId="3" fontId="0" fillId="0" borderId="1" xfId="0" applyNumberFormat="1" applyBorder="1" applyAlignment="1"/>
    <xf numFmtId="3" fontId="0" fillId="0" borderId="4" xfId="0" applyNumberFormat="1" applyBorder="1" applyAlignment="1"/>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0" xfId="0">
      <alignment vertical="center"/>
    </xf>
    <xf numFmtId="0" fontId="0" fillId="0" borderId="9" xfId="0" applyBorder="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5" xfId="0" applyBorder="1" applyAlignment="1">
      <alignment horizontal="center" vertical="center" wrapText="1"/>
    </xf>
    <xf numFmtId="179" fontId="0" fillId="2" borderId="1" xfId="0" applyNumberFormat="1" applyFill="1" applyBorder="1" applyAlignment="1">
      <alignment horizontal="right"/>
    </xf>
    <xf numFmtId="179" fontId="0" fillId="2" borderId="4" xfId="0" applyNumberFormat="1" applyFill="1" applyBorder="1" applyAlignment="1">
      <alignment horizontal="right"/>
    </xf>
    <xf numFmtId="179" fontId="25" fillId="4" borderId="1" xfId="0" applyNumberFormat="1" applyFont="1" applyFill="1" applyBorder="1" applyAlignment="1">
      <alignment horizontal="right"/>
    </xf>
    <xf numFmtId="179" fontId="25" fillId="4" borderId="4" xfId="0" applyNumberFormat="1" applyFont="1" applyFill="1" applyBorder="1" applyAlignment="1">
      <alignment horizontal="right"/>
    </xf>
    <xf numFmtId="179" fontId="0" fillId="0" borderId="1" xfId="0" applyNumberFormat="1" applyBorder="1" applyAlignment="1">
      <alignment horizontal="right"/>
    </xf>
    <xf numFmtId="179" fontId="0" fillId="0" borderId="4" xfId="0" applyNumberFormat="1" applyBorder="1" applyAlignment="1">
      <alignment horizontal="right"/>
    </xf>
    <xf numFmtId="190" fontId="36" fillId="0" borderId="10" xfId="0" applyNumberFormat="1" applyFont="1" applyBorder="1" applyAlignment="1">
      <alignment horizontal="center" vertical="center" wrapText="1"/>
    </xf>
    <xf numFmtId="190" fontId="36" fillId="0" borderId="12" xfId="0" applyNumberFormat="1" applyFont="1" applyBorder="1" applyAlignment="1">
      <alignment horizontal="center" vertical="center" wrapText="1"/>
    </xf>
    <xf numFmtId="180" fontId="25" fillId="4" borderId="1" xfId="0" applyNumberFormat="1" applyFont="1" applyFill="1" applyBorder="1" applyAlignment="1"/>
    <xf numFmtId="180" fontId="25" fillId="4" borderId="4" xfId="0" applyNumberFormat="1" applyFont="1" applyFill="1" applyBorder="1" applyAlignment="1"/>
    <xf numFmtId="3" fontId="25" fillId="4" borderId="15" xfId="0" applyNumberFormat="1" applyFont="1" applyFill="1" applyBorder="1" applyAlignment="1">
      <alignment horizontal="right"/>
    </xf>
    <xf numFmtId="0" fontId="25" fillId="4" borderId="11" xfId="0" applyFont="1" applyFill="1" applyBorder="1" applyAlignment="1">
      <alignment horizontal="right"/>
    </xf>
    <xf numFmtId="0" fontId="25" fillId="4" borderId="14" xfId="0" applyFont="1" applyFill="1" applyBorder="1" applyAlignment="1">
      <alignment horizontal="right"/>
    </xf>
    <xf numFmtId="0" fontId="0" fillId="0" borderId="5"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15" xfId="0" applyBorder="1" applyAlignment="1">
      <alignment vertical="center" shrinkToFit="1"/>
    </xf>
    <xf numFmtId="0" fontId="0" fillId="0" borderId="11" xfId="0" applyBorder="1" applyAlignment="1">
      <alignment vertical="center" shrinkToFit="1"/>
    </xf>
    <xf numFmtId="0" fontId="0" fillId="0" borderId="14" xfId="0" applyBorder="1" applyAlignment="1">
      <alignment vertical="center" shrinkToFit="1"/>
    </xf>
    <xf numFmtId="0" fontId="0" fillId="0" borderId="5" xfId="0" applyBorder="1">
      <alignment vertical="center"/>
    </xf>
    <xf numFmtId="3" fontId="25" fillId="4" borderId="1" xfId="0" applyNumberFormat="1" applyFont="1" applyFill="1" applyBorder="1" applyAlignment="1"/>
    <xf numFmtId="3" fontId="25" fillId="4" borderId="4" xfId="0" applyNumberFormat="1" applyFont="1" applyFill="1" applyBorder="1" applyAlignment="1"/>
    <xf numFmtId="0" fontId="0" fillId="0" borderId="1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76" fontId="25" fillId="4" borderId="15" xfId="0" applyNumberFormat="1" applyFont="1" applyFill="1" applyBorder="1" applyAlignment="1">
      <alignment horizontal="right"/>
    </xf>
    <xf numFmtId="176" fontId="25" fillId="4" borderId="11" xfId="0" applyNumberFormat="1" applyFont="1" applyFill="1" applyBorder="1" applyAlignment="1">
      <alignment horizontal="right"/>
    </xf>
    <xf numFmtId="176" fontId="25" fillId="4" borderId="14" xfId="0" applyNumberFormat="1" applyFont="1" applyFill="1" applyBorder="1" applyAlignment="1">
      <alignment horizontal="right"/>
    </xf>
    <xf numFmtId="0" fontId="0" fillId="0" borderId="16" xfId="0"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5" xfId="0" applyBorder="1" applyAlignment="1">
      <alignment horizontal="right" vertical="center"/>
    </xf>
    <xf numFmtId="0" fontId="0" fillId="0" borderId="13"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3" fontId="11" fillId="0" borderId="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9" fillId="0" borderId="0" xfId="0" applyFont="1" applyAlignment="1">
      <alignment horizontal="left" vertical="center" textRotation="180"/>
    </xf>
    <xf numFmtId="181" fontId="36" fillId="0" borderId="1" xfId="0" applyNumberFormat="1" applyFont="1" applyBorder="1" applyAlignment="1">
      <alignment horizontal="center" wrapText="1"/>
    </xf>
    <xf numFmtId="181" fontId="36" fillId="0" borderId="2" xfId="0" applyNumberFormat="1" applyFont="1" applyBorder="1" applyAlignment="1">
      <alignment horizontal="center" wrapText="1"/>
    </xf>
    <xf numFmtId="3"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3" fontId="0" fillId="0" borderId="7" xfId="0" applyNumberFormat="1" applyBorder="1" applyAlignment="1">
      <alignment horizontal="left" vertical="center"/>
    </xf>
    <xf numFmtId="0" fontId="0" fillId="0" borderId="2" xfId="0" applyBorder="1">
      <alignment vertical="center"/>
    </xf>
    <xf numFmtId="0" fontId="0" fillId="0" borderId="4" xfId="0" applyBorder="1">
      <alignmen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188" fontId="35" fillId="0" borderId="11" xfId="0" applyNumberFormat="1" applyFont="1" applyBorder="1" applyAlignment="1">
      <alignment horizontal="left" vertical="center"/>
    </xf>
    <xf numFmtId="176" fontId="0" fillId="2" borderId="1" xfId="0" applyNumberFormat="1" applyFill="1" applyBorder="1" applyAlignment="1"/>
    <xf numFmtId="176" fontId="0" fillId="2" borderId="4" xfId="0" applyNumberFormat="1" applyFill="1" applyBorder="1" applyAlignment="1"/>
    <xf numFmtId="0" fontId="19" fillId="0" borderId="0" xfId="4" applyFont="1" applyAlignment="1">
      <alignment horizontal="center" vertical="center"/>
    </xf>
    <xf numFmtId="199" fontId="37" fillId="0" borderId="0" xfId="4" applyNumberFormat="1" applyFont="1" applyAlignment="1">
      <alignment horizontal="left" vertical="center"/>
    </xf>
    <xf numFmtId="0" fontId="10" fillId="0" borderId="8" xfId="4" applyBorder="1" applyAlignment="1">
      <alignment horizontal="center" vertical="center" wrapText="1"/>
    </xf>
    <xf numFmtId="0" fontId="10" fillId="0" borderId="8" xfId="4" applyBorder="1" applyAlignment="1">
      <alignment horizontal="left" vertical="center"/>
    </xf>
    <xf numFmtId="0" fontId="30" fillId="6" borderId="0" xfId="11" applyFont="1" applyFill="1" applyAlignment="1">
      <alignment horizontal="left" vertical="top" wrapText="1"/>
    </xf>
    <xf numFmtId="0" fontId="42" fillId="6" borderId="0" xfId="11" applyFont="1" applyFill="1" applyAlignment="1">
      <alignment horizontal="left" vertical="top" wrapText="1"/>
    </xf>
    <xf numFmtId="2" fontId="42" fillId="6" borderId="27" xfId="11" applyNumberFormat="1" applyFont="1" applyFill="1" applyBorder="1" applyAlignment="1">
      <alignment horizontal="right" vertical="center"/>
    </xf>
    <xf numFmtId="2" fontId="42" fillId="6" borderId="31" xfId="11" applyNumberFormat="1" applyFont="1" applyFill="1" applyBorder="1" applyAlignment="1">
      <alignment horizontal="right" vertical="center"/>
    </xf>
    <xf numFmtId="1" fontId="42" fillId="6" borderId="27" xfId="11" applyNumberFormat="1" applyFont="1" applyFill="1" applyBorder="1" applyAlignment="1">
      <alignment horizontal="right" vertical="center"/>
    </xf>
    <xf numFmtId="1" fontId="42" fillId="6" borderId="31" xfId="11" applyNumberFormat="1" applyFont="1" applyFill="1" applyBorder="1" applyAlignment="1">
      <alignment horizontal="right" vertical="center"/>
    </xf>
    <xf numFmtId="200" fontId="42" fillId="6" borderId="27" xfId="11" applyNumberFormat="1" applyFont="1" applyFill="1" applyBorder="1" applyAlignment="1">
      <alignment horizontal="right" vertical="center"/>
    </xf>
    <xf numFmtId="200" fontId="42" fillId="6" borderId="31" xfId="11" applyNumberFormat="1" applyFont="1" applyFill="1" applyBorder="1" applyAlignment="1">
      <alignment horizontal="right" vertical="center"/>
    </xf>
    <xf numFmtId="200" fontId="42" fillId="6" borderId="29" xfId="11" applyNumberFormat="1" applyFont="1" applyFill="1" applyBorder="1" applyAlignment="1">
      <alignment horizontal="right" vertical="center"/>
    </xf>
    <xf numFmtId="200" fontId="42" fillId="6" borderId="33" xfId="11" applyNumberFormat="1" applyFont="1" applyFill="1" applyBorder="1" applyAlignment="1">
      <alignment horizontal="right" vertical="center"/>
    </xf>
    <xf numFmtId="0" fontId="42" fillId="6" borderId="15" xfId="11" applyFont="1" applyFill="1" applyBorder="1" applyAlignment="1">
      <alignment horizontal="center" vertical="center"/>
    </xf>
    <xf numFmtId="0" fontId="42" fillId="6" borderId="11" xfId="11" applyFont="1" applyFill="1" applyBorder="1" applyAlignment="1">
      <alignment horizontal="center" vertical="center"/>
    </xf>
    <xf numFmtId="9" fontId="42" fillId="6" borderId="35" xfId="12" applyFont="1" applyFill="1" applyBorder="1" applyAlignment="1">
      <alignment horizontal="center" vertical="center"/>
    </xf>
    <xf numFmtId="0" fontId="30" fillId="6" borderId="5" xfId="11" applyFont="1" applyFill="1" applyBorder="1" applyAlignment="1">
      <alignment horizontal="center" vertical="center" textRotation="255"/>
    </xf>
    <xf numFmtId="0" fontId="30" fillId="6" borderId="3" xfId="11" applyFont="1" applyFill="1" applyBorder="1" applyAlignment="1">
      <alignment horizontal="center" vertical="center" textRotation="255"/>
    </xf>
    <xf numFmtId="0" fontId="30" fillId="6" borderId="15" xfId="11" applyFont="1" applyFill="1" applyBorder="1" applyAlignment="1">
      <alignment horizontal="center" vertical="center" textRotation="255"/>
    </xf>
    <xf numFmtId="0" fontId="42" fillId="6" borderId="1" xfId="11" applyFont="1" applyFill="1" applyBorder="1" applyAlignment="1">
      <alignment vertical="top" textRotation="255" indent="1"/>
    </xf>
    <xf numFmtId="0" fontId="42" fillId="6" borderId="4" xfId="11" applyFont="1" applyFill="1" applyBorder="1" applyAlignment="1">
      <alignment vertical="top" textRotation="255" indent="1"/>
    </xf>
    <xf numFmtId="0" fontId="42" fillId="6" borderId="10" xfId="11" applyFont="1" applyFill="1" applyBorder="1" applyAlignment="1">
      <alignment horizontal="center" vertical="top" textRotation="255" indent="1"/>
    </xf>
    <xf numFmtId="0" fontId="42" fillId="6" borderId="13" xfId="11" applyFont="1" applyFill="1" applyBorder="1" applyAlignment="1">
      <alignment horizontal="center" vertical="top" textRotation="255" indent="1"/>
    </xf>
    <xf numFmtId="0" fontId="42" fillId="6" borderId="12" xfId="11" applyFont="1" applyFill="1" applyBorder="1" applyAlignment="1">
      <alignment horizontal="center" vertical="top" textRotation="255" indent="1"/>
    </xf>
    <xf numFmtId="0" fontId="42" fillId="6" borderId="1" xfId="11" applyFont="1" applyFill="1" applyBorder="1" applyAlignment="1">
      <alignment horizontal="center" vertical="top" textRotation="255" indent="1"/>
    </xf>
    <xf numFmtId="0" fontId="42" fillId="6" borderId="4" xfId="11" applyFont="1" applyFill="1" applyBorder="1" applyAlignment="1">
      <alignment horizontal="center" vertical="top" textRotation="255" indent="1"/>
    </xf>
    <xf numFmtId="0" fontId="42" fillId="6" borderId="5" xfId="11" applyFont="1" applyFill="1" applyBorder="1" applyAlignment="1">
      <alignment horizontal="center" vertical="center" textRotation="255"/>
    </xf>
    <xf numFmtId="0" fontId="42" fillId="6" borderId="2" xfId="11" applyFont="1" applyFill="1" applyBorder="1" applyAlignment="1">
      <alignment horizontal="center" vertical="center" textRotation="255"/>
    </xf>
    <xf numFmtId="0" fontId="42" fillId="6" borderId="3" xfId="11" applyFont="1" applyFill="1" applyBorder="1" applyAlignment="1">
      <alignment horizontal="center" vertical="center" textRotation="255"/>
    </xf>
    <xf numFmtId="0" fontId="31" fillId="6" borderId="0" xfId="11" applyFont="1" applyFill="1" applyAlignment="1">
      <alignment horizontal="center" vertical="center"/>
    </xf>
    <xf numFmtId="0" fontId="42" fillId="6" borderId="8" xfId="11" applyFont="1" applyFill="1" applyBorder="1" applyAlignment="1">
      <alignment horizontal="center" vertical="center"/>
    </xf>
    <xf numFmtId="0" fontId="42" fillId="6" borderId="1" xfId="11" applyFont="1" applyFill="1" applyBorder="1" applyAlignment="1">
      <alignment horizontal="center" vertical="center"/>
    </xf>
    <xf numFmtId="0" fontId="42" fillId="6" borderId="8" xfId="11" applyFont="1" applyFill="1" applyBorder="1" applyAlignment="1">
      <alignment vertical="top" textRotation="255" indent="1"/>
    </xf>
    <xf numFmtId="202" fontId="46" fillId="0" borderId="0" xfId="13" applyNumberFormat="1" applyFont="1" applyAlignment="1">
      <alignment horizontal="left" vertical="center"/>
    </xf>
    <xf numFmtId="0" fontId="10" fillId="0" borderId="1" xfId="13" applyBorder="1" applyAlignment="1">
      <alignment horizontal="center" vertical="center"/>
    </xf>
    <xf numFmtId="0" fontId="10" fillId="0" borderId="2" xfId="13" applyBorder="1" applyAlignment="1">
      <alignment horizontal="center" vertical="center"/>
    </xf>
    <xf numFmtId="0" fontId="10" fillId="0" borderId="4" xfId="13" applyBorder="1" applyAlignment="1">
      <alignment horizontal="center" vertical="center"/>
    </xf>
    <xf numFmtId="0" fontId="10" fillId="0" borderId="2" xfId="13" applyBorder="1">
      <alignment vertical="center"/>
    </xf>
    <xf numFmtId="0" fontId="10" fillId="0" borderId="4" xfId="13" applyBorder="1">
      <alignment vertical="center"/>
    </xf>
    <xf numFmtId="203" fontId="10" fillId="0" borderId="1" xfId="13" applyNumberFormat="1" applyBorder="1" applyAlignment="1">
      <alignment horizontal="center" vertical="center" textRotation="255"/>
    </xf>
    <xf numFmtId="203" fontId="10" fillId="0" borderId="2" xfId="13" applyNumberFormat="1" applyBorder="1" applyAlignment="1">
      <alignment horizontal="center" vertical="center" textRotation="255"/>
    </xf>
    <xf numFmtId="203" fontId="10" fillId="0" borderId="4" xfId="13" applyNumberFormat="1" applyBorder="1" applyAlignment="1">
      <alignment horizontal="center" vertical="center" textRotation="255"/>
    </xf>
    <xf numFmtId="176" fontId="10" fillId="0" borderId="2" xfId="13" applyNumberFormat="1" applyBorder="1">
      <alignment vertical="center"/>
    </xf>
    <xf numFmtId="204" fontId="10" fillId="0" borderId="2" xfId="13" applyNumberFormat="1" applyBorder="1">
      <alignment vertical="center"/>
    </xf>
    <xf numFmtId="204" fontId="10" fillId="0" borderId="4" xfId="13" applyNumberFormat="1" applyBorder="1">
      <alignment vertical="center"/>
    </xf>
    <xf numFmtId="3" fontId="10" fillId="0" borderId="2" xfId="13" applyNumberFormat="1" applyBorder="1">
      <alignment vertical="center"/>
    </xf>
    <xf numFmtId="0" fontId="10" fillId="0" borderId="38" xfId="13" applyBorder="1">
      <alignment vertical="center"/>
    </xf>
    <xf numFmtId="176" fontId="10" fillId="0" borderId="1" xfId="13" applyNumberFormat="1" applyBorder="1" applyAlignment="1">
      <alignment horizontal="center" vertical="center"/>
    </xf>
    <xf numFmtId="0" fontId="10" fillId="0" borderId="38" xfId="13" applyBorder="1" applyAlignment="1">
      <alignment horizontal="center" vertical="center"/>
    </xf>
    <xf numFmtId="204" fontId="10" fillId="0" borderId="1" xfId="13" applyNumberFormat="1" applyBorder="1">
      <alignment vertical="center"/>
    </xf>
    <xf numFmtId="204" fontId="10" fillId="0" borderId="38" xfId="13" applyNumberFormat="1" applyBorder="1">
      <alignment vertical="center"/>
    </xf>
    <xf numFmtId="203" fontId="10" fillId="0" borderId="2" xfId="13" applyNumberFormat="1" applyBorder="1" applyAlignment="1">
      <alignment vertical="center" textRotation="255"/>
    </xf>
    <xf numFmtId="0" fontId="48" fillId="0" borderId="0" xfId="14" applyFont="1" applyAlignment="1">
      <alignment horizontal="center" vertical="center" shrinkToFit="1"/>
    </xf>
    <xf numFmtId="0" fontId="49" fillId="0" borderId="0" xfId="14" applyFont="1" applyAlignment="1">
      <alignment horizontal="center" vertical="center" shrinkToFit="1"/>
    </xf>
    <xf numFmtId="0" fontId="47" fillId="0" borderId="11" xfId="14" applyFont="1" applyBorder="1" applyAlignment="1">
      <alignment horizontal="center" vertical="center" shrinkToFit="1"/>
    </xf>
    <xf numFmtId="0" fontId="47" fillId="0" borderId="13" xfId="14" applyFont="1" applyBorder="1" applyAlignment="1">
      <alignment horizontal="center" vertical="center" shrinkToFit="1"/>
    </xf>
    <xf numFmtId="0" fontId="47" fillId="0" borderId="0" xfId="14" applyFont="1" applyAlignment="1">
      <alignment vertical="center" wrapText="1"/>
    </xf>
    <xf numFmtId="0" fontId="47" fillId="0" borderId="0" xfId="14" applyFont="1" applyAlignment="1">
      <alignment vertical="center" shrinkToFit="1"/>
    </xf>
    <xf numFmtId="0" fontId="53" fillId="0" borderId="50" xfId="14" applyFont="1" applyBorder="1" applyAlignment="1">
      <alignment vertical="center" shrinkToFit="1"/>
    </xf>
    <xf numFmtId="0" fontId="53" fillId="0" borderId="47" xfId="14" applyFont="1" applyBorder="1" applyAlignment="1">
      <alignment vertical="center" shrinkToFit="1"/>
    </xf>
    <xf numFmtId="0" fontId="47" fillId="6" borderId="0" xfId="14" applyFont="1" applyFill="1" applyAlignment="1">
      <alignment vertical="center" shrinkToFit="1"/>
    </xf>
    <xf numFmtId="0" fontId="47" fillId="3" borderId="0" xfId="14" applyFont="1" applyFill="1" applyAlignment="1">
      <alignment vertical="center" shrinkToFit="1"/>
    </xf>
    <xf numFmtId="0" fontId="51" fillId="0" borderId="5" xfId="14" applyFont="1" applyBorder="1" applyAlignment="1">
      <alignment horizontal="center" vertical="center" shrinkToFit="1"/>
    </xf>
    <xf numFmtId="0" fontId="51" fillId="0" borderId="6" xfId="14" applyFont="1" applyBorder="1" applyAlignment="1">
      <alignment horizontal="center" vertical="center" shrinkToFit="1"/>
    </xf>
    <xf numFmtId="0" fontId="51" fillId="0" borderId="15" xfId="14" applyFont="1" applyBorder="1" applyAlignment="1">
      <alignment horizontal="center" vertical="center" shrinkToFit="1"/>
    </xf>
    <xf numFmtId="0" fontId="51" fillId="0" borderId="11" xfId="14" applyFont="1" applyBorder="1" applyAlignment="1">
      <alignment horizontal="center" vertical="center" shrinkToFit="1"/>
    </xf>
    <xf numFmtId="0" fontId="52" fillId="0" borderId="39" xfId="14" applyFont="1" applyBorder="1" applyAlignment="1">
      <alignment horizontal="center" vertical="center" wrapText="1"/>
    </xf>
    <xf numFmtId="0" fontId="52" fillId="0" borderId="41" xfId="14" applyFont="1" applyBorder="1" applyAlignment="1">
      <alignment horizontal="center" vertical="center" wrapText="1"/>
    </xf>
    <xf numFmtId="0" fontId="51" fillId="0" borderId="40" xfId="14" applyFont="1" applyBorder="1" applyAlignment="1">
      <alignment horizontal="center" vertical="center" shrinkToFit="1"/>
    </xf>
    <xf numFmtId="0" fontId="51" fillId="0" borderId="42" xfId="14" applyFont="1" applyBorder="1" applyAlignment="1">
      <alignment horizontal="center" vertical="center" shrinkToFit="1"/>
    </xf>
    <xf numFmtId="0" fontId="53" fillId="0" borderId="43" xfId="14" applyFont="1" applyBorder="1" applyAlignment="1">
      <alignment vertical="center" shrinkToFit="1"/>
    </xf>
    <xf numFmtId="0" fontId="53" fillId="0" borderId="44" xfId="14" applyFont="1" applyBorder="1" applyAlignment="1">
      <alignment vertical="center" shrinkToFit="1"/>
    </xf>
    <xf numFmtId="0" fontId="56" fillId="0" borderId="0" xfId="2" applyFont="1">
      <alignment vertical="center"/>
    </xf>
    <xf numFmtId="0" fontId="22" fillId="0" borderId="0" xfId="2" applyFont="1" applyAlignment="1">
      <alignment horizontal="right" vertical="center"/>
    </xf>
    <xf numFmtId="0" fontId="22" fillId="0" borderId="0" xfId="2" applyFont="1">
      <alignment vertical="center"/>
    </xf>
    <xf numFmtId="0" fontId="45" fillId="0" borderId="8" xfId="2" applyFont="1" applyBorder="1" applyAlignment="1">
      <alignment horizontal="center" vertical="center"/>
    </xf>
    <xf numFmtId="0" fontId="45" fillId="0" borderId="5" xfId="2" applyFont="1" applyBorder="1" applyAlignment="1">
      <alignment horizontal="center" vertical="center"/>
    </xf>
    <xf numFmtId="0" fontId="45" fillId="0" borderId="7" xfId="2" applyFont="1" applyBorder="1" applyAlignment="1">
      <alignment horizontal="center" vertical="center"/>
    </xf>
    <xf numFmtId="0" fontId="45" fillId="0" borderId="8" xfId="2" applyFont="1" applyBorder="1" applyAlignment="1">
      <alignment horizontal="left" vertical="center" wrapText="1"/>
    </xf>
    <xf numFmtId="0" fontId="45" fillId="0" borderId="8" xfId="2" applyFont="1" applyBorder="1" applyAlignment="1">
      <alignment horizontal="center" vertical="center" wrapText="1"/>
    </xf>
    <xf numFmtId="0" fontId="45" fillId="0" borderId="15" xfId="2" applyFont="1" applyBorder="1" applyAlignment="1">
      <alignment horizontal="center" vertical="center"/>
    </xf>
    <xf numFmtId="0" fontId="45" fillId="0" borderId="14" xfId="2" applyFont="1" applyBorder="1" applyAlignment="1">
      <alignment horizontal="center" vertical="center"/>
    </xf>
    <xf numFmtId="0" fontId="45" fillId="0" borderId="8" xfId="2" applyFont="1" applyBorder="1" applyAlignment="1">
      <alignment horizontal="center" vertical="center"/>
    </xf>
    <xf numFmtId="0" fontId="45" fillId="0" borderId="10" xfId="2" applyFont="1" applyBorder="1" applyAlignment="1">
      <alignment horizontal="center" vertical="center"/>
    </xf>
    <xf numFmtId="0" fontId="45" fillId="0" borderId="12" xfId="2" applyFont="1" applyBorder="1" applyAlignment="1">
      <alignment horizontal="center" vertical="center"/>
    </xf>
    <xf numFmtId="0" fontId="45" fillId="0" borderId="8" xfId="2" applyFont="1" applyBorder="1" applyAlignment="1">
      <alignment horizontal="left" vertical="center" wrapText="1"/>
    </xf>
    <xf numFmtId="0" fontId="45" fillId="0" borderId="8" xfId="2" applyFont="1" applyBorder="1">
      <alignment vertical="center"/>
    </xf>
    <xf numFmtId="57" fontId="45" fillId="0" borderId="8" xfId="2" applyNumberFormat="1" applyFont="1" applyBorder="1" applyAlignment="1">
      <alignment horizontal="center" vertical="center"/>
    </xf>
    <xf numFmtId="0" fontId="45" fillId="0" borderId="0" xfId="3" applyFont="1">
      <alignment vertical="center"/>
    </xf>
    <xf numFmtId="0" fontId="25" fillId="0" borderId="0" xfId="3" applyFont="1">
      <alignment vertical="center"/>
    </xf>
    <xf numFmtId="0" fontId="45" fillId="0" borderId="0" xfId="2" applyFont="1" applyAlignment="1">
      <alignment horizontal="left" vertical="center"/>
    </xf>
    <xf numFmtId="0" fontId="20" fillId="0" borderId="0" xfId="2" applyFont="1" applyAlignment="1">
      <alignment horizontal="center" vertical="center"/>
    </xf>
    <xf numFmtId="0" fontId="22" fillId="0" borderId="11" xfId="2" applyFont="1" applyBorder="1" applyAlignment="1">
      <alignment horizontal="left" vertical="center"/>
    </xf>
    <xf numFmtId="0" fontId="45" fillId="0" borderId="1" xfId="2" applyFont="1" applyBorder="1" applyAlignment="1">
      <alignment horizontal="center" vertical="center"/>
    </xf>
    <xf numFmtId="0" fontId="45" fillId="0" borderId="4" xfId="2" applyFont="1" applyBorder="1" applyAlignment="1">
      <alignment horizontal="center" vertical="center"/>
    </xf>
    <xf numFmtId="0" fontId="45" fillId="0" borderId="8" xfId="2" applyFont="1" applyBorder="1" applyAlignment="1">
      <alignment horizontal="left" vertical="center"/>
    </xf>
    <xf numFmtId="0" fontId="45" fillId="7" borderId="8" xfId="2" applyFont="1" applyFill="1" applyBorder="1" applyAlignment="1">
      <alignment horizontal="center" vertical="center" wrapText="1"/>
    </xf>
    <xf numFmtId="0" fontId="45" fillId="7" borderId="10" xfId="2" applyFont="1" applyFill="1" applyBorder="1" applyAlignment="1">
      <alignment horizontal="center" vertical="center"/>
    </xf>
    <xf numFmtId="0" fontId="45" fillId="7" borderId="8" xfId="2" applyFont="1" applyFill="1" applyBorder="1">
      <alignment vertical="center"/>
    </xf>
    <xf numFmtId="0" fontId="45" fillId="7" borderId="8" xfId="2" applyFont="1" applyFill="1" applyBorder="1" applyAlignment="1">
      <alignment horizontal="center" vertical="center"/>
    </xf>
    <xf numFmtId="57" fontId="45" fillId="7" borderId="8" xfId="2" applyNumberFormat="1" applyFont="1" applyFill="1" applyBorder="1" applyAlignment="1">
      <alignment horizontal="center" vertical="center"/>
    </xf>
    <xf numFmtId="0" fontId="45" fillId="7" borderId="8" xfId="2" applyFont="1" applyFill="1" applyBorder="1" applyAlignment="1">
      <alignment vertical="center" wrapText="1"/>
    </xf>
    <xf numFmtId="0" fontId="45" fillId="0" borderId="10" xfId="2" applyFont="1" applyBorder="1">
      <alignment vertical="center"/>
    </xf>
    <xf numFmtId="0" fontId="25" fillId="0" borderId="6" xfId="2" applyFont="1" applyBorder="1" applyAlignment="1">
      <alignment horizontal="left" vertical="center" wrapText="1"/>
    </xf>
    <xf numFmtId="0" fontId="25" fillId="0" borderId="0" xfId="2" applyFont="1" applyAlignment="1">
      <alignment horizontal="left" vertical="center" wrapText="1"/>
    </xf>
    <xf numFmtId="0" fontId="25" fillId="0" borderId="0" xfId="3" applyFont="1" applyAlignment="1">
      <alignment horizontal="left" vertical="center" wrapText="1"/>
    </xf>
    <xf numFmtId="0" fontId="25" fillId="0" borderId="0" xfId="3" applyFont="1" applyAlignment="1">
      <alignment horizontal="left" vertical="center"/>
    </xf>
    <xf numFmtId="0" fontId="45" fillId="0" borderId="11" xfId="2" applyFont="1" applyBorder="1" applyAlignment="1">
      <alignment horizontal="center" vertical="center"/>
    </xf>
    <xf numFmtId="0" fontId="45" fillId="0" borderId="6" xfId="2" applyFont="1" applyBorder="1" applyAlignment="1">
      <alignment horizontal="center" vertical="center"/>
    </xf>
    <xf numFmtId="0" fontId="45" fillId="0" borderId="5" xfId="2" applyFont="1" applyBorder="1" applyAlignment="1">
      <alignment horizontal="center" vertical="center" wrapText="1"/>
    </xf>
    <xf numFmtId="0" fontId="45" fillId="0" borderId="7" xfId="2" applyFont="1" applyBorder="1" applyAlignment="1">
      <alignment horizontal="center" vertical="center" wrapText="1"/>
    </xf>
    <xf numFmtId="0" fontId="45" fillId="0" borderId="15" xfId="2" applyFont="1" applyBorder="1" applyAlignment="1">
      <alignment horizontal="center" vertical="center" wrapText="1"/>
    </xf>
    <xf numFmtId="0" fontId="45" fillId="0" borderId="14" xfId="2" applyFont="1" applyBorder="1" applyAlignment="1">
      <alignment horizontal="center" vertical="center" wrapText="1"/>
    </xf>
    <xf numFmtId="0" fontId="57" fillId="0" borderId="9" xfId="2" applyFont="1" applyBorder="1" applyAlignment="1">
      <alignment horizontal="center" vertical="center" wrapText="1"/>
    </xf>
    <xf numFmtId="0" fontId="45" fillId="0" borderId="0" xfId="2" applyFont="1" applyAlignment="1">
      <alignment horizontal="center" vertical="center"/>
    </xf>
    <xf numFmtId="0" fontId="45" fillId="0" borderId="5" xfId="2" applyFont="1" applyBorder="1" applyAlignment="1">
      <alignment horizontal="left" vertical="center"/>
    </xf>
    <xf numFmtId="0" fontId="45" fillId="0" borderId="7" xfId="2" applyFont="1" applyBorder="1" applyAlignment="1">
      <alignment horizontal="left" vertical="center"/>
    </xf>
    <xf numFmtId="0" fontId="45" fillId="0" borderId="1" xfId="2" applyFont="1" applyBorder="1" applyAlignment="1">
      <alignment horizontal="center" vertical="center" wrapText="1"/>
    </xf>
    <xf numFmtId="0" fontId="45" fillId="0" borderId="15" xfId="2" applyFont="1" applyBorder="1" applyAlignment="1">
      <alignment horizontal="left" vertical="center"/>
    </xf>
    <xf numFmtId="0" fontId="45" fillId="0" borderId="14" xfId="2" applyFont="1" applyBorder="1" applyAlignment="1">
      <alignment horizontal="left" vertical="center"/>
    </xf>
    <xf numFmtId="0" fontId="57" fillId="7" borderId="5" xfId="2" applyFont="1" applyFill="1" applyBorder="1" applyAlignment="1">
      <alignment horizontal="center" vertical="top" wrapText="1"/>
    </xf>
    <xf numFmtId="0" fontId="57" fillId="7" borderId="7" xfId="2" applyFont="1" applyFill="1" applyBorder="1" applyAlignment="1">
      <alignment horizontal="center" vertical="top" wrapText="1"/>
    </xf>
    <xf numFmtId="0" fontId="45" fillId="7" borderId="1" xfId="2" applyFont="1" applyFill="1" applyBorder="1" applyAlignment="1">
      <alignment horizontal="center" vertical="center"/>
    </xf>
    <xf numFmtId="0" fontId="45" fillId="7" borderId="5" xfId="2" applyFont="1" applyFill="1" applyBorder="1" applyAlignment="1">
      <alignment horizontal="center" vertical="center" wrapText="1"/>
    </xf>
    <xf numFmtId="0" fontId="45" fillId="7" borderId="6" xfId="2" applyFont="1" applyFill="1" applyBorder="1" applyAlignment="1">
      <alignment horizontal="center" vertical="center"/>
    </xf>
    <xf numFmtId="0" fontId="45" fillId="7" borderId="7" xfId="2" applyFont="1" applyFill="1" applyBorder="1" applyAlignment="1">
      <alignment horizontal="center" vertical="center"/>
    </xf>
    <xf numFmtId="0" fontId="45" fillId="7" borderId="7" xfId="2" applyFont="1" applyFill="1" applyBorder="1" applyAlignment="1">
      <alignment horizontal="center" vertical="center" wrapText="1"/>
    </xf>
    <xf numFmtId="0" fontId="45" fillId="7" borderId="3" xfId="2" applyFont="1" applyFill="1" applyBorder="1" applyAlignment="1">
      <alignment horizontal="center" wrapText="1"/>
    </xf>
    <xf numFmtId="0" fontId="45" fillId="7" borderId="9" xfId="2" applyFont="1" applyFill="1" applyBorder="1" applyAlignment="1">
      <alignment horizontal="center" wrapText="1"/>
    </xf>
    <xf numFmtId="0" fontId="45" fillId="7" borderId="4" xfId="2" applyFont="1" applyFill="1" applyBorder="1" applyAlignment="1">
      <alignment horizontal="center" vertical="center"/>
    </xf>
    <xf numFmtId="0" fontId="45" fillId="7" borderId="15" xfId="2" applyFont="1" applyFill="1" applyBorder="1" applyAlignment="1">
      <alignment horizontal="center" vertical="center"/>
    </xf>
    <xf numFmtId="0" fontId="45" fillId="7" borderId="11" xfId="2" applyFont="1" applyFill="1" applyBorder="1" applyAlignment="1">
      <alignment horizontal="center" vertical="center"/>
    </xf>
    <xf numFmtId="0" fontId="45" fillId="7" borderId="14" xfId="2" applyFont="1" applyFill="1" applyBorder="1" applyAlignment="1">
      <alignment horizontal="center" vertical="center"/>
    </xf>
    <xf numFmtId="0" fontId="45" fillId="7" borderId="15" xfId="2" applyFont="1" applyFill="1" applyBorder="1" applyAlignment="1">
      <alignment horizontal="center" vertical="center" wrapText="1"/>
    </xf>
    <xf numFmtId="0" fontId="45" fillId="7" borderId="14" xfId="2" applyFont="1" applyFill="1" applyBorder="1" applyAlignment="1">
      <alignment horizontal="center" vertical="center" wrapText="1"/>
    </xf>
    <xf numFmtId="0" fontId="20" fillId="0" borderId="0" xfId="0" applyFont="1" applyAlignment="1">
      <alignment horizontal="center" vertical="center" textRotation="180"/>
    </xf>
    <xf numFmtId="0" fontId="20" fillId="0" borderId="0" xfId="0" applyFont="1" applyAlignment="1">
      <alignment horizontal="center" vertical="center" textRotation="180"/>
    </xf>
    <xf numFmtId="0" fontId="45" fillId="0" borderId="11" xfId="0" applyFont="1" applyBorder="1" applyAlignment="1">
      <alignment horizontal="center" vertical="center" shrinkToFit="1"/>
    </xf>
    <xf numFmtId="194" fontId="45" fillId="0" borderId="11" xfId="0" applyNumberFormat="1" applyFont="1" applyBorder="1" applyAlignment="1">
      <alignment horizontal="left" vertical="center"/>
    </xf>
    <xf numFmtId="0" fontId="26" fillId="0" borderId="0" xfId="0" applyFont="1">
      <alignment vertical="center"/>
    </xf>
    <xf numFmtId="0" fontId="25" fillId="0" borderId="0" xfId="0" applyFont="1">
      <alignment vertical="center"/>
    </xf>
    <xf numFmtId="0" fontId="25" fillId="0" borderId="1" xfId="0" applyFont="1" applyBorder="1" applyAlignment="1">
      <alignment horizontal="center" vertical="center"/>
    </xf>
    <xf numFmtId="0" fontId="25" fillId="0" borderId="7" xfId="0" applyFont="1" applyBorder="1" applyAlignment="1">
      <alignment vertical="center" wrapText="1"/>
    </xf>
    <xf numFmtId="0" fontId="25" fillId="0" borderId="10" xfId="0" applyFont="1" applyBorder="1" applyAlignment="1">
      <alignment horizontal="center" vertical="center"/>
    </xf>
    <xf numFmtId="0" fontId="25" fillId="0" borderId="13" xfId="0" applyFont="1" applyBorder="1">
      <alignment vertical="center"/>
    </xf>
    <xf numFmtId="0" fontId="25" fillId="0" borderId="12" xfId="0" applyFont="1" applyBorder="1">
      <alignment vertical="center"/>
    </xf>
    <xf numFmtId="0" fontId="25" fillId="0" borderId="1" xfId="0" applyFont="1" applyBorder="1" applyAlignment="1">
      <alignment horizontal="center" vertical="center" wrapText="1"/>
    </xf>
    <xf numFmtId="0" fontId="25" fillId="0" borderId="2" xfId="0" applyFont="1" applyBorder="1">
      <alignment vertical="center"/>
    </xf>
    <xf numFmtId="0" fontId="25" fillId="0" borderId="9" xfId="0" applyFont="1" applyBorder="1" applyAlignment="1">
      <alignment horizont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wrapText="1"/>
    </xf>
    <xf numFmtId="0" fontId="25" fillId="0" borderId="9" xfId="0" applyFont="1" applyBorder="1" applyAlignment="1">
      <alignment horizontal="right" vertical="center" wrapText="1"/>
    </xf>
    <xf numFmtId="0" fontId="25" fillId="0" borderId="2" xfId="0" applyFont="1" applyBorder="1" applyAlignment="1">
      <alignment vertical="center" shrinkToFit="1"/>
    </xf>
    <xf numFmtId="0" fontId="25" fillId="0" borderId="4" xfId="0" applyFont="1" applyBorder="1">
      <alignment vertical="center"/>
    </xf>
    <xf numFmtId="0" fontId="25" fillId="0" borderId="14" xfId="0" applyFont="1" applyBorder="1" applyAlignment="1">
      <alignment horizontal="center" vertical="top" wrapText="1"/>
    </xf>
    <xf numFmtId="0" fontId="25" fillId="0" borderId="4" xfId="0" applyFont="1" applyBorder="1" applyAlignment="1">
      <alignment vertical="center" shrinkToFit="1"/>
    </xf>
    <xf numFmtId="0" fontId="25" fillId="0" borderId="4" xfId="0" applyFont="1" applyBorder="1" applyAlignment="1">
      <alignment horizontal="center" vertical="center" wrapText="1"/>
    </xf>
    <xf numFmtId="3" fontId="25" fillId="4" borderId="1" xfId="0" applyNumberFormat="1" applyFont="1" applyFill="1" applyBorder="1">
      <alignment vertical="center"/>
    </xf>
    <xf numFmtId="176" fontId="25" fillId="4" borderId="1" xfId="0" applyNumberFormat="1" applyFont="1" applyFill="1" applyBorder="1" applyAlignment="1">
      <alignment horizontal="center" vertical="center"/>
    </xf>
    <xf numFmtId="0" fontId="25" fillId="4" borderId="15" xfId="0" applyFont="1" applyFill="1" applyBorder="1" applyAlignment="1">
      <alignment horizontal="center" vertical="center"/>
    </xf>
    <xf numFmtId="0" fontId="25" fillId="4" borderId="4" xfId="0" applyFont="1" applyFill="1" applyBorder="1">
      <alignment vertical="center"/>
    </xf>
    <xf numFmtId="3" fontId="25" fillId="4" borderId="4" xfId="0" applyNumberFormat="1" applyFont="1" applyFill="1" applyBorder="1">
      <alignment vertical="center"/>
    </xf>
    <xf numFmtId="176" fontId="25" fillId="4" borderId="4" xfId="0" applyNumberFormat="1" applyFont="1" applyFill="1" applyBorder="1" applyAlignment="1">
      <alignment horizontal="center" vertical="center"/>
    </xf>
    <xf numFmtId="0" fontId="25" fillId="4" borderId="1" xfId="0" applyFont="1" applyFill="1" applyBorder="1" applyAlignment="1">
      <alignment horizontal="center" vertical="center" wrapText="1"/>
    </xf>
    <xf numFmtId="0" fontId="25" fillId="4" borderId="4" xfId="0" applyFont="1" applyFill="1" applyBorder="1" applyAlignment="1">
      <alignment horizontal="center" vertical="center" wrapText="1"/>
    </xf>
    <xf numFmtId="3" fontId="25" fillId="0" borderId="1" xfId="0" applyNumberFormat="1" applyFont="1" applyBorder="1">
      <alignment vertical="center"/>
    </xf>
    <xf numFmtId="176" fontId="25" fillId="0" borderId="1" xfId="0" applyNumberFormat="1" applyFont="1" applyBorder="1" applyAlignment="1">
      <alignment horizontal="center" vertical="center"/>
    </xf>
    <xf numFmtId="3" fontId="25" fillId="0" borderId="4" xfId="0" applyNumberFormat="1" applyFont="1" applyBorder="1">
      <alignment vertical="center"/>
    </xf>
    <xf numFmtId="176" fontId="25" fillId="0" borderId="4" xfId="0" applyNumberFormat="1"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3" fontId="58" fillId="0" borderId="0" xfId="0" applyNumberFormat="1" applyFont="1">
      <alignment vertical="center"/>
    </xf>
    <xf numFmtId="3" fontId="25" fillId="0" borderId="0" xfId="0" applyNumberFormat="1" applyFont="1">
      <alignment vertical="center"/>
    </xf>
    <xf numFmtId="0" fontId="58" fillId="0" borderId="0" xfId="0" applyFont="1">
      <alignment vertical="center"/>
    </xf>
    <xf numFmtId="0" fontId="20" fillId="0" borderId="0" xfId="0" applyFont="1" applyAlignment="1">
      <alignment vertical="center" textRotation="180"/>
    </xf>
    <xf numFmtId="0" fontId="59" fillId="0" borderId="0" xfId="1" applyFont="1">
      <alignment vertical="center"/>
    </xf>
    <xf numFmtId="0" fontId="51" fillId="0" borderId="0" xfId="1" applyFont="1">
      <alignment vertical="center"/>
    </xf>
    <xf numFmtId="0" fontId="47" fillId="0" borderId="0" xfId="1" applyFont="1">
      <alignment vertical="center"/>
    </xf>
    <xf numFmtId="0" fontId="60" fillId="0" borderId="0" xfId="1" applyFont="1">
      <alignment vertical="center"/>
    </xf>
    <xf numFmtId="49" fontId="47" fillId="0" borderId="10" xfId="1" applyNumberFormat="1" applyFont="1" applyBorder="1" applyAlignment="1">
      <alignment horizontal="distributed" vertical="center" shrinkToFit="1"/>
    </xf>
    <xf numFmtId="49" fontId="47" fillId="0" borderId="13" xfId="1" applyNumberFormat="1" applyFont="1" applyBorder="1" applyAlignment="1">
      <alignment horizontal="distributed" vertical="center" shrinkToFit="1"/>
    </xf>
    <xf numFmtId="49" fontId="47" fillId="0" borderId="12" xfId="1" applyNumberFormat="1" applyFont="1" applyBorder="1" applyAlignment="1">
      <alignment horizontal="distributed" vertical="center" shrinkToFit="1"/>
    </xf>
    <xf numFmtId="0" fontId="47" fillId="0" borderId="13" xfId="1" applyFont="1" applyBorder="1" applyAlignment="1">
      <alignment horizontal="right" vertical="center"/>
    </xf>
    <xf numFmtId="0" fontId="47" fillId="0" borderId="6" xfId="1" applyFont="1" applyBorder="1">
      <alignment vertical="center"/>
    </xf>
    <xf numFmtId="0" fontId="47" fillId="0" borderId="13" xfId="1" applyFont="1" applyBorder="1" applyAlignment="1">
      <alignment horizontal="center" vertical="center"/>
    </xf>
    <xf numFmtId="0" fontId="47" fillId="0" borderId="6" xfId="1" applyFont="1" applyBorder="1" applyAlignment="1">
      <alignment horizontal="center" vertical="center"/>
    </xf>
    <xf numFmtId="0" fontId="47" fillId="0" borderId="7" xfId="1" applyFont="1" applyBorder="1">
      <alignment vertical="center"/>
    </xf>
    <xf numFmtId="0" fontId="60" fillId="0" borderId="10" xfId="1" applyFont="1" applyBorder="1" applyAlignment="1">
      <alignment horizontal="distributed" vertical="center"/>
    </xf>
    <xf numFmtId="0" fontId="60" fillId="0" borderId="13" xfId="1" applyFont="1" applyBorder="1" applyAlignment="1">
      <alignment horizontal="distributed" vertical="center"/>
    </xf>
    <xf numFmtId="0" fontId="60" fillId="0" borderId="12" xfId="1" applyFont="1" applyBorder="1" applyAlignment="1">
      <alignment horizontal="distributed" vertical="center"/>
    </xf>
    <xf numFmtId="0" fontId="47" fillId="0" borderId="10" xfId="1" applyFont="1" applyBorder="1">
      <alignment vertical="center"/>
    </xf>
    <xf numFmtId="0" fontId="47" fillId="0" borderId="13" xfId="1" applyFont="1" applyBorder="1">
      <alignment vertical="center"/>
    </xf>
    <xf numFmtId="0" fontId="60" fillId="0" borderId="13" xfId="1" applyFont="1" applyBorder="1" applyAlignment="1">
      <alignment horizontal="center" vertical="center"/>
    </xf>
    <xf numFmtId="0" fontId="47" fillId="0" borderId="12" xfId="1" applyFont="1" applyBorder="1">
      <alignment vertical="center"/>
    </xf>
    <xf numFmtId="0" fontId="47" fillId="0" borderId="10" xfId="1" applyFont="1" applyBorder="1" applyAlignment="1">
      <alignment horizontal="center" vertical="center"/>
    </xf>
    <xf numFmtId="0" fontId="47" fillId="0" borderId="13" xfId="1" applyFont="1" applyBorder="1" applyAlignment="1">
      <alignment horizontal="center" vertical="center"/>
    </xf>
    <xf numFmtId="0" fontId="47" fillId="0" borderId="11" xfId="1" applyFont="1" applyBorder="1">
      <alignment vertical="center"/>
    </xf>
    <xf numFmtId="0" fontId="47" fillId="0" borderId="14" xfId="1" applyFont="1" applyBorder="1">
      <alignment vertical="center"/>
    </xf>
    <xf numFmtId="0" fontId="47" fillId="0" borderId="1" xfId="1" applyFont="1" applyBorder="1" applyAlignment="1">
      <alignment horizontal="center" vertical="center"/>
    </xf>
    <xf numFmtId="0" fontId="47" fillId="0" borderId="12" xfId="1" applyFont="1" applyBorder="1" applyAlignment="1">
      <alignment horizontal="center" vertical="center"/>
    </xf>
    <xf numFmtId="0" fontId="47" fillId="0" borderId="8" xfId="1" applyFont="1" applyBorder="1" applyAlignment="1">
      <alignment horizontal="center" vertical="center"/>
    </xf>
    <xf numFmtId="0" fontId="47" fillId="0" borderId="8" xfId="1" applyFont="1" applyBorder="1">
      <alignment vertical="center"/>
    </xf>
    <xf numFmtId="183" fontId="61" fillId="0" borderId="8" xfId="1" applyNumberFormat="1" applyFont="1" applyBorder="1" applyAlignment="1">
      <alignment horizontal="center" vertical="center"/>
    </xf>
    <xf numFmtId="0" fontId="61" fillId="0" borderId="4" xfId="1" applyFont="1" applyBorder="1" applyAlignment="1">
      <alignment horizontal="center" vertical="center"/>
    </xf>
    <xf numFmtId="0" fontId="47" fillId="0" borderId="8" xfId="1" applyFont="1" applyBorder="1" applyAlignment="1">
      <alignment horizontal="center" vertical="center"/>
    </xf>
    <xf numFmtId="0" fontId="47" fillId="0" borderId="2" xfId="1" applyFont="1" applyBorder="1" applyAlignment="1">
      <alignment horizontal="center" vertical="center"/>
    </xf>
    <xf numFmtId="0" fontId="47" fillId="0" borderId="0" xfId="1" applyFont="1" applyAlignment="1">
      <alignment horizontal="center" vertical="center"/>
    </xf>
    <xf numFmtId="0" fontId="47" fillId="0" borderId="9" xfId="1" applyFont="1" applyBorder="1" applyAlignment="1">
      <alignment horizontal="center" vertical="center"/>
    </xf>
    <xf numFmtId="0" fontId="47" fillId="0" borderId="12" xfId="1" applyFont="1" applyBorder="1" applyAlignment="1">
      <alignment horizontal="center" vertical="center"/>
    </xf>
    <xf numFmtId="0" fontId="47" fillId="0" borderId="4" xfId="1" applyFont="1" applyBorder="1" applyAlignment="1">
      <alignment horizontal="center" vertical="center"/>
    </xf>
    <xf numFmtId="0" fontId="47" fillId="0" borderId="14" xfId="1" applyFont="1" applyBorder="1" applyAlignment="1">
      <alignment horizontal="center" vertical="center"/>
    </xf>
    <xf numFmtId="0" fontId="47" fillId="0" borderId="0" xfId="1" applyFont="1" applyAlignment="1">
      <alignment horizontal="center" vertical="center"/>
    </xf>
    <xf numFmtId="0" fontId="63" fillId="0" borderId="0" xfId="1" applyFont="1">
      <alignment vertical="center"/>
    </xf>
    <xf numFmtId="0" fontId="55" fillId="0" borderId="0" xfId="1" applyFont="1">
      <alignment vertical="center"/>
    </xf>
    <xf numFmtId="0" fontId="60" fillId="0" borderId="0" xfId="1" applyFont="1" applyAlignment="1">
      <alignment horizontal="left" vertical="center"/>
    </xf>
    <xf numFmtId="0" fontId="60" fillId="0" borderId="0" xfId="1" applyFont="1" applyAlignment="1">
      <alignment horizontal="left" vertical="center"/>
    </xf>
    <xf numFmtId="0" fontId="60" fillId="0" borderId="8" xfId="1" applyFont="1" applyBorder="1" applyAlignment="1">
      <alignment horizontal="center" vertical="center" wrapText="1"/>
    </xf>
    <xf numFmtId="195" fontId="61" fillId="0" borderId="8" xfId="1" applyNumberFormat="1" applyFont="1" applyBorder="1" applyAlignment="1">
      <alignment horizontal="center" vertical="center"/>
    </xf>
    <xf numFmtId="0" fontId="65" fillId="0" borderId="8" xfId="1" applyFont="1" applyBorder="1" applyAlignment="1">
      <alignment horizontal="center" vertical="center" wrapText="1"/>
    </xf>
    <xf numFmtId="195" fontId="61" fillId="0" borderId="4" xfId="1" applyNumberFormat="1" applyFont="1" applyBorder="1" applyAlignment="1">
      <alignment horizontal="center" vertical="center"/>
    </xf>
    <xf numFmtId="0" fontId="60" fillId="0" borderId="0" xfId="1" applyFont="1" applyAlignment="1">
      <alignment horizontal="center" vertical="center"/>
    </xf>
    <xf numFmtId="0" fontId="66" fillId="0" borderId="10" xfId="1" applyFont="1" applyBorder="1" applyAlignment="1">
      <alignment horizontal="center"/>
    </xf>
    <xf numFmtId="0" fontId="47" fillId="0" borderId="1" xfId="1" applyFont="1" applyBorder="1" applyAlignment="1">
      <alignment horizontal="center" vertical="center" wrapText="1" shrinkToFit="1"/>
    </xf>
    <xf numFmtId="0" fontId="47" fillId="0" borderId="10" xfId="1" applyFont="1" applyBorder="1" applyAlignment="1">
      <alignment horizontal="center" vertical="center"/>
    </xf>
    <xf numFmtId="0" fontId="47" fillId="0" borderId="4" xfId="1" applyFont="1" applyBorder="1" applyAlignment="1">
      <alignment horizontal="center" vertical="center" wrapText="1" shrinkToFit="1"/>
    </xf>
    <xf numFmtId="0" fontId="47" fillId="0" borderId="0" xfId="1" applyFont="1" applyAlignment="1">
      <alignment horizontal="right" vertical="center"/>
    </xf>
    <xf numFmtId="0" fontId="62" fillId="0" borderId="0" xfId="1" applyFont="1">
      <alignment vertical="center"/>
    </xf>
    <xf numFmtId="0" fontId="67" fillId="0" borderId="0" xfId="0" applyFont="1">
      <alignment vertical="center"/>
    </xf>
    <xf numFmtId="0" fontId="22" fillId="0" borderId="0" xfId="0" applyFont="1">
      <alignment vertical="center"/>
    </xf>
    <xf numFmtId="196" fontId="22" fillId="0" borderId="0" xfId="0" applyNumberFormat="1" applyFont="1">
      <alignment vertical="center"/>
    </xf>
    <xf numFmtId="197" fontId="22" fillId="0" borderId="0" xfId="0" applyNumberFormat="1" applyFont="1" applyAlignment="1">
      <alignment horizontal="left" vertical="center"/>
    </xf>
    <xf numFmtId="0" fontId="45" fillId="0" borderId="11" xfId="0" quotePrefix="1" applyFont="1" applyBorder="1" applyAlignment="1">
      <alignment horizontal="center" vertical="center"/>
    </xf>
    <xf numFmtId="198" fontId="22" fillId="0" borderId="11" xfId="0" applyNumberFormat="1" applyFont="1" applyBorder="1" applyAlignment="1">
      <alignment horizontal="left" vertical="center"/>
    </xf>
    <xf numFmtId="0" fontId="45" fillId="0" borderId="0" xfId="0" applyFont="1">
      <alignment vertical="center"/>
    </xf>
    <xf numFmtId="0" fontId="25" fillId="0" borderId="16"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8" xfId="0" applyFont="1" applyBorder="1" applyAlignment="1">
      <alignment horizontal="center" vertical="center"/>
    </xf>
    <xf numFmtId="0" fontId="25" fillId="0" borderId="10" xfId="0" applyFont="1" applyBorder="1" applyAlignment="1">
      <alignment vertical="center" wrapText="1"/>
    </xf>
    <xf numFmtId="0" fontId="25" fillId="0" borderId="12" xfId="0" applyFont="1" applyBorder="1" applyAlignment="1">
      <alignment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7" xfId="0" applyFont="1" applyBorder="1" applyAlignment="1">
      <alignment horizontal="left" vertical="center" wrapText="1"/>
    </xf>
    <xf numFmtId="0" fontId="25" fillId="0" borderId="13" xfId="0" applyFont="1" applyBorder="1" applyAlignment="1">
      <alignment horizontal="center" vertical="center"/>
    </xf>
    <xf numFmtId="0" fontId="58" fillId="0" borderId="1" xfId="0" applyFont="1" applyBorder="1" applyAlignment="1">
      <alignment horizontal="center" vertical="center" textRotation="255" wrapText="1"/>
    </xf>
    <xf numFmtId="0" fontId="58" fillId="0" borderId="1" xfId="0" applyFont="1" applyBorder="1" applyAlignment="1">
      <alignment horizontal="center" vertical="center"/>
    </xf>
    <xf numFmtId="0" fontId="58" fillId="0" borderId="1" xfId="0" applyFont="1" applyBorder="1" applyAlignment="1">
      <alignment horizontal="center" vertical="center" textRotation="255"/>
    </xf>
    <xf numFmtId="0" fontId="25"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8" xfId="0" applyFont="1" applyBorder="1" applyAlignment="1">
      <alignment horizontal="left" vertical="center"/>
    </xf>
    <xf numFmtId="0" fontId="58" fillId="0" borderId="8" xfId="0" applyFont="1" applyBorder="1" applyAlignment="1">
      <alignment horizontal="center" vertical="center" textRotation="255"/>
    </xf>
    <xf numFmtId="0" fontId="58" fillId="0" borderId="8" xfId="0" applyFont="1" applyBorder="1" applyAlignment="1">
      <alignment horizontal="center" vertical="center" textRotation="255" wrapText="1"/>
    </xf>
    <xf numFmtId="0" fontId="25" fillId="0" borderId="8" xfId="0" applyFont="1" applyBorder="1" applyAlignment="1">
      <alignment horizontal="center" vertical="center" textRotation="255" wrapText="1"/>
    </xf>
    <xf numFmtId="0" fontId="58" fillId="0" borderId="4" xfId="0" applyFont="1" applyBorder="1" applyAlignment="1">
      <alignment horizontal="center" vertical="center" textRotation="255" wrapText="1"/>
    </xf>
    <xf numFmtId="0" fontId="58" fillId="0" borderId="4" xfId="0" applyFont="1" applyBorder="1" applyAlignment="1">
      <alignment horizontal="center" vertical="center"/>
    </xf>
    <xf numFmtId="0" fontId="58" fillId="0" borderId="4" xfId="0" applyFont="1" applyBorder="1" applyAlignment="1">
      <alignment horizontal="center" vertical="center" textRotation="255"/>
    </xf>
    <xf numFmtId="0" fontId="25" fillId="0" borderId="4" xfId="0" applyFont="1" applyBorder="1" applyAlignment="1">
      <alignment horizontal="center"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5" borderId="1" xfId="0" applyFont="1" applyFill="1" applyBorder="1" applyAlignment="1">
      <alignment horizontal="right" vertical="center"/>
    </xf>
    <xf numFmtId="0" fontId="25" fillId="0" borderId="1" xfId="0" applyFont="1" applyBorder="1" applyAlignment="1">
      <alignment horizontal="right" vertical="top"/>
    </xf>
    <xf numFmtId="49" fontId="25" fillId="0" borderId="2" xfId="0" applyNumberFormat="1" applyFont="1" applyBorder="1" applyAlignment="1">
      <alignment horizontal="center" vertical="center"/>
    </xf>
    <xf numFmtId="184" fontId="25" fillId="0" borderId="2" xfId="0" applyNumberFormat="1" applyFont="1" applyBorder="1" applyAlignment="1">
      <alignment horizontal="right" vertical="center"/>
    </xf>
    <xf numFmtId="184" fontId="25" fillId="5" borderId="2" xfId="0" applyNumberFormat="1" applyFont="1" applyFill="1" applyBorder="1" applyAlignment="1">
      <alignment horizontal="right" vertical="center"/>
    </xf>
    <xf numFmtId="0" fontId="25" fillId="0" borderId="2" xfId="0" applyFont="1" applyBorder="1" applyAlignment="1">
      <alignment horizontal="center" vertical="center"/>
    </xf>
    <xf numFmtId="0" fontId="25" fillId="5" borderId="2" xfId="0" applyFont="1" applyFill="1" applyBorder="1" applyAlignment="1">
      <alignment horizontal="center" vertical="center"/>
    </xf>
    <xf numFmtId="0" fontId="25" fillId="0" borderId="21" xfId="0" applyFont="1" applyBorder="1" applyAlignment="1">
      <alignment vertical="top"/>
    </xf>
    <xf numFmtId="3" fontId="25" fillId="0" borderId="4" xfId="0" applyNumberFormat="1" applyFont="1" applyBorder="1">
      <alignment vertical="center"/>
    </xf>
    <xf numFmtId="3" fontId="25" fillId="5" borderId="4" xfId="0" applyNumberFormat="1" applyFont="1" applyFill="1" applyBorder="1">
      <alignment vertical="center"/>
    </xf>
    <xf numFmtId="177" fontId="25" fillId="0" borderId="4" xfId="0" applyNumberFormat="1" applyFont="1" applyBorder="1">
      <alignment vertical="center"/>
    </xf>
    <xf numFmtId="0" fontId="25" fillId="0" borderId="4" xfId="0" applyFont="1" applyBorder="1">
      <alignment vertical="center"/>
    </xf>
    <xf numFmtId="176" fontId="25" fillId="0" borderId="4" xfId="0" applyNumberFormat="1" applyFont="1" applyBorder="1">
      <alignment vertical="center"/>
    </xf>
    <xf numFmtId="187" fontId="25" fillId="5" borderId="4" xfId="0" applyNumberFormat="1" applyFont="1" applyFill="1" applyBorder="1">
      <alignment vertical="center"/>
    </xf>
    <xf numFmtId="0" fontId="25" fillId="0" borderId="20" xfId="0" applyFont="1" applyBorder="1" applyAlignment="1">
      <alignment vertical="top"/>
    </xf>
    <xf numFmtId="0" fontId="45" fillId="0" borderId="0" xfId="0" applyFont="1" applyAlignment="1">
      <alignment horizontal="left" vertical="top" textRotation="180"/>
    </xf>
    <xf numFmtId="49" fontId="25" fillId="0" borderId="1" xfId="0" applyNumberFormat="1" applyFont="1" applyBorder="1" applyAlignment="1">
      <alignment horizontal="center" vertical="center"/>
    </xf>
    <xf numFmtId="0" fontId="25" fillId="0" borderId="19" xfId="0" applyFont="1" applyBorder="1" applyAlignment="1">
      <alignment vertical="top"/>
    </xf>
    <xf numFmtId="0" fontId="25" fillId="0" borderId="20" xfId="0" applyFont="1" applyBorder="1">
      <alignment vertical="center"/>
    </xf>
    <xf numFmtId="0" fontId="22" fillId="0" borderId="0" xfId="0" applyFont="1" applyAlignment="1">
      <alignment horizontal="left" vertical="center" textRotation="180"/>
    </xf>
    <xf numFmtId="0" fontId="22" fillId="0" borderId="0" xfId="0" applyFont="1">
      <alignment vertical="center"/>
    </xf>
    <xf numFmtId="3" fontId="25" fillId="0" borderId="14" xfId="0" applyNumberFormat="1" applyFont="1" applyBorder="1">
      <alignment vertical="center"/>
    </xf>
    <xf numFmtId="3" fontId="25" fillId="5" borderId="14" xfId="0" applyNumberFormat="1" applyFont="1" applyFill="1" applyBorder="1">
      <alignment vertical="center"/>
    </xf>
    <xf numFmtId="0" fontId="25" fillId="5" borderId="1" xfId="0" applyFont="1" applyFill="1" applyBorder="1" applyAlignment="1">
      <alignment horizontal="center" vertical="center"/>
    </xf>
    <xf numFmtId="3" fontId="25" fillId="5" borderId="1" xfId="0" applyNumberFormat="1" applyFont="1" applyFill="1" applyBorder="1" applyAlignment="1">
      <alignment horizontal="center" vertical="center"/>
    </xf>
    <xf numFmtId="3" fontId="25" fillId="5" borderId="1" xfId="0" applyNumberFormat="1" applyFont="1" applyFill="1" applyBorder="1" applyAlignment="1">
      <alignment horizontal="right" vertical="center"/>
    </xf>
    <xf numFmtId="176" fontId="25" fillId="5" borderId="1" xfId="0" applyNumberFormat="1" applyFont="1" applyFill="1" applyBorder="1" applyAlignment="1">
      <alignment horizontal="right" vertical="center"/>
    </xf>
    <xf numFmtId="0" fontId="25" fillId="5" borderId="19" xfId="0" applyFont="1" applyFill="1" applyBorder="1">
      <alignment vertical="center"/>
    </xf>
    <xf numFmtId="0" fontId="25" fillId="5" borderId="1" xfId="0" applyFont="1" applyFill="1" applyBorder="1">
      <alignment vertical="center"/>
    </xf>
    <xf numFmtId="176" fontId="25" fillId="5" borderId="19" xfId="0" applyNumberFormat="1" applyFont="1" applyFill="1" applyBorder="1" applyAlignment="1">
      <alignment horizontal="center" vertical="center"/>
    </xf>
    <xf numFmtId="176" fontId="25" fillId="5" borderId="1" xfId="0" applyNumberFormat="1" applyFont="1" applyFill="1" applyBorder="1" applyAlignment="1">
      <alignment horizontal="center" vertical="center"/>
    </xf>
    <xf numFmtId="0" fontId="25" fillId="5" borderId="2" xfId="0" applyFont="1" applyFill="1" applyBorder="1" applyAlignment="1">
      <alignment horizontal="center" vertical="center"/>
    </xf>
    <xf numFmtId="3" fontId="25" fillId="5" borderId="2" xfId="0" applyNumberFormat="1" applyFont="1" applyFill="1" applyBorder="1" applyAlignment="1">
      <alignment horizontal="center" vertical="center"/>
    </xf>
    <xf numFmtId="3" fontId="25" fillId="5" borderId="0" xfId="0" applyNumberFormat="1" applyFont="1" applyFill="1" applyAlignment="1">
      <alignment horizontal="center" vertical="center"/>
    </xf>
    <xf numFmtId="177" fontId="25" fillId="5" borderId="2" xfId="0" applyNumberFormat="1" applyFont="1" applyFill="1" applyBorder="1" applyAlignment="1">
      <alignment horizontal="center" vertical="center"/>
    </xf>
    <xf numFmtId="0" fontId="25" fillId="5" borderId="21" xfId="0" applyFont="1" applyFill="1" applyBorder="1">
      <alignment vertical="center"/>
    </xf>
    <xf numFmtId="176" fontId="25" fillId="5" borderId="21" xfId="0" applyNumberFormat="1" applyFont="1" applyFill="1" applyBorder="1" applyAlignment="1">
      <alignment horizontal="center" vertical="center"/>
    </xf>
    <xf numFmtId="176" fontId="25" fillId="5" borderId="2" xfId="0" applyNumberFormat="1" applyFont="1" applyFill="1" applyBorder="1" applyAlignment="1">
      <alignment horizontal="center" vertical="center"/>
    </xf>
    <xf numFmtId="0" fontId="25" fillId="5" borderId="4" xfId="0" applyFont="1" applyFill="1" applyBorder="1" applyAlignment="1">
      <alignment horizontal="center" vertical="center"/>
    </xf>
    <xf numFmtId="3" fontId="25" fillId="5" borderId="2" xfId="0" applyNumberFormat="1" applyFont="1" applyFill="1" applyBorder="1">
      <alignment vertical="center"/>
    </xf>
    <xf numFmtId="3" fontId="25" fillId="5" borderId="9" xfId="0" applyNumberFormat="1" applyFont="1" applyFill="1" applyBorder="1">
      <alignment vertical="center"/>
    </xf>
    <xf numFmtId="177" fontId="25" fillId="5" borderId="2" xfId="0" applyNumberFormat="1" applyFont="1" applyFill="1" applyBorder="1">
      <alignment vertical="center"/>
    </xf>
    <xf numFmtId="0" fontId="25" fillId="5" borderId="2" xfId="0" applyFont="1" applyFill="1" applyBorder="1">
      <alignment vertical="center"/>
    </xf>
    <xf numFmtId="0" fontId="25" fillId="5" borderId="20" xfId="0" applyFont="1" applyFill="1" applyBorder="1">
      <alignment vertical="center"/>
    </xf>
    <xf numFmtId="176" fontId="25" fillId="5" borderId="20" xfId="0" applyNumberFormat="1" applyFont="1" applyFill="1" applyBorder="1" applyAlignment="1">
      <alignment horizontal="center" vertical="center"/>
    </xf>
    <xf numFmtId="0" fontId="25" fillId="5" borderId="1" xfId="0" applyFont="1" applyFill="1" applyBorder="1" applyAlignment="1">
      <alignment horizontal="center" vertical="center" wrapText="1"/>
    </xf>
    <xf numFmtId="3" fontId="25" fillId="5" borderId="7" xfId="0" applyNumberFormat="1" applyFont="1" applyFill="1" applyBorder="1" applyAlignment="1">
      <alignment horizontal="center" vertical="center"/>
    </xf>
    <xf numFmtId="177" fontId="25" fillId="5" borderId="1" xfId="0" applyNumberFormat="1" applyFont="1" applyFill="1" applyBorder="1" applyAlignment="1">
      <alignment horizontal="center" vertical="center"/>
    </xf>
    <xf numFmtId="0" fontId="25" fillId="5" borderId="1" xfId="0" applyFont="1" applyFill="1" applyBorder="1" applyAlignment="1">
      <alignment horizontal="center" vertical="center"/>
    </xf>
    <xf numFmtId="176" fontId="25" fillId="5" borderId="19" xfId="0" applyNumberFormat="1" applyFont="1" applyFill="1" applyBorder="1">
      <alignment vertical="center"/>
    </xf>
    <xf numFmtId="0" fontId="25" fillId="5" borderId="2" xfId="0" applyFont="1" applyFill="1" applyBorder="1">
      <alignment vertical="center"/>
    </xf>
    <xf numFmtId="3" fontId="25" fillId="5" borderId="9" xfId="0" applyNumberFormat="1" applyFont="1" applyFill="1" applyBorder="1" applyAlignment="1">
      <alignment horizontal="center" vertical="center"/>
    </xf>
    <xf numFmtId="176" fontId="25" fillId="5" borderId="21" xfId="0" applyNumberFormat="1" applyFont="1" applyFill="1" applyBorder="1">
      <alignment vertical="center"/>
    </xf>
    <xf numFmtId="0" fontId="25" fillId="5" borderId="4" xfId="0" applyFont="1" applyFill="1" applyBorder="1">
      <alignment vertical="center"/>
    </xf>
    <xf numFmtId="177" fontId="25" fillId="5" borderId="4" xfId="0" applyNumberFormat="1" applyFont="1" applyFill="1" applyBorder="1">
      <alignment vertical="center"/>
    </xf>
    <xf numFmtId="186" fontId="25" fillId="5" borderId="4" xfId="0" applyNumberFormat="1" applyFont="1" applyFill="1" applyBorder="1">
      <alignment vertical="center"/>
    </xf>
    <xf numFmtId="0" fontId="25" fillId="6" borderId="0" xfId="0" applyFont="1" applyFill="1">
      <alignment vertical="center"/>
    </xf>
    <xf numFmtId="3" fontId="25" fillId="6" borderId="6" xfId="0" applyNumberFormat="1" applyFont="1" applyFill="1" applyBorder="1">
      <alignment vertical="center"/>
    </xf>
    <xf numFmtId="177" fontId="25" fillId="6" borderId="6" xfId="0" applyNumberFormat="1" applyFont="1" applyFill="1" applyBorder="1">
      <alignment vertical="center"/>
    </xf>
    <xf numFmtId="186" fontId="25" fillId="6" borderId="6" xfId="0" applyNumberFormat="1" applyFont="1" applyFill="1" applyBorder="1">
      <alignment vertical="center"/>
    </xf>
    <xf numFmtId="0" fontId="25" fillId="6" borderId="6" xfId="0" applyFont="1" applyFill="1" applyBorder="1">
      <alignment vertical="center"/>
    </xf>
    <xf numFmtId="176" fontId="25" fillId="6" borderId="6" xfId="0" applyNumberFormat="1" applyFont="1" applyFill="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58" fillId="0" borderId="1" xfId="0" applyFont="1" applyBorder="1" applyAlignment="1">
      <alignment horizontal="center" vertical="center" textRotation="255" wrapText="1" shrinkToFit="1"/>
    </xf>
    <xf numFmtId="0" fontId="58" fillId="0" borderId="4" xfId="0" applyFont="1" applyBorder="1" applyAlignment="1">
      <alignment horizontal="center" vertical="center" textRotation="255" wrapText="1" shrinkToFit="1"/>
    </xf>
    <xf numFmtId="0" fontId="45" fillId="0" borderId="0" xfId="0" quotePrefix="1" applyFont="1" applyAlignment="1">
      <alignment horizontal="center" vertical="center"/>
    </xf>
    <xf numFmtId="0" fontId="68" fillId="0" borderId="11" xfId="0" applyFont="1" applyBorder="1" applyAlignment="1">
      <alignment horizontal="right" vertical="center"/>
    </xf>
    <xf numFmtId="0" fontId="21" fillId="3" borderId="0" xfId="0" applyFont="1" applyFill="1" applyAlignment="1">
      <alignment horizontal="center" vertical="center"/>
    </xf>
    <xf numFmtId="0" fontId="68" fillId="0" borderId="0" xfId="0" applyFont="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3" fontId="25" fillId="6" borderId="0" xfId="0" applyNumberFormat="1" applyFont="1" applyFill="1">
      <alignment vertical="center"/>
    </xf>
    <xf numFmtId="186" fontId="25" fillId="6" borderId="0" xfId="0" applyNumberFormat="1" applyFont="1" applyFill="1">
      <alignment vertical="center"/>
    </xf>
    <xf numFmtId="176" fontId="25" fillId="6" borderId="0" xfId="0" applyNumberFormat="1" applyFont="1" applyFill="1" applyAlignment="1">
      <alignment horizontal="center" vertical="center"/>
    </xf>
    <xf numFmtId="0" fontId="12" fillId="6" borderId="0" xfId="11" applyFont="1" applyFill="1" applyAlignment="1">
      <alignment horizontal="left" vertical="top" wrapText="1"/>
    </xf>
    <xf numFmtId="0" fontId="69" fillId="0" borderId="0" xfId="13" applyFont="1" applyAlignment="1">
      <alignment horizontal="left" vertical="center"/>
    </xf>
    <xf numFmtId="0" fontId="40" fillId="0" borderId="0" xfId="14" applyFont="1" applyAlignment="1">
      <alignment horizontal="center" vertical="center" shrinkToFit="1"/>
    </xf>
    <xf numFmtId="0" fontId="40" fillId="0" borderId="11" xfId="14" applyFont="1" applyBorder="1" applyAlignment="1">
      <alignment vertical="center" shrinkToFit="1"/>
    </xf>
    <xf numFmtId="0" fontId="40" fillId="0" borderId="13" xfId="14" applyFont="1" applyBorder="1" applyAlignment="1">
      <alignment vertical="center" shrinkToFit="1"/>
    </xf>
    <xf numFmtId="0" fontId="40" fillId="0" borderId="0" xfId="14" applyFont="1" applyAlignment="1">
      <alignment vertical="center" wrapText="1"/>
    </xf>
    <xf numFmtId="0" fontId="40" fillId="0" borderId="0" xfId="14" applyFont="1">
      <alignment vertical="center"/>
    </xf>
    <xf numFmtId="0" fontId="40" fillId="0" borderId="0" xfId="14" applyFont="1" applyAlignment="1">
      <alignment vertical="center" wrapText="1"/>
    </xf>
    <xf numFmtId="0" fontId="40" fillId="0" borderId="0" xfId="14" applyFont="1" applyAlignment="1">
      <alignment vertical="center" shrinkToFit="1"/>
    </xf>
    <xf numFmtId="0" fontId="40" fillId="0" borderId="0" xfId="14" applyFont="1" applyAlignment="1">
      <alignment vertical="center" shrinkToFit="1"/>
    </xf>
    <xf numFmtId="0" fontId="64" fillId="0" borderId="0" xfId="14" applyFont="1" applyAlignment="1">
      <alignment horizontal="left" vertical="center" wrapText="1" shrinkToFit="1"/>
    </xf>
    <xf numFmtId="0" fontId="64" fillId="0" borderId="0" xfId="14" applyFont="1" applyAlignment="1">
      <alignment horizontal="left" vertical="center" shrinkToFit="1"/>
    </xf>
    <xf numFmtId="0" fontId="40" fillId="0" borderId="46" xfId="14" applyFont="1" applyBorder="1" applyAlignment="1">
      <alignment horizontal="center" vertical="center" shrinkToFit="1"/>
    </xf>
    <xf numFmtId="0" fontId="40" fillId="0" borderId="43" xfId="14" applyFont="1" applyBorder="1" applyAlignment="1">
      <alignment horizontal="center" vertical="center" shrinkToFit="1"/>
    </xf>
    <xf numFmtId="0" fontId="40" fillId="0" borderId="44" xfId="14" applyFont="1" applyBorder="1" applyAlignment="1">
      <alignment horizontal="center" vertical="center" shrinkToFit="1"/>
    </xf>
    <xf numFmtId="0" fontId="40" fillId="6" borderId="0" xfId="14" applyFont="1" applyFill="1" applyAlignment="1">
      <alignment vertical="center" shrinkToFit="1"/>
    </xf>
    <xf numFmtId="0" fontId="40" fillId="3" borderId="0" xfId="14" applyFont="1" applyFill="1" applyAlignment="1">
      <alignment vertical="center" shrinkToFit="1"/>
    </xf>
  </cellXfs>
  <cellStyles count="16">
    <cellStyle name="パーセント 2" xfId="12" xr:uid="{00000000-0005-0000-0000-000000000000}"/>
    <cellStyle name="標準" xfId="0" builtinId="0"/>
    <cellStyle name="標準 2" xfId="6" xr:uid="{00000000-0005-0000-0000-000002000000}"/>
    <cellStyle name="標準 2 2" xfId="7" xr:uid="{00000000-0005-0000-0000-000003000000}"/>
    <cellStyle name="標準 2 2 2" xfId="8" xr:uid="{00000000-0005-0000-0000-000004000000}"/>
    <cellStyle name="標準 2 2 2 2" xfId="11" xr:uid="{00000000-0005-0000-0000-000005000000}"/>
    <cellStyle name="標準 2 2 3" xfId="10" xr:uid="{00000000-0005-0000-0000-000006000000}"/>
    <cellStyle name="標準 2 3" xfId="9" xr:uid="{00000000-0005-0000-0000-000007000000}"/>
    <cellStyle name="標準 2 4" xfId="14" xr:uid="{227DA6FD-8EC3-4DC0-96FE-8A38B66D02B7}"/>
    <cellStyle name="標準 3" xfId="15" xr:uid="{6D4D4102-5700-4D87-ACB8-C5B790D3E260}"/>
    <cellStyle name="標準_（２） 2" xfId="1" xr:uid="{00000000-0005-0000-0000-000008000000}"/>
    <cellStyle name="標準_02公営保育所指導監査資料（１）（平成１９年度）" xfId="2" xr:uid="{00000000-0005-0000-0000-000009000000}"/>
    <cellStyle name="標準_02私営保育所指導監査資料（１（１）～（３））（平成１９年度）" xfId="3" xr:uid="{00000000-0005-0000-0000-00000A000000}"/>
    <cellStyle name="標準_05公営保育所指導監査資料（５）（平成１９年度）" xfId="4" xr:uid="{00000000-0005-0000-0000-00000B000000}"/>
    <cellStyle name="標準_17私営保育所指導監査資料（13）（平成１９年度）" xfId="13" xr:uid="{386783C5-4AF3-4F30-9C9A-727EF5E7048E}"/>
    <cellStyle name="標準_監査資料(栄養摂取の状況） 2" xfId="5" xr:uid="{00000000-0005-0000-0000-00000C000000}"/>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733425</xdr:colOff>
      <xdr:row>24</xdr:row>
      <xdr:rowOff>76200</xdr:rowOff>
    </xdr:from>
    <xdr:to>
      <xdr:col>7</xdr:col>
      <xdr:colOff>9525</xdr:colOff>
      <xdr:row>24</xdr:row>
      <xdr:rowOff>85725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47750" y="5514975"/>
          <a:ext cx="20097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723900</xdr:colOff>
      <xdr:row>25</xdr:row>
      <xdr:rowOff>85725</xdr:rowOff>
    </xdr:from>
    <xdr:to>
      <xdr:col>7</xdr:col>
      <xdr:colOff>0</xdr:colOff>
      <xdr:row>25</xdr:row>
      <xdr:rowOff>85725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038225" y="5715000"/>
          <a:ext cx="2009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704850</xdr:colOff>
      <xdr:row>26</xdr:row>
      <xdr:rowOff>104775</xdr:rowOff>
    </xdr:from>
    <xdr:to>
      <xdr:col>6</xdr:col>
      <xdr:colOff>514350</xdr:colOff>
      <xdr:row>26</xdr:row>
      <xdr:rowOff>114300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019175" y="5924550"/>
          <a:ext cx="20097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74E9A2C5-2759-445F-AC90-3E5A4D4E106C}"/>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3" name="大かっこ 2">
          <a:extLst>
            <a:ext uri="{FF2B5EF4-FFF2-40B4-BE49-F238E27FC236}">
              <a16:creationId xmlns:a16="http://schemas.microsoft.com/office/drawing/2014/main" id="{7D4CA927-2BDF-4879-A152-18F0D3FF5946}"/>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4" name="大かっこ 3">
          <a:extLst>
            <a:ext uri="{FF2B5EF4-FFF2-40B4-BE49-F238E27FC236}">
              <a16:creationId xmlns:a16="http://schemas.microsoft.com/office/drawing/2014/main" id="{0392F391-BC01-4298-B9A5-E2815380ED51}"/>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5" name="大かっこ 4">
          <a:extLst>
            <a:ext uri="{FF2B5EF4-FFF2-40B4-BE49-F238E27FC236}">
              <a16:creationId xmlns:a16="http://schemas.microsoft.com/office/drawing/2014/main" id="{3588B45C-2C2A-4B61-8C9F-90765C12A308}"/>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128</xdr:row>
      <xdr:rowOff>19050</xdr:rowOff>
    </xdr:from>
    <xdr:to>
      <xdr:col>5</xdr:col>
      <xdr:colOff>0</xdr:colOff>
      <xdr:row>134</xdr:row>
      <xdr:rowOff>142875</xdr:rowOff>
    </xdr:to>
    <xdr:cxnSp macro="">
      <xdr:nvCxnSpPr>
        <xdr:cNvPr id="2" name="直線コネクタ 1">
          <a:extLst>
            <a:ext uri="{FF2B5EF4-FFF2-40B4-BE49-F238E27FC236}">
              <a16:creationId xmlns:a16="http://schemas.microsoft.com/office/drawing/2014/main" id="{8AF681D5-F0D1-4DD7-A037-0301026A2D0E}"/>
            </a:ext>
          </a:extLst>
        </xdr:cNvPr>
        <xdr:cNvCxnSpPr/>
      </xdr:nvCxnSpPr>
      <xdr:spPr>
        <a:xfrm>
          <a:off x="295275" y="22488525"/>
          <a:ext cx="6696075" cy="1266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136</xdr:row>
      <xdr:rowOff>9525</xdr:rowOff>
    </xdr:from>
    <xdr:to>
      <xdr:col>5</xdr:col>
      <xdr:colOff>0</xdr:colOff>
      <xdr:row>153</xdr:row>
      <xdr:rowOff>0</xdr:rowOff>
    </xdr:to>
    <xdr:cxnSp macro="">
      <xdr:nvCxnSpPr>
        <xdr:cNvPr id="3" name="直線コネクタ 2">
          <a:extLst>
            <a:ext uri="{FF2B5EF4-FFF2-40B4-BE49-F238E27FC236}">
              <a16:creationId xmlns:a16="http://schemas.microsoft.com/office/drawing/2014/main" id="{B03CDDBD-82E6-429F-B12B-15767AC437FF}"/>
            </a:ext>
          </a:extLst>
        </xdr:cNvPr>
        <xdr:cNvCxnSpPr/>
      </xdr:nvCxnSpPr>
      <xdr:spPr>
        <a:xfrm>
          <a:off x="295275" y="24003000"/>
          <a:ext cx="6696075" cy="3228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4;&#65288;&#31649;&#29702;&#36939;&#21942;&#65306;&#34920;&#32025;&#65374;&#65302;&#65289;3.11&#21332;&#35696;&#24460;.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4;&#65288;&#31649;&#29702;&#36939;&#21942;&#65306;&#34920;&#32025;&#65374;&#65302;&#65289;3.11&#21332;&#35696;&#244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7&#12304;&#31169;&#21942;&#12305;&#24188;&#20445;&#36899;&#25658;&#22411;&#35469;&#23450;&#12371;&#12393;&#12418;&#22290;&#38306;&#20418;&#27096;&#24335;&#65288;&#27861;&#20154;&#65289;\&#31169;&#21942;(&#24188;&#20445;&#36899;&#25658;&#22411;)&#12371;&#12393;&#12418;&#22290;&#30435;&#26619;&#36039;&#26009;&#8545;&#65288;&#32076;&#29702;&#65306;&#65303;&#65374;&#65297;&#65296;&#65295;&#19968;&#35239;&#34920;&#65289;.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7&#12304;&#31169;&#21942;&#12305;&#24188;&#20445;&#36899;&#25658;&#22411;&#35469;&#23450;&#12371;&#12393;&#12418;&#22290;&#38306;&#20418;&#27096;&#24335;&#65288;&#27861;&#20154;&#65289;/&#31169;&#21942;(&#24188;&#20445;&#36899;&#25658;&#22411;)&#12371;&#12393;&#12418;&#22290;&#30435;&#26619;&#36039;&#26009;&#8545;&#65288;&#32076;&#29702;&#65306;&#65303;&#65374;&#65297;&#65296;&#65295;&#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１（１）"/>
      <sheetName val="１（2)"/>
      <sheetName val="１（３）"/>
      <sheetName val="１（４）"/>
      <sheetName val="１（５）"/>
      <sheetName val="２・３ "/>
      <sheetName val="４（１）"/>
      <sheetName val="４ (2)"/>
      <sheetName val="５"/>
      <sheetName val="6"/>
    </sheetNames>
    <sheetDataSet>
      <sheetData sheetId="0">
        <row r="4">
          <cell r="D4">
            <v>7</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７"/>
      <sheetName val="一覧表"/>
      <sheetName val="７（１）未添付"/>
      <sheetName val="７(2)～(5)"/>
      <sheetName val="８"/>
      <sheetName val="９"/>
      <sheetName val="一覧表 (法人あり分)"/>
    </sheetNames>
    <sheetDataSet>
      <sheetData sheetId="0"/>
      <sheetData sheetId="1"/>
      <sheetData sheetId="2">
        <row r="1">
          <cell r="G1">
            <v>5</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58"/>
  <sheetViews>
    <sheetView view="pageBreakPreview" topLeftCell="A10" zoomScaleNormal="100" zoomScaleSheetLayoutView="100" workbookViewId="0">
      <selection activeCell="M11" sqref="M11"/>
    </sheetView>
  </sheetViews>
  <sheetFormatPr defaultRowHeight="11.25" x14ac:dyDescent="0.15"/>
  <cols>
    <col min="1" max="1" width="5.5" customWidth="1"/>
    <col min="2" max="2" width="14.83203125" customWidth="1"/>
    <col min="3" max="3" width="5" customWidth="1"/>
    <col min="4" max="4" width="2.33203125" customWidth="1"/>
    <col min="5" max="5" width="7" customWidth="1"/>
    <col min="8" max="9" width="9.6640625" customWidth="1"/>
    <col min="10" max="10" width="9.83203125" customWidth="1"/>
    <col min="11" max="11" width="21.33203125" customWidth="1"/>
    <col min="12" max="12" width="9.5" customWidth="1"/>
  </cols>
  <sheetData>
    <row r="1" spans="1:12" ht="22.5" customHeight="1" x14ac:dyDescent="0.15">
      <c r="A1" s="1"/>
      <c r="B1" s="3" t="s">
        <v>350</v>
      </c>
      <c r="K1" s="151"/>
      <c r="L1" s="151"/>
    </row>
    <row r="2" spans="1:12" ht="30" customHeight="1" x14ac:dyDescent="0.15">
      <c r="A2" s="1"/>
      <c r="J2" s="51"/>
      <c r="K2" s="151">
        <f ca="1">TODAY()</f>
        <v>45741</v>
      </c>
      <c r="L2" s="151"/>
    </row>
    <row r="3" spans="1:12" ht="15.75" customHeight="1" x14ac:dyDescent="0.15">
      <c r="A3" s="1"/>
    </row>
    <row r="4" spans="1:12" ht="28.5" x14ac:dyDescent="0.15">
      <c r="B4" s="52" t="s">
        <v>311</v>
      </c>
      <c r="C4" s="161">
        <v>7</v>
      </c>
      <c r="D4" s="161"/>
      <c r="E4" s="2" t="s">
        <v>70</v>
      </c>
      <c r="G4" s="138" t="s">
        <v>194</v>
      </c>
      <c r="H4" s="138"/>
      <c r="I4" s="138"/>
      <c r="J4" s="138"/>
      <c r="K4" s="138"/>
    </row>
    <row r="5" spans="1:12" ht="18.75" customHeight="1" x14ac:dyDescent="0.15">
      <c r="B5" s="13"/>
      <c r="C5" s="17"/>
      <c r="D5" s="17"/>
    </row>
    <row r="6" spans="1:12" ht="25.5" customHeight="1" x14ac:dyDescent="0.15">
      <c r="B6" s="139" t="s">
        <v>192</v>
      </c>
      <c r="C6" s="139"/>
      <c r="D6" s="139"/>
      <c r="E6" s="139"/>
      <c r="F6" s="139"/>
      <c r="G6" s="139"/>
      <c r="H6" s="139"/>
      <c r="I6" s="139"/>
      <c r="J6" s="139"/>
    </row>
    <row r="7" spans="1:12" ht="15.75" customHeight="1" x14ac:dyDescent="0.15">
      <c r="B7" s="140" t="s">
        <v>157</v>
      </c>
      <c r="C7" s="142"/>
      <c r="D7" s="140"/>
      <c r="E7" s="141"/>
      <c r="F7" s="141"/>
      <c r="G7" s="141"/>
      <c r="H7" s="141"/>
      <c r="I7" s="141"/>
      <c r="J7" s="141"/>
      <c r="K7" s="142"/>
    </row>
    <row r="8" spans="1:12" ht="16.5" customHeight="1" x14ac:dyDescent="0.15">
      <c r="A8" s="1"/>
      <c r="B8" s="140" t="s">
        <v>153</v>
      </c>
      <c r="C8" s="142"/>
      <c r="D8" s="148" t="s">
        <v>160</v>
      </c>
      <c r="E8" s="149"/>
      <c r="F8" s="149"/>
      <c r="G8" s="149"/>
      <c r="H8" s="149"/>
      <c r="I8" s="149"/>
      <c r="J8" s="149"/>
      <c r="K8" s="150"/>
    </row>
    <row r="9" spans="1:12" ht="16.5" customHeight="1" x14ac:dyDescent="0.15">
      <c r="A9" s="1"/>
      <c r="B9" s="154" t="s">
        <v>56</v>
      </c>
      <c r="C9" s="155"/>
      <c r="D9" s="140"/>
      <c r="E9" s="141"/>
      <c r="F9" s="141"/>
      <c r="G9" s="141"/>
      <c r="H9" s="141"/>
      <c r="I9" s="141"/>
      <c r="J9" s="141"/>
      <c r="K9" s="142"/>
    </row>
    <row r="10" spans="1:12" ht="16.5" customHeight="1" x14ac:dyDescent="0.15">
      <c r="A10" s="1"/>
      <c r="B10" s="135" t="s">
        <v>158</v>
      </c>
      <c r="C10" s="137"/>
      <c r="D10" s="135"/>
      <c r="E10" s="136"/>
      <c r="F10" s="136"/>
      <c r="G10" s="136"/>
      <c r="H10" s="136"/>
      <c r="I10" s="136"/>
      <c r="J10" s="136"/>
      <c r="K10" s="137"/>
    </row>
    <row r="11" spans="1:12" ht="16.5" customHeight="1" x14ac:dyDescent="0.15">
      <c r="A11" s="1"/>
      <c r="B11" s="135" t="s">
        <v>159</v>
      </c>
      <c r="C11" s="137"/>
      <c r="D11" s="135"/>
      <c r="E11" s="136"/>
      <c r="F11" s="136"/>
      <c r="G11" s="136"/>
      <c r="H11" s="136"/>
      <c r="I11" s="136"/>
      <c r="J11" s="136"/>
      <c r="K11" s="137"/>
    </row>
    <row r="12" spans="1:12" ht="16.5" customHeight="1" x14ac:dyDescent="0.15">
      <c r="A12" s="1"/>
      <c r="B12" s="157" t="s">
        <v>57</v>
      </c>
      <c r="C12" s="158"/>
      <c r="D12" s="145" t="s">
        <v>154</v>
      </c>
      <c r="E12" s="140"/>
      <c r="F12" s="143" t="s">
        <v>156</v>
      </c>
      <c r="G12" s="144"/>
      <c r="H12" s="144"/>
      <c r="I12" s="144"/>
      <c r="J12" s="144"/>
      <c r="K12" s="144"/>
    </row>
    <row r="13" spans="1:12" ht="16.5" customHeight="1" x14ac:dyDescent="0.15">
      <c r="A13" s="1"/>
      <c r="B13" s="159"/>
      <c r="C13" s="160"/>
      <c r="D13" s="146" t="s">
        <v>155</v>
      </c>
      <c r="E13" s="147"/>
      <c r="F13" s="143" t="s">
        <v>156</v>
      </c>
      <c r="G13" s="144"/>
      <c r="H13" s="144"/>
      <c r="I13" s="144"/>
      <c r="J13" s="144"/>
      <c r="K13" s="144"/>
    </row>
    <row r="14" spans="1:12" ht="16.5" customHeight="1" x14ac:dyDescent="0.15">
      <c r="A14" s="1"/>
      <c r="B14" s="154" t="s">
        <v>80</v>
      </c>
      <c r="C14" s="155"/>
      <c r="D14" s="140"/>
      <c r="E14" s="141"/>
      <c r="F14" s="141"/>
      <c r="G14" s="141"/>
      <c r="H14" s="141"/>
      <c r="I14" s="141"/>
      <c r="J14" s="141"/>
      <c r="K14" s="142"/>
    </row>
    <row r="15" spans="1:12" ht="16.5" customHeight="1" x14ac:dyDescent="0.15">
      <c r="A15" s="1"/>
      <c r="B15" s="154" t="s">
        <v>148</v>
      </c>
      <c r="C15" s="155"/>
      <c r="D15" s="135"/>
      <c r="E15" s="136"/>
      <c r="F15" s="136"/>
      <c r="G15" s="136"/>
      <c r="H15" s="136"/>
      <c r="I15" s="136"/>
      <c r="J15" s="136"/>
      <c r="K15" s="137"/>
    </row>
    <row r="16" spans="1:12" ht="16.5" customHeight="1" x14ac:dyDescent="0.15">
      <c r="A16" s="1"/>
      <c r="B16" s="154" t="s">
        <v>58</v>
      </c>
      <c r="C16" s="155"/>
      <c r="D16" s="135"/>
      <c r="E16" s="136"/>
      <c r="F16" s="136"/>
      <c r="G16" s="136"/>
      <c r="H16" s="136"/>
      <c r="I16" s="136"/>
      <c r="J16" s="136"/>
      <c r="K16" s="137"/>
    </row>
    <row r="17" spans="1:12" ht="16.5" customHeight="1" x14ac:dyDescent="0.15">
      <c r="A17" s="1"/>
      <c r="B17" s="154" t="s">
        <v>152</v>
      </c>
      <c r="C17" s="155"/>
      <c r="D17" s="140"/>
      <c r="E17" s="141"/>
      <c r="F17" s="141"/>
      <c r="G17" s="141"/>
      <c r="H17" s="141"/>
      <c r="I17" s="141"/>
      <c r="J17" s="141"/>
      <c r="K17" s="142"/>
    </row>
    <row r="18" spans="1:12" ht="16.5" customHeight="1" x14ac:dyDescent="0.15">
      <c r="A18" s="1"/>
      <c r="B18" s="156"/>
      <c r="C18" s="156"/>
      <c r="D18" s="30"/>
      <c r="E18" s="14"/>
      <c r="F18" s="14"/>
      <c r="G18" s="14"/>
      <c r="H18" s="14"/>
      <c r="I18" s="14"/>
      <c r="J18" s="14"/>
      <c r="K18" s="14"/>
      <c r="L18" s="14"/>
    </row>
    <row r="19" spans="1:12" ht="15.6" customHeight="1" x14ac:dyDescent="0.15">
      <c r="B19" s="1">
        <v>1</v>
      </c>
      <c r="C19" s="1" t="s">
        <v>72</v>
      </c>
      <c r="D19" s="1"/>
    </row>
    <row r="20" spans="1:12" ht="15.6" customHeight="1" x14ac:dyDescent="0.15">
      <c r="B20" s="1">
        <v>2</v>
      </c>
      <c r="C20" s="1" t="s">
        <v>146</v>
      </c>
      <c r="D20" s="1"/>
    </row>
    <row r="21" spans="1:12" ht="15.6" customHeight="1" x14ac:dyDescent="0.15">
      <c r="B21" s="1">
        <v>3</v>
      </c>
      <c r="C21" s="1" t="s">
        <v>73</v>
      </c>
      <c r="D21" s="1"/>
    </row>
    <row r="22" spans="1:12" ht="15.6" customHeight="1" x14ac:dyDescent="0.15">
      <c r="B22" s="1">
        <v>4</v>
      </c>
      <c r="C22" s="1" t="s">
        <v>74</v>
      </c>
      <c r="D22" s="1"/>
    </row>
    <row r="23" spans="1:12" ht="15.6" customHeight="1" x14ac:dyDescent="0.15">
      <c r="B23" s="1">
        <v>5</v>
      </c>
      <c r="C23" s="1" t="s">
        <v>147</v>
      </c>
      <c r="D23" s="1"/>
    </row>
    <row r="24" spans="1:12" ht="15.6" customHeight="1" x14ac:dyDescent="0.15">
      <c r="B24" s="1">
        <v>6</v>
      </c>
      <c r="C24" s="1" t="s">
        <v>75</v>
      </c>
      <c r="D24" s="1"/>
    </row>
    <row r="25" spans="1:12" ht="15.6" customHeight="1" x14ac:dyDescent="0.15">
      <c r="B25" s="1">
        <v>7</v>
      </c>
      <c r="C25" s="1" t="s">
        <v>76</v>
      </c>
      <c r="D25" s="1"/>
    </row>
    <row r="26" spans="1:12" ht="15.6" customHeight="1" x14ac:dyDescent="0.15">
      <c r="B26" s="1">
        <v>8</v>
      </c>
      <c r="C26" s="1" t="s">
        <v>77</v>
      </c>
      <c r="D26" s="1"/>
    </row>
    <row r="27" spans="1:12" ht="15.6" customHeight="1" x14ac:dyDescent="0.15">
      <c r="B27" s="1">
        <v>9</v>
      </c>
      <c r="C27" s="1" t="s">
        <v>150</v>
      </c>
      <c r="D27" s="1"/>
    </row>
    <row r="28" spans="1:12" ht="15.6" customHeight="1" x14ac:dyDescent="0.15">
      <c r="B28" s="1">
        <v>10</v>
      </c>
      <c r="C28" s="1" t="s">
        <v>78</v>
      </c>
      <c r="D28" s="1"/>
    </row>
    <row r="29" spans="1:12" ht="15.6" customHeight="1" x14ac:dyDescent="0.15">
      <c r="B29" s="1"/>
    </row>
    <row r="30" spans="1:12" ht="15.6" customHeight="1" x14ac:dyDescent="0.15">
      <c r="B30" s="1" t="s">
        <v>0</v>
      </c>
    </row>
    <row r="31" spans="1:12" ht="15.6" customHeight="1" x14ac:dyDescent="0.15">
      <c r="B31" s="1" t="s">
        <v>71</v>
      </c>
    </row>
    <row r="32" spans="1:12" ht="15.6" customHeight="1" x14ac:dyDescent="0.15">
      <c r="B32" s="15" t="s">
        <v>307</v>
      </c>
    </row>
    <row r="33" spans="2:13" ht="15.6" customHeight="1" x14ac:dyDescent="0.15">
      <c r="B33" s="1" t="s">
        <v>60</v>
      </c>
    </row>
    <row r="34" spans="2:13" ht="15.6" customHeight="1" x14ac:dyDescent="0.15">
      <c r="B34" s="18" t="s">
        <v>61</v>
      </c>
    </row>
    <row r="35" spans="2:13" ht="15.6" customHeight="1" x14ac:dyDescent="0.15">
      <c r="B35" s="1" t="s">
        <v>193</v>
      </c>
    </row>
    <row r="36" spans="2:13" ht="15.6" customHeight="1" x14ac:dyDescent="0.15">
      <c r="B36" s="1" t="s">
        <v>62</v>
      </c>
    </row>
    <row r="37" spans="2:13" ht="15.6" customHeight="1" x14ac:dyDescent="0.15">
      <c r="B37" s="19" t="s">
        <v>63</v>
      </c>
    </row>
    <row r="38" spans="2:13" ht="15.6" customHeight="1" x14ac:dyDescent="0.15">
      <c r="B38" s="15" t="s">
        <v>312</v>
      </c>
      <c r="C38" s="53">
        <f>+C4-1</f>
        <v>6</v>
      </c>
      <c r="D38" s="1" t="s">
        <v>162</v>
      </c>
      <c r="E38" s="1"/>
    </row>
    <row r="39" spans="2:13" ht="15.6" customHeight="1" x14ac:dyDescent="0.15">
      <c r="B39" s="162" t="s">
        <v>322</v>
      </c>
      <c r="C39" s="162"/>
      <c r="D39" s="162"/>
      <c r="E39" s="162"/>
      <c r="F39" s="162"/>
      <c r="G39" s="162"/>
      <c r="H39" s="162"/>
      <c r="I39" s="162"/>
      <c r="J39" s="162"/>
      <c r="K39" s="162"/>
      <c r="L39" s="162"/>
      <c r="M39" s="162"/>
    </row>
    <row r="40" spans="2:13" s="3" customFormat="1" ht="15.6" customHeight="1" x14ac:dyDescent="0.15">
      <c r="B40" s="162" t="s">
        <v>323</v>
      </c>
      <c r="C40" s="162"/>
      <c r="D40" s="162"/>
      <c r="E40" s="162"/>
      <c r="F40" s="162"/>
      <c r="G40" s="162"/>
      <c r="H40" s="162"/>
      <c r="I40" s="162"/>
      <c r="J40" s="162"/>
      <c r="K40" s="162"/>
      <c r="L40" s="162"/>
      <c r="M40" s="162"/>
    </row>
    <row r="41" spans="2:13" s="3" customFormat="1" ht="15.6" customHeight="1" x14ac:dyDescent="0.15">
      <c r="B41" s="162" t="s">
        <v>69</v>
      </c>
      <c r="C41" s="162"/>
      <c r="D41" s="162"/>
      <c r="E41" s="162"/>
      <c r="F41" s="162"/>
      <c r="G41" s="162"/>
      <c r="H41" s="162"/>
      <c r="I41" s="162"/>
      <c r="J41" s="162"/>
      <c r="K41" s="162"/>
      <c r="L41" s="162"/>
      <c r="M41" s="162"/>
    </row>
    <row r="42" spans="2:13" ht="15.6" customHeight="1" x14ac:dyDescent="0.15">
      <c r="B42" s="162" t="s">
        <v>65</v>
      </c>
      <c r="C42" s="162"/>
      <c r="D42" s="162"/>
      <c r="E42" s="162"/>
      <c r="F42" s="162"/>
      <c r="G42" s="162"/>
      <c r="H42" s="162"/>
      <c r="I42" s="162"/>
      <c r="J42" s="162"/>
      <c r="K42" s="162"/>
      <c r="L42" s="162"/>
      <c r="M42" s="162"/>
    </row>
    <row r="43" spans="2:13" ht="15.6" customHeight="1" x14ac:dyDescent="0.15">
      <c r="B43" s="162" t="s">
        <v>324</v>
      </c>
      <c r="C43" s="162"/>
      <c r="D43" s="162"/>
      <c r="E43" s="162"/>
      <c r="F43" s="162"/>
      <c r="G43" s="162"/>
      <c r="H43" s="162"/>
      <c r="I43" s="162"/>
      <c r="J43" s="162"/>
      <c r="K43" s="162"/>
      <c r="L43" s="162"/>
      <c r="M43" s="162"/>
    </row>
    <row r="44" spans="2:13" ht="15.6" customHeight="1" x14ac:dyDescent="0.15">
      <c r="B44" s="162" t="s">
        <v>69</v>
      </c>
      <c r="C44" s="162"/>
      <c r="D44" s="162"/>
      <c r="E44" s="162"/>
      <c r="F44" s="162"/>
      <c r="G44" s="162"/>
      <c r="H44" s="162"/>
      <c r="I44" s="162"/>
      <c r="J44" s="162"/>
      <c r="K44" s="162"/>
      <c r="L44" s="162"/>
      <c r="M44" s="162"/>
    </row>
    <row r="45" spans="2:13" ht="15.6" customHeight="1" x14ac:dyDescent="0.15">
      <c r="B45" s="162" t="s">
        <v>66</v>
      </c>
      <c r="C45" s="162"/>
      <c r="D45" s="162"/>
      <c r="E45" s="162"/>
      <c r="F45" s="162"/>
      <c r="G45" s="162"/>
      <c r="H45" s="162"/>
      <c r="I45" s="162"/>
      <c r="J45" s="162"/>
      <c r="K45" s="162"/>
      <c r="L45" s="162"/>
      <c r="M45" s="162"/>
    </row>
    <row r="46" spans="2:13" ht="15.6" customHeight="1" x14ac:dyDescent="0.15">
      <c r="B46" s="162" t="s">
        <v>325</v>
      </c>
      <c r="C46" s="162"/>
      <c r="D46" s="162"/>
      <c r="E46" s="162"/>
      <c r="F46" s="162"/>
      <c r="G46" s="162"/>
      <c r="H46" s="162"/>
      <c r="I46" s="162"/>
      <c r="J46" s="162"/>
      <c r="K46" s="162"/>
      <c r="L46" s="162"/>
      <c r="M46" s="162"/>
    </row>
    <row r="47" spans="2:13" ht="15.6" customHeight="1" x14ac:dyDescent="0.15">
      <c r="B47" s="162" t="s">
        <v>69</v>
      </c>
      <c r="C47" s="162"/>
      <c r="D47" s="162"/>
      <c r="E47" s="162"/>
      <c r="F47" s="162"/>
      <c r="G47" s="162"/>
      <c r="H47" s="162"/>
      <c r="I47" s="162"/>
      <c r="J47" s="162"/>
      <c r="K47" s="162"/>
      <c r="L47" s="162"/>
      <c r="M47" s="162"/>
    </row>
    <row r="48" spans="2:13" ht="15.6" customHeight="1" x14ac:dyDescent="0.15">
      <c r="B48" s="162" t="s">
        <v>64</v>
      </c>
      <c r="C48" s="162"/>
      <c r="D48" s="162"/>
      <c r="E48" s="162"/>
      <c r="F48" s="162"/>
      <c r="G48" s="162"/>
      <c r="H48" s="162"/>
      <c r="I48" s="162"/>
      <c r="J48" s="162"/>
      <c r="K48" s="162"/>
      <c r="L48" s="162"/>
      <c r="M48" s="162"/>
    </row>
    <row r="49" spans="2:13" ht="15.6" customHeight="1" x14ac:dyDescent="0.15">
      <c r="B49" s="162" t="s">
        <v>68</v>
      </c>
      <c r="C49" s="162"/>
      <c r="D49" s="162"/>
      <c r="E49" s="162"/>
      <c r="F49" s="162"/>
      <c r="G49" s="162"/>
      <c r="H49" s="162"/>
      <c r="I49" s="162"/>
      <c r="J49" s="162"/>
      <c r="K49" s="162"/>
      <c r="L49" s="162"/>
      <c r="M49" s="162"/>
    </row>
    <row r="50" spans="2:13" ht="15.6" customHeight="1" x14ac:dyDescent="0.15">
      <c r="B50" s="162" t="s">
        <v>67</v>
      </c>
      <c r="C50" s="162"/>
      <c r="D50" s="162"/>
      <c r="E50" s="162"/>
      <c r="F50" s="162"/>
      <c r="G50" s="162"/>
      <c r="H50" s="162"/>
      <c r="I50" s="162"/>
      <c r="J50" s="162"/>
      <c r="K50" s="162"/>
      <c r="L50" s="162"/>
      <c r="M50" s="162"/>
    </row>
    <row r="51" spans="2:13" ht="15.6" customHeight="1" x14ac:dyDescent="0.15">
      <c r="B51" s="152" t="s">
        <v>320</v>
      </c>
      <c r="C51" s="153"/>
      <c r="D51" s="153"/>
      <c r="E51" s="153"/>
      <c r="F51" s="153"/>
      <c r="G51" s="153"/>
      <c r="H51" s="153"/>
      <c r="I51" s="153"/>
      <c r="J51" s="153"/>
      <c r="K51" s="153"/>
      <c r="L51" s="153"/>
    </row>
    <row r="52" spans="2:13" ht="15.6" customHeight="1" x14ac:dyDescent="0.15">
      <c r="B52" s="153"/>
      <c r="C52" s="153"/>
      <c r="D52" s="153"/>
      <c r="E52" s="153"/>
      <c r="F52" s="153"/>
      <c r="G52" s="153"/>
      <c r="H52" s="153"/>
      <c r="I52" s="153"/>
      <c r="J52" s="153"/>
      <c r="K52" s="153"/>
      <c r="L52" s="153"/>
    </row>
    <row r="53" spans="2:13" ht="15.6" customHeight="1" x14ac:dyDescent="0.15">
      <c r="B53" s="15" t="s">
        <v>313</v>
      </c>
      <c r="C53" s="53">
        <f>+C4-1</f>
        <v>6</v>
      </c>
      <c r="D53" s="1" t="s">
        <v>163</v>
      </c>
      <c r="E53" s="1"/>
    </row>
    <row r="54" spans="2:13" ht="15.6" customHeight="1" x14ac:dyDescent="0.15">
      <c r="B54" s="15" t="s">
        <v>332</v>
      </c>
    </row>
    <row r="55" spans="2:13" ht="15.6" customHeight="1" x14ac:dyDescent="0.15">
      <c r="B55" s="15" t="s">
        <v>79</v>
      </c>
    </row>
    <row r="56" spans="2:13" ht="15.6" customHeight="1" x14ac:dyDescent="0.15">
      <c r="B56" s="15" t="s">
        <v>309</v>
      </c>
    </row>
    <row r="57" spans="2:13" ht="15.6" customHeight="1" x14ac:dyDescent="0.15">
      <c r="B57" s="15" t="s">
        <v>310</v>
      </c>
    </row>
    <row r="58" spans="2:13" ht="15.6" customHeight="1" x14ac:dyDescent="0.15">
      <c r="B58" s="15" t="s">
        <v>321</v>
      </c>
    </row>
  </sheetData>
  <mergeCells count="42">
    <mergeCell ref="B49:M49"/>
    <mergeCell ref="B50:M50"/>
    <mergeCell ref="B44:M44"/>
    <mergeCell ref="B45:M45"/>
    <mergeCell ref="B46:M46"/>
    <mergeCell ref="B47:M47"/>
    <mergeCell ref="B48:M48"/>
    <mergeCell ref="B39:M39"/>
    <mergeCell ref="B40:M40"/>
    <mergeCell ref="B41:M41"/>
    <mergeCell ref="B42:M42"/>
    <mergeCell ref="B43:M43"/>
    <mergeCell ref="K1:L1"/>
    <mergeCell ref="B51:L52"/>
    <mergeCell ref="B16:C16"/>
    <mergeCell ref="B8:C8"/>
    <mergeCell ref="B9:C9"/>
    <mergeCell ref="B14:C14"/>
    <mergeCell ref="B7:C7"/>
    <mergeCell ref="B18:C18"/>
    <mergeCell ref="B11:C11"/>
    <mergeCell ref="B10:C10"/>
    <mergeCell ref="B17:C17"/>
    <mergeCell ref="B15:C15"/>
    <mergeCell ref="B12:C13"/>
    <mergeCell ref="D17:K17"/>
    <mergeCell ref="K2:L2"/>
    <mergeCell ref="C4:D4"/>
    <mergeCell ref="D15:K15"/>
    <mergeCell ref="D16:K16"/>
    <mergeCell ref="G4:K4"/>
    <mergeCell ref="B6:J6"/>
    <mergeCell ref="D14:K14"/>
    <mergeCell ref="F12:K12"/>
    <mergeCell ref="F13:K13"/>
    <mergeCell ref="D12:E12"/>
    <mergeCell ref="D13:E13"/>
    <mergeCell ref="D7:K7"/>
    <mergeCell ref="D9:K9"/>
    <mergeCell ref="D8:K8"/>
    <mergeCell ref="D10:K10"/>
    <mergeCell ref="D11:K11"/>
  </mergeCells>
  <phoneticPr fontId="6"/>
  <printOptions horizontalCentered="1" verticalCentered="1"/>
  <pageMargins left="0.74803149606299213" right="0.62992125984251968" top="0.55118110236220474" bottom="0.39370078740157483" header="0.39370078740157483" footer="0.31496062992125984"/>
  <pageSetup paperSize="9" scale="89" orientation="portrait" r:id="rId1"/>
  <headerFooter alignWithMargins="0">
    <oddHeader xml:space="preserve">&amp;R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I37"/>
  <sheetViews>
    <sheetView view="pageBreakPreview" zoomScale="90" zoomScaleNormal="100" zoomScaleSheetLayoutView="90" workbookViewId="0">
      <selection activeCell="E22" sqref="E22:I22"/>
    </sheetView>
  </sheetViews>
  <sheetFormatPr defaultColWidth="10.6640625" defaultRowHeight="12.75" x14ac:dyDescent="0.15"/>
  <cols>
    <col min="1" max="1" width="3.1640625" style="26" customWidth="1"/>
    <col min="2" max="2" width="13.6640625" style="26" customWidth="1"/>
    <col min="3" max="3" width="18.33203125" style="26" customWidth="1"/>
    <col min="4" max="4" width="19.5" style="26" customWidth="1"/>
    <col min="5" max="9" width="14.5" style="26" customWidth="1"/>
    <col min="10" max="10" width="1" style="26" customWidth="1"/>
    <col min="11" max="16384" width="10.6640625" style="26"/>
  </cols>
  <sheetData>
    <row r="1" spans="2:9" ht="22.5" customHeight="1" x14ac:dyDescent="0.15">
      <c r="B1" s="250" t="s">
        <v>186</v>
      </c>
      <c r="C1" s="250"/>
      <c r="D1" s="251">
        <f>+表紙!C4-1</f>
        <v>6</v>
      </c>
      <c r="E1" s="251"/>
      <c r="F1" s="31"/>
      <c r="G1" s="4"/>
    </row>
    <row r="2" spans="2:9" ht="22.5" customHeight="1" x14ac:dyDescent="0.15">
      <c r="B2" s="26" t="s">
        <v>149</v>
      </c>
    </row>
    <row r="3" spans="2:9" ht="22.5" customHeight="1" x14ac:dyDescent="0.15">
      <c r="B3" s="27" t="s">
        <v>2</v>
      </c>
      <c r="C3" s="27" t="s">
        <v>3</v>
      </c>
      <c r="D3" s="27" t="s">
        <v>145</v>
      </c>
      <c r="E3" s="252" t="s">
        <v>144</v>
      </c>
      <c r="F3" s="252"/>
      <c r="G3" s="252"/>
      <c r="H3" s="252"/>
      <c r="I3" s="252"/>
    </row>
    <row r="4" spans="2:9" ht="22.5" customHeight="1" x14ac:dyDescent="0.15">
      <c r="B4" s="29"/>
      <c r="C4" s="29"/>
      <c r="D4" s="28"/>
      <c r="E4" s="253"/>
      <c r="F4" s="253"/>
      <c r="G4" s="253"/>
      <c r="H4" s="253"/>
      <c r="I4" s="253"/>
    </row>
    <row r="5" spans="2:9" ht="22.5" customHeight="1" x14ac:dyDescent="0.15">
      <c r="B5" s="29"/>
      <c r="C5" s="29"/>
      <c r="D5" s="28"/>
      <c r="E5" s="253"/>
      <c r="F5" s="253"/>
      <c r="G5" s="253"/>
      <c r="H5" s="253"/>
      <c r="I5" s="253"/>
    </row>
    <row r="6" spans="2:9" ht="22.5" customHeight="1" x14ac:dyDescent="0.15">
      <c r="B6" s="29"/>
      <c r="C6" s="29"/>
      <c r="D6" s="28"/>
      <c r="E6" s="253"/>
      <c r="F6" s="253"/>
      <c r="G6" s="253"/>
      <c r="H6" s="253"/>
      <c r="I6" s="253"/>
    </row>
    <row r="7" spans="2:9" ht="22.5" customHeight="1" x14ac:dyDescent="0.15">
      <c r="B7" s="29"/>
      <c r="C7" s="29"/>
      <c r="D7" s="28"/>
      <c r="E7" s="253"/>
      <c r="F7" s="253"/>
      <c r="G7" s="253"/>
      <c r="H7" s="253"/>
      <c r="I7" s="253"/>
    </row>
    <row r="8" spans="2:9" ht="22.5" customHeight="1" x14ac:dyDescent="0.15">
      <c r="B8" s="29"/>
      <c r="C8" s="29"/>
      <c r="D8" s="28"/>
      <c r="E8" s="253"/>
      <c r="F8" s="253"/>
      <c r="G8" s="253"/>
      <c r="H8" s="253"/>
      <c r="I8" s="253"/>
    </row>
    <row r="9" spans="2:9" ht="22.5" customHeight="1" x14ac:dyDescent="0.15">
      <c r="B9" s="29"/>
      <c r="C9" s="29"/>
      <c r="D9" s="28"/>
      <c r="E9" s="253"/>
      <c r="F9" s="253"/>
      <c r="G9" s="253"/>
      <c r="H9" s="253"/>
      <c r="I9" s="253"/>
    </row>
    <row r="10" spans="2:9" ht="22.5" customHeight="1" x14ac:dyDescent="0.15">
      <c r="B10" s="29"/>
      <c r="C10" s="29"/>
      <c r="D10" s="28"/>
      <c r="E10" s="253"/>
      <c r="F10" s="253"/>
      <c r="G10" s="253"/>
      <c r="H10" s="253"/>
      <c r="I10" s="253"/>
    </row>
    <row r="11" spans="2:9" ht="22.5" customHeight="1" x14ac:dyDescent="0.15">
      <c r="B11" s="29"/>
      <c r="C11" s="29"/>
      <c r="D11" s="28"/>
      <c r="E11" s="253"/>
      <c r="F11" s="253"/>
      <c r="G11" s="253"/>
      <c r="H11" s="253"/>
      <c r="I11" s="253"/>
    </row>
    <row r="12" spans="2:9" ht="22.5" customHeight="1" x14ac:dyDescent="0.15">
      <c r="B12" s="29"/>
      <c r="C12" s="29"/>
      <c r="D12" s="28"/>
      <c r="E12" s="253"/>
      <c r="F12" s="253"/>
      <c r="G12" s="253"/>
      <c r="H12" s="253"/>
      <c r="I12" s="253"/>
    </row>
    <row r="13" spans="2:9" ht="22.5" customHeight="1" x14ac:dyDescent="0.15">
      <c r="B13" s="29"/>
      <c r="C13" s="29"/>
      <c r="D13" s="28"/>
      <c r="E13" s="253"/>
      <c r="F13" s="253"/>
      <c r="G13" s="253"/>
      <c r="H13" s="253"/>
      <c r="I13" s="253"/>
    </row>
    <row r="14" spans="2:9" ht="22.5" customHeight="1" x14ac:dyDescent="0.15">
      <c r="B14" s="29"/>
      <c r="C14" s="29"/>
      <c r="D14" s="28"/>
      <c r="E14" s="253"/>
      <c r="F14" s="253"/>
      <c r="G14" s="253"/>
      <c r="H14" s="253"/>
      <c r="I14" s="253"/>
    </row>
    <row r="15" spans="2:9" ht="22.5" customHeight="1" x14ac:dyDescent="0.15">
      <c r="B15" s="29"/>
      <c r="C15" s="29"/>
      <c r="D15" s="28"/>
      <c r="E15" s="253"/>
      <c r="F15" s="253"/>
      <c r="G15" s="253"/>
      <c r="H15" s="253"/>
      <c r="I15" s="253"/>
    </row>
    <row r="16" spans="2:9" ht="22.5" customHeight="1" x14ac:dyDescent="0.15">
      <c r="B16" s="29"/>
      <c r="C16" s="29"/>
      <c r="D16" s="28"/>
      <c r="E16" s="253"/>
      <c r="F16" s="253"/>
      <c r="G16" s="253"/>
      <c r="H16" s="253"/>
      <c r="I16" s="253"/>
    </row>
    <row r="17" spans="2:9" ht="22.5" customHeight="1" x14ac:dyDescent="0.15">
      <c r="B17" s="29"/>
      <c r="C17" s="29"/>
      <c r="D17" s="28"/>
      <c r="E17" s="253"/>
      <c r="F17" s="253"/>
      <c r="G17" s="253"/>
      <c r="H17" s="253"/>
      <c r="I17" s="253"/>
    </row>
    <row r="18" spans="2:9" ht="22.5" customHeight="1" x14ac:dyDescent="0.15">
      <c r="B18" s="29"/>
      <c r="C18" s="29"/>
      <c r="D18" s="28"/>
      <c r="E18" s="253"/>
      <c r="F18" s="253"/>
      <c r="G18" s="253"/>
      <c r="H18" s="253"/>
      <c r="I18" s="253"/>
    </row>
    <row r="19" spans="2:9" ht="22.5" customHeight="1" x14ac:dyDescent="0.15">
      <c r="B19" s="29"/>
      <c r="C19" s="29"/>
      <c r="D19" s="28"/>
      <c r="E19" s="253"/>
      <c r="F19" s="253"/>
      <c r="G19" s="253"/>
      <c r="H19" s="253"/>
      <c r="I19" s="253"/>
    </row>
    <row r="20" spans="2:9" ht="22.5" customHeight="1" x14ac:dyDescent="0.15">
      <c r="B20" s="29"/>
      <c r="C20" s="29"/>
      <c r="D20" s="28"/>
      <c r="E20" s="253"/>
      <c r="F20" s="253"/>
      <c r="G20" s="253"/>
      <c r="H20" s="253"/>
      <c r="I20" s="253"/>
    </row>
    <row r="21" spans="2:9" ht="22.5" customHeight="1" x14ac:dyDescent="0.15">
      <c r="B21" s="29"/>
      <c r="C21" s="29"/>
      <c r="D21" s="28"/>
      <c r="E21" s="253"/>
      <c r="F21" s="253"/>
      <c r="G21" s="253"/>
      <c r="H21" s="253"/>
      <c r="I21" s="253"/>
    </row>
    <row r="22" spans="2:9" ht="22.5" customHeight="1" x14ac:dyDescent="0.15">
      <c r="B22" s="29"/>
      <c r="C22" s="29"/>
      <c r="D22" s="28"/>
      <c r="E22" s="253"/>
      <c r="F22" s="253"/>
      <c r="G22" s="253"/>
      <c r="H22" s="253"/>
      <c r="I22" s="253"/>
    </row>
    <row r="23" spans="2:9" ht="22.5" customHeight="1" x14ac:dyDescent="0.15">
      <c r="B23" s="29"/>
      <c r="C23" s="29"/>
      <c r="D23" s="28"/>
      <c r="E23" s="253"/>
      <c r="F23" s="253"/>
      <c r="G23" s="253"/>
      <c r="H23" s="253"/>
      <c r="I23" s="253"/>
    </row>
    <row r="24" spans="2:9" ht="22.5" customHeight="1" x14ac:dyDescent="0.15">
      <c r="B24" s="29"/>
      <c r="C24" s="29"/>
      <c r="D24" s="28"/>
      <c r="E24" s="253"/>
      <c r="F24" s="253"/>
      <c r="G24" s="253"/>
      <c r="H24" s="253"/>
      <c r="I24" s="253"/>
    </row>
    <row r="25" spans="2:9" ht="22.5" customHeight="1" x14ac:dyDescent="0.15">
      <c r="B25" s="29"/>
      <c r="C25" s="29"/>
      <c r="D25" s="28"/>
      <c r="E25" s="253"/>
      <c r="F25" s="253"/>
      <c r="G25" s="253"/>
      <c r="H25" s="253"/>
      <c r="I25" s="253"/>
    </row>
    <row r="26" spans="2:9" ht="22.5" customHeight="1" x14ac:dyDescent="0.15">
      <c r="B26" s="29"/>
      <c r="C26" s="29"/>
      <c r="D26" s="28"/>
      <c r="E26" s="253"/>
      <c r="F26" s="253"/>
      <c r="G26" s="253"/>
      <c r="H26" s="253"/>
      <c r="I26" s="253"/>
    </row>
    <row r="27" spans="2:9" ht="22.5" customHeight="1" x14ac:dyDescent="0.15">
      <c r="B27" s="29"/>
      <c r="C27" s="29"/>
      <c r="D27" s="28"/>
      <c r="E27" s="253"/>
      <c r="F27" s="253"/>
      <c r="G27" s="253"/>
      <c r="H27" s="253"/>
      <c r="I27" s="253"/>
    </row>
    <row r="28" spans="2:9" ht="22.5" customHeight="1" x14ac:dyDescent="0.15">
      <c r="B28" s="29"/>
      <c r="C28" s="29"/>
      <c r="D28" s="28"/>
      <c r="E28" s="253"/>
      <c r="F28" s="253"/>
      <c r="G28" s="253"/>
      <c r="H28" s="253"/>
      <c r="I28" s="253"/>
    </row>
    <row r="29" spans="2:9" ht="22.5" customHeight="1" x14ac:dyDescent="0.15">
      <c r="B29" s="29"/>
      <c r="C29" s="29"/>
      <c r="D29" s="28"/>
      <c r="E29" s="253"/>
      <c r="F29" s="253"/>
      <c r="G29" s="253"/>
      <c r="H29" s="253"/>
      <c r="I29" s="253"/>
    </row>
    <row r="30" spans="2:9" ht="22.5" customHeight="1" x14ac:dyDescent="0.15">
      <c r="B30" s="29"/>
      <c r="C30" s="29"/>
      <c r="D30" s="28"/>
      <c r="E30" s="253"/>
      <c r="F30" s="253"/>
      <c r="G30" s="253"/>
      <c r="H30" s="253"/>
      <c r="I30" s="253"/>
    </row>
    <row r="31" spans="2:9" ht="22.5" customHeight="1" x14ac:dyDescent="0.15">
      <c r="B31" s="29"/>
      <c r="C31" s="29"/>
      <c r="D31" s="28"/>
      <c r="E31" s="253"/>
      <c r="F31" s="253"/>
      <c r="G31" s="253"/>
      <c r="H31" s="253"/>
      <c r="I31" s="253"/>
    </row>
    <row r="32" spans="2:9" ht="22.5" customHeight="1" x14ac:dyDescent="0.15">
      <c r="B32" s="29"/>
      <c r="C32" s="29"/>
      <c r="D32" s="28"/>
      <c r="E32" s="253"/>
      <c r="F32" s="253"/>
      <c r="G32" s="253"/>
      <c r="H32" s="253"/>
      <c r="I32" s="253"/>
    </row>
    <row r="33" spans="2:9" ht="22.5" customHeight="1" x14ac:dyDescent="0.15">
      <c r="B33" s="29"/>
      <c r="C33" s="29"/>
      <c r="D33" s="28"/>
      <c r="E33" s="253"/>
      <c r="F33" s="253"/>
      <c r="G33" s="253"/>
      <c r="H33" s="253"/>
      <c r="I33" s="253"/>
    </row>
    <row r="34" spans="2:9" ht="22.5" customHeight="1" x14ac:dyDescent="0.15">
      <c r="B34" s="29"/>
      <c r="C34" s="29"/>
      <c r="D34" s="28"/>
      <c r="E34" s="253"/>
      <c r="F34" s="253"/>
      <c r="G34" s="253"/>
      <c r="H34" s="253"/>
      <c r="I34" s="253"/>
    </row>
    <row r="35" spans="2:9" ht="22.5" customHeight="1" x14ac:dyDescent="0.15">
      <c r="B35" s="29"/>
      <c r="C35" s="29"/>
      <c r="D35" s="28"/>
      <c r="E35" s="253"/>
      <c r="F35" s="253"/>
      <c r="G35" s="253"/>
      <c r="H35" s="253"/>
      <c r="I35" s="253"/>
    </row>
    <row r="36" spans="2:9" ht="22.5" customHeight="1" x14ac:dyDescent="0.15">
      <c r="B36" s="26" t="s">
        <v>143</v>
      </c>
    </row>
    <row r="37" spans="2:9" ht="22.5" customHeight="1" x14ac:dyDescent="0.15">
      <c r="B37" s="26" t="s">
        <v>142</v>
      </c>
    </row>
  </sheetData>
  <mergeCells count="35">
    <mergeCell ref="E26:I26"/>
    <mergeCell ref="E33:I33"/>
    <mergeCell ref="E34:I34"/>
    <mergeCell ref="E35:I35"/>
    <mergeCell ref="E27:I27"/>
    <mergeCell ref="E28:I28"/>
    <mergeCell ref="E29:I29"/>
    <mergeCell ref="E30:I30"/>
    <mergeCell ref="E31:I31"/>
    <mergeCell ref="E32:I32"/>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E6:I6"/>
    <mergeCell ref="E7:I7"/>
    <mergeCell ref="E8:I8"/>
    <mergeCell ref="E9:I9"/>
    <mergeCell ref="E10:I10"/>
    <mergeCell ref="B1:C1"/>
    <mergeCell ref="D1:E1"/>
    <mergeCell ref="E3:I3"/>
    <mergeCell ref="E4:I4"/>
    <mergeCell ref="E5:I5"/>
  </mergeCells>
  <phoneticPr fontId="6"/>
  <printOptions horizontalCentered="1"/>
  <pageMargins left="0.74803149606299213" right="0.62992125984251968" top="0.55118110236220474" bottom="0.39370078740157483" header="0.39370078740157483" footer="0.31496062992125984"/>
  <pageSetup paperSize="9" scale="86" firstPageNumber="6" orientation="portrait" r:id="rId1"/>
  <headerFooter alignWithMargins="0">
    <oddHeader>&amp;R（私営幼保連携型認定こども園)</oddHeader>
    <oddFooter>&amp;C&amp;12－９－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8"/>
  <sheetViews>
    <sheetView view="pageBreakPreview" zoomScaleNormal="100" zoomScaleSheetLayoutView="100" workbookViewId="0">
      <pane xSplit="2" ySplit="5" topLeftCell="C28" activePane="bottomRight" state="frozen"/>
      <selection pane="topRight" activeCell="C1" sqref="C1"/>
      <selection pane="bottomLeft" activeCell="A6" sqref="A6"/>
      <selection pane="bottomRight" activeCell="E48" sqref="E48"/>
    </sheetView>
  </sheetViews>
  <sheetFormatPr defaultRowHeight="13.5" x14ac:dyDescent="0.15"/>
  <cols>
    <col min="1" max="1" width="6" style="60" customWidth="1"/>
    <col min="2" max="2" width="21" style="60" customWidth="1"/>
    <col min="3" max="5" width="10.33203125" style="60" bestFit="1" customWidth="1"/>
    <col min="6" max="14" width="10.83203125" style="60" customWidth="1"/>
    <col min="15" max="16384" width="9.33203125" style="60"/>
  </cols>
  <sheetData>
    <row r="1" spans="1:14" s="66" customFormat="1" ht="21.75" customHeight="1" x14ac:dyDescent="0.15">
      <c r="A1" s="280" t="s">
        <v>218</v>
      </c>
      <c r="B1" s="280"/>
      <c r="C1" s="61"/>
      <c r="D1" s="62" t="s">
        <v>334</v>
      </c>
      <c r="E1" s="63"/>
      <c r="F1" s="64">
        <f>COUNTA(C7:C10,C12:C15,C17:C20)</f>
        <v>0</v>
      </c>
      <c r="G1" s="65" t="s">
        <v>335</v>
      </c>
    </row>
    <row r="2" spans="1:14" s="66" customFormat="1" ht="15" customHeight="1" x14ac:dyDescent="0.15">
      <c r="B2" s="66" t="s">
        <v>336</v>
      </c>
      <c r="F2" s="67"/>
      <c r="G2" s="67"/>
      <c r="H2" s="67"/>
      <c r="I2" s="67"/>
      <c r="J2" s="67"/>
      <c r="K2" s="67"/>
      <c r="L2" s="67"/>
      <c r="M2" s="67"/>
      <c r="N2" s="67"/>
    </row>
    <row r="3" spans="1:14" s="66" customFormat="1" ht="81" customHeight="1" x14ac:dyDescent="0.15">
      <c r="A3" s="281" t="s">
        <v>217</v>
      </c>
      <c r="B3" s="281"/>
      <c r="C3" s="283" t="s">
        <v>294</v>
      </c>
      <c r="D3" s="283" t="s">
        <v>216</v>
      </c>
      <c r="E3" s="270" t="s">
        <v>215</v>
      </c>
      <c r="F3" s="270" t="s">
        <v>295</v>
      </c>
      <c r="G3" s="270" t="s">
        <v>296</v>
      </c>
      <c r="H3" s="270" t="s">
        <v>297</v>
      </c>
      <c r="I3" s="272" t="s">
        <v>298</v>
      </c>
      <c r="J3" s="273"/>
      <c r="K3" s="273"/>
      <c r="L3" s="274"/>
      <c r="M3" s="275" t="s">
        <v>337</v>
      </c>
      <c r="N3" s="275" t="s">
        <v>214</v>
      </c>
    </row>
    <row r="4" spans="1:14" s="66" customFormat="1" ht="23.25" customHeight="1" x14ac:dyDescent="0.15">
      <c r="A4" s="281"/>
      <c r="B4" s="281"/>
      <c r="C4" s="283"/>
      <c r="D4" s="283"/>
      <c r="E4" s="271"/>
      <c r="F4" s="271"/>
      <c r="G4" s="271"/>
      <c r="H4" s="271"/>
      <c r="I4" s="68" t="s">
        <v>213</v>
      </c>
      <c r="J4" s="69" t="s">
        <v>348</v>
      </c>
      <c r="K4" s="70" t="s">
        <v>349</v>
      </c>
      <c r="L4" s="68" t="s">
        <v>299</v>
      </c>
      <c r="M4" s="276"/>
      <c r="N4" s="276"/>
    </row>
    <row r="5" spans="1:14" s="66" customFormat="1" ht="16.5" customHeight="1" thickBot="1" x14ac:dyDescent="0.2">
      <c r="A5" s="281"/>
      <c r="B5" s="282"/>
      <c r="C5" s="71" t="s">
        <v>300</v>
      </c>
      <c r="D5" s="71" t="s">
        <v>301</v>
      </c>
      <c r="E5" s="71" t="s">
        <v>301</v>
      </c>
      <c r="F5" s="71" t="s">
        <v>302</v>
      </c>
      <c r="G5" s="71" t="s">
        <v>302</v>
      </c>
      <c r="H5" s="71" t="s">
        <v>302</v>
      </c>
      <c r="I5" s="71" t="s">
        <v>338</v>
      </c>
      <c r="J5" s="71" t="s">
        <v>302</v>
      </c>
      <c r="K5" s="71" t="s">
        <v>302</v>
      </c>
      <c r="L5" s="71" t="s">
        <v>302</v>
      </c>
      <c r="M5" s="71" t="s">
        <v>301</v>
      </c>
      <c r="N5" s="71" t="s">
        <v>301</v>
      </c>
    </row>
    <row r="6" spans="1:14" s="66" customFormat="1" ht="32.25" customHeight="1" thickBot="1" x14ac:dyDescent="0.2">
      <c r="A6" s="277" t="s">
        <v>212</v>
      </c>
      <c r="B6" s="72" t="s">
        <v>210</v>
      </c>
      <c r="C6" s="73"/>
      <c r="D6" s="73"/>
      <c r="E6" s="73"/>
      <c r="F6" s="73"/>
      <c r="G6" s="73"/>
      <c r="H6" s="73"/>
      <c r="I6" s="73"/>
      <c r="J6" s="73"/>
      <c r="K6" s="73"/>
      <c r="L6" s="73"/>
      <c r="M6" s="74"/>
      <c r="N6" s="75"/>
    </row>
    <row r="7" spans="1:14" s="66" customFormat="1" ht="20.100000000000001" customHeight="1" x14ac:dyDescent="0.15">
      <c r="A7" s="278"/>
      <c r="B7" s="76" t="s">
        <v>209</v>
      </c>
      <c r="C7" s="76"/>
      <c r="D7" s="76"/>
      <c r="E7" s="76"/>
      <c r="F7" s="76"/>
      <c r="G7" s="76"/>
      <c r="H7" s="76"/>
      <c r="I7" s="76"/>
      <c r="J7" s="76"/>
      <c r="K7" s="76"/>
      <c r="L7" s="76"/>
      <c r="M7" s="76"/>
      <c r="N7" s="76"/>
    </row>
    <row r="8" spans="1:14" s="66" customFormat="1" ht="20.100000000000001" customHeight="1" x14ac:dyDescent="0.15">
      <c r="A8" s="278"/>
      <c r="B8" s="77" t="s">
        <v>208</v>
      </c>
      <c r="C8" s="77"/>
      <c r="D8" s="77"/>
      <c r="E8" s="77"/>
      <c r="F8" s="77"/>
      <c r="G8" s="77"/>
      <c r="H8" s="77"/>
      <c r="I8" s="77"/>
      <c r="J8" s="77"/>
      <c r="K8" s="77"/>
      <c r="L8" s="77"/>
      <c r="M8" s="77"/>
      <c r="N8" s="77"/>
    </row>
    <row r="9" spans="1:14" s="66" customFormat="1" ht="20.100000000000001" customHeight="1" x14ac:dyDescent="0.15">
      <c r="A9" s="278"/>
      <c r="B9" s="77" t="s">
        <v>207</v>
      </c>
      <c r="C9" s="77"/>
      <c r="D9" s="77"/>
      <c r="E9" s="77"/>
      <c r="F9" s="77"/>
      <c r="G9" s="77"/>
      <c r="H9" s="77"/>
      <c r="I9" s="77"/>
      <c r="J9" s="77"/>
      <c r="K9" s="77"/>
      <c r="L9" s="77"/>
      <c r="M9" s="77"/>
      <c r="N9" s="77"/>
    </row>
    <row r="10" spans="1:14" s="66" customFormat="1" ht="20.100000000000001" customHeight="1" thickBot="1" x14ac:dyDescent="0.2">
      <c r="A10" s="278"/>
      <c r="B10" s="78" t="s">
        <v>206</v>
      </c>
      <c r="C10" s="78"/>
      <c r="D10" s="78"/>
      <c r="E10" s="78"/>
      <c r="F10" s="78"/>
      <c r="G10" s="78"/>
      <c r="H10" s="78"/>
      <c r="I10" s="78"/>
      <c r="J10" s="78"/>
      <c r="K10" s="78"/>
      <c r="L10" s="78"/>
      <c r="M10" s="78"/>
      <c r="N10" s="78"/>
    </row>
    <row r="11" spans="1:14" s="66" customFormat="1" ht="32.25" customHeight="1" thickBot="1" x14ac:dyDescent="0.2">
      <c r="A11" s="279"/>
      <c r="B11" s="72" t="s">
        <v>205</v>
      </c>
      <c r="C11" s="73"/>
      <c r="D11" s="73"/>
      <c r="E11" s="73"/>
      <c r="F11" s="73"/>
      <c r="G11" s="73"/>
      <c r="H11" s="73"/>
      <c r="I11" s="73"/>
      <c r="J11" s="73"/>
      <c r="K11" s="73"/>
      <c r="L11" s="73"/>
      <c r="M11" s="74"/>
      <c r="N11" s="75"/>
    </row>
    <row r="12" spans="1:14" s="66" customFormat="1" ht="20.100000000000001" customHeight="1" x14ac:dyDescent="0.15">
      <c r="A12" s="278"/>
      <c r="B12" s="76" t="s">
        <v>204</v>
      </c>
      <c r="C12" s="76"/>
      <c r="D12" s="76"/>
      <c r="E12" s="76"/>
      <c r="F12" s="76"/>
      <c r="G12" s="76"/>
      <c r="H12" s="76"/>
      <c r="I12" s="76"/>
      <c r="J12" s="76"/>
      <c r="K12" s="76"/>
      <c r="L12" s="76"/>
      <c r="M12" s="76"/>
      <c r="N12" s="76"/>
    </row>
    <row r="13" spans="1:14" s="66" customFormat="1" ht="20.100000000000001" customHeight="1" x14ac:dyDescent="0.15">
      <c r="A13" s="278"/>
      <c r="B13" s="77" t="s">
        <v>203</v>
      </c>
      <c r="C13" s="77"/>
      <c r="D13" s="77"/>
      <c r="E13" s="77"/>
      <c r="F13" s="77"/>
      <c r="G13" s="77"/>
      <c r="H13" s="77"/>
      <c r="I13" s="77"/>
      <c r="J13" s="77"/>
      <c r="K13" s="77"/>
      <c r="L13" s="77"/>
      <c r="M13" s="77"/>
      <c r="N13" s="77"/>
    </row>
    <row r="14" spans="1:14" s="66" customFormat="1" ht="20.100000000000001" customHeight="1" x14ac:dyDescent="0.15">
      <c r="A14" s="278"/>
      <c r="B14" s="77" t="s">
        <v>202</v>
      </c>
      <c r="C14" s="77"/>
      <c r="D14" s="77"/>
      <c r="E14" s="77"/>
      <c r="F14" s="77"/>
      <c r="G14" s="77"/>
      <c r="H14" s="77"/>
      <c r="I14" s="77"/>
      <c r="J14" s="77"/>
      <c r="K14" s="77"/>
      <c r="L14" s="77"/>
      <c r="M14" s="77"/>
      <c r="N14" s="77"/>
    </row>
    <row r="15" spans="1:14" s="66" customFormat="1" ht="20.100000000000001" customHeight="1" thickBot="1" x14ac:dyDescent="0.2">
      <c r="A15" s="278"/>
      <c r="B15" s="78" t="s">
        <v>201</v>
      </c>
      <c r="C15" s="78"/>
      <c r="D15" s="78"/>
      <c r="E15" s="78"/>
      <c r="F15" s="78"/>
      <c r="G15" s="78"/>
      <c r="H15" s="78"/>
      <c r="I15" s="78"/>
      <c r="J15" s="78"/>
      <c r="K15" s="78"/>
      <c r="L15" s="78"/>
      <c r="M15" s="78"/>
      <c r="N15" s="78"/>
    </row>
    <row r="16" spans="1:14" s="66" customFormat="1" ht="32.25" customHeight="1" thickBot="1" x14ac:dyDescent="0.2">
      <c r="A16" s="279"/>
      <c r="B16" s="72" t="s">
        <v>200</v>
      </c>
      <c r="C16" s="73"/>
      <c r="D16" s="73"/>
      <c r="E16" s="73"/>
      <c r="F16" s="73"/>
      <c r="G16" s="73"/>
      <c r="H16" s="73"/>
      <c r="I16" s="73"/>
      <c r="J16" s="73"/>
      <c r="K16" s="73"/>
      <c r="L16" s="73"/>
      <c r="M16" s="74"/>
      <c r="N16" s="75"/>
    </row>
    <row r="17" spans="1:14" s="66" customFormat="1" ht="20.100000000000001" customHeight="1" x14ac:dyDescent="0.15">
      <c r="A17" s="278"/>
      <c r="B17" s="79" t="s">
        <v>199</v>
      </c>
      <c r="C17" s="76"/>
      <c r="D17" s="76"/>
      <c r="E17" s="76"/>
      <c r="F17" s="76"/>
      <c r="G17" s="76"/>
      <c r="H17" s="76"/>
      <c r="I17" s="76"/>
      <c r="J17" s="76"/>
      <c r="K17" s="76"/>
      <c r="L17" s="76"/>
      <c r="M17" s="76"/>
      <c r="N17" s="76"/>
    </row>
    <row r="18" spans="1:14" s="66" customFormat="1" ht="20.100000000000001" customHeight="1" x14ac:dyDescent="0.15">
      <c r="A18" s="278"/>
      <c r="B18" s="77" t="s">
        <v>198</v>
      </c>
      <c r="C18" s="77"/>
      <c r="D18" s="77"/>
      <c r="E18" s="77"/>
      <c r="F18" s="77"/>
      <c r="G18" s="77"/>
      <c r="H18" s="77"/>
      <c r="I18" s="77"/>
      <c r="J18" s="77"/>
      <c r="K18" s="77"/>
      <c r="L18" s="77"/>
      <c r="M18" s="77"/>
      <c r="N18" s="77"/>
    </row>
    <row r="19" spans="1:14" s="66" customFormat="1" ht="20.100000000000001" customHeight="1" x14ac:dyDescent="0.15">
      <c r="A19" s="278"/>
      <c r="B19" s="77" t="s">
        <v>197</v>
      </c>
      <c r="C19" s="77"/>
      <c r="D19" s="77"/>
      <c r="E19" s="77"/>
      <c r="F19" s="77"/>
      <c r="G19" s="77"/>
      <c r="H19" s="77"/>
      <c r="I19" s="77"/>
      <c r="J19" s="77"/>
      <c r="K19" s="77"/>
      <c r="L19" s="77"/>
      <c r="M19" s="77"/>
      <c r="N19" s="77"/>
    </row>
    <row r="20" spans="1:14" s="66" customFormat="1" ht="20.100000000000001" customHeight="1" thickBot="1" x14ac:dyDescent="0.2">
      <c r="A20" s="278"/>
      <c r="B20" s="78" t="s">
        <v>196</v>
      </c>
      <c r="C20" s="78"/>
      <c r="D20" s="78"/>
      <c r="E20" s="78"/>
      <c r="F20" s="78"/>
      <c r="G20" s="78"/>
      <c r="H20" s="78"/>
      <c r="I20" s="78"/>
      <c r="J20" s="78"/>
      <c r="K20" s="78"/>
      <c r="L20" s="78"/>
      <c r="M20" s="78"/>
      <c r="N20" s="78"/>
    </row>
    <row r="21" spans="1:14" s="66" customFormat="1" ht="23.25" customHeight="1" x14ac:dyDescent="0.15">
      <c r="A21" s="279"/>
      <c r="B21" s="80" t="s">
        <v>195</v>
      </c>
      <c r="C21" s="258" t="e">
        <f>SUM(C7:C10,C12:C15,C17:C20)/F1</f>
        <v>#DIV/0!</v>
      </c>
      <c r="D21" s="81" t="e">
        <f>SUM(D7:D10,D12:D15,D17:D20)/F1</f>
        <v>#DIV/0!</v>
      </c>
      <c r="E21" s="81" t="e">
        <f>SUM(E7:E10,E12:E15,E17:E20)/F1</f>
        <v>#DIV/0!</v>
      </c>
      <c r="F21" s="258" t="e">
        <f>SUM(F7:F10,F12:F15,F17:F20)/F1</f>
        <v>#DIV/0!</v>
      </c>
      <c r="G21" s="258" t="e">
        <f>SUM(G7:G10,G12:G15,G17:G20)/F1</f>
        <v>#DIV/0!</v>
      </c>
      <c r="H21" s="260" t="e">
        <f>SUM(H7:H10,H12:H15,H17:H20)/F1</f>
        <v>#DIV/0!</v>
      </c>
      <c r="I21" s="258" t="e">
        <f>SUM(I7:I10,I12:I15,I17:I20)/F1</f>
        <v>#DIV/0!</v>
      </c>
      <c r="J21" s="256" t="e">
        <f>SUM(J7:J10,J12:J15,J17:J20)/F1</f>
        <v>#DIV/0!</v>
      </c>
      <c r="K21" s="256" t="e">
        <f>SUM(K7:K10,K12:K15,K17:K20)/F1</f>
        <v>#DIV/0!</v>
      </c>
      <c r="L21" s="258" t="e">
        <f>SUM(L7:L10,L12:L15,L17:L20)/F1</f>
        <v>#DIV/0!</v>
      </c>
      <c r="M21" s="260" t="e">
        <f>SUM(M7:M10,M12:M15,M17:M20)/F1</f>
        <v>#DIV/0!</v>
      </c>
      <c r="N21" s="262" t="e">
        <f>SUM(N7:N10,N12:N15,N17:N20)/F1</f>
        <v>#DIV/0!</v>
      </c>
    </row>
    <row r="22" spans="1:14" s="66" customFormat="1" ht="20.25" customHeight="1" thickBot="1" x14ac:dyDescent="0.2">
      <c r="A22" s="279"/>
      <c r="B22" s="82" t="s">
        <v>339</v>
      </c>
      <c r="C22" s="259"/>
      <c r="D22" s="83" t="e">
        <f>D21*4/C21</f>
        <v>#DIV/0!</v>
      </c>
      <c r="E22" s="83" t="e">
        <f>E21*9/C21</f>
        <v>#DIV/0!</v>
      </c>
      <c r="F22" s="259"/>
      <c r="G22" s="259"/>
      <c r="H22" s="261"/>
      <c r="I22" s="259"/>
      <c r="J22" s="257"/>
      <c r="K22" s="257"/>
      <c r="L22" s="259"/>
      <c r="M22" s="261"/>
      <c r="N22" s="263"/>
    </row>
    <row r="23" spans="1:14" s="66" customFormat="1" ht="13.5" customHeight="1" thickBot="1" x14ac:dyDescent="0.2">
      <c r="A23" s="84"/>
      <c r="B23" s="85"/>
    </row>
    <row r="24" spans="1:14" s="66" customFormat="1" ht="32.25" customHeight="1" thickBot="1" x14ac:dyDescent="0.2">
      <c r="A24" s="267" t="s">
        <v>211</v>
      </c>
      <c r="B24" s="72" t="s">
        <v>210</v>
      </c>
      <c r="C24" s="86"/>
      <c r="D24" s="86"/>
      <c r="E24" s="86"/>
      <c r="F24" s="86"/>
      <c r="G24" s="86"/>
      <c r="H24" s="86"/>
      <c r="I24" s="86"/>
      <c r="J24" s="86"/>
      <c r="K24" s="86"/>
      <c r="L24" s="86"/>
      <c r="M24" s="86"/>
      <c r="N24" s="87"/>
    </row>
    <row r="25" spans="1:14" s="66" customFormat="1" ht="20.100000000000001" customHeight="1" x14ac:dyDescent="0.15">
      <c r="A25" s="268"/>
      <c r="B25" s="76" t="s">
        <v>209</v>
      </c>
      <c r="C25" s="76"/>
      <c r="D25" s="76"/>
      <c r="E25" s="76"/>
      <c r="F25" s="76"/>
      <c r="G25" s="76"/>
      <c r="H25" s="76"/>
      <c r="I25" s="76"/>
      <c r="J25" s="76"/>
      <c r="K25" s="76"/>
      <c r="L25" s="76"/>
      <c r="M25" s="76"/>
      <c r="N25" s="76"/>
    </row>
    <row r="26" spans="1:14" s="66" customFormat="1" ht="20.100000000000001" customHeight="1" x14ac:dyDescent="0.15">
      <c r="A26" s="268"/>
      <c r="B26" s="77" t="s">
        <v>208</v>
      </c>
      <c r="C26" s="77"/>
      <c r="D26" s="77"/>
      <c r="E26" s="77"/>
      <c r="F26" s="77"/>
      <c r="G26" s="77"/>
      <c r="H26" s="77"/>
      <c r="I26" s="77"/>
      <c r="J26" s="77"/>
      <c r="K26" s="77"/>
      <c r="L26" s="77"/>
      <c r="M26" s="77"/>
      <c r="N26" s="77"/>
    </row>
    <row r="27" spans="1:14" s="66" customFormat="1" ht="20.100000000000001" customHeight="1" x14ac:dyDescent="0.15">
      <c r="A27" s="268"/>
      <c r="B27" s="77" t="s">
        <v>207</v>
      </c>
      <c r="C27" s="77"/>
      <c r="D27" s="77"/>
      <c r="E27" s="77"/>
      <c r="F27" s="77"/>
      <c r="G27" s="77"/>
      <c r="H27" s="77"/>
      <c r="I27" s="77"/>
      <c r="J27" s="77"/>
      <c r="K27" s="77"/>
      <c r="L27" s="77"/>
      <c r="M27" s="77"/>
      <c r="N27" s="77"/>
    </row>
    <row r="28" spans="1:14" s="66" customFormat="1" ht="20.100000000000001" customHeight="1" thickBot="1" x14ac:dyDescent="0.2">
      <c r="A28" s="268"/>
      <c r="B28" s="78" t="s">
        <v>206</v>
      </c>
      <c r="C28" s="78"/>
      <c r="D28" s="78"/>
      <c r="E28" s="78"/>
      <c r="F28" s="78"/>
      <c r="G28" s="78"/>
      <c r="H28" s="78"/>
      <c r="I28" s="78"/>
      <c r="J28" s="78"/>
      <c r="K28" s="78"/>
      <c r="L28" s="78"/>
      <c r="M28" s="78"/>
      <c r="N28" s="78"/>
    </row>
    <row r="29" spans="1:14" s="66" customFormat="1" ht="32.25" customHeight="1" thickBot="1" x14ac:dyDescent="0.2">
      <c r="A29" s="268"/>
      <c r="B29" s="72" t="s">
        <v>205</v>
      </c>
      <c r="C29" s="86"/>
      <c r="D29" s="86"/>
      <c r="E29" s="86"/>
      <c r="F29" s="86"/>
      <c r="G29" s="86"/>
      <c r="H29" s="86"/>
      <c r="I29" s="86"/>
      <c r="J29" s="86"/>
      <c r="K29" s="86"/>
      <c r="L29" s="86"/>
      <c r="M29" s="86"/>
      <c r="N29" s="87"/>
    </row>
    <row r="30" spans="1:14" s="66" customFormat="1" ht="20.100000000000001" customHeight="1" x14ac:dyDescent="0.15">
      <c r="A30" s="268"/>
      <c r="B30" s="76" t="s">
        <v>204</v>
      </c>
      <c r="C30" s="76"/>
      <c r="D30" s="76"/>
      <c r="E30" s="76"/>
      <c r="F30" s="76"/>
      <c r="G30" s="76"/>
      <c r="H30" s="76"/>
      <c r="I30" s="76"/>
      <c r="J30" s="76"/>
      <c r="K30" s="76"/>
      <c r="L30" s="76"/>
      <c r="M30" s="76"/>
      <c r="N30" s="76"/>
    </row>
    <row r="31" spans="1:14" s="66" customFormat="1" ht="20.100000000000001" customHeight="1" x14ac:dyDescent="0.15">
      <c r="A31" s="268"/>
      <c r="B31" s="77" t="s">
        <v>203</v>
      </c>
      <c r="C31" s="77"/>
      <c r="D31" s="77"/>
      <c r="E31" s="77"/>
      <c r="F31" s="77"/>
      <c r="G31" s="77"/>
      <c r="H31" s="77"/>
      <c r="I31" s="77"/>
      <c r="J31" s="77"/>
      <c r="K31" s="77"/>
      <c r="L31" s="77"/>
      <c r="M31" s="77"/>
      <c r="N31" s="77"/>
    </row>
    <row r="32" spans="1:14" s="66" customFormat="1" ht="20.100000000000001" customHeight="1" x14ac:dyDescent="0.15">
      <c r="A32" s="268"/>
      <c r="B32" s="77" t="s">
        <v>202</v>
      </c>
      <c r="C32" s="77"/>
      <c r="D32" s="77"/>
      <c r="E32" s="77"/>
      <c r="F32" s="77"/>
      <c r="G32" s="77"/>
      <c r="H32" s="77"/>
      <c r="I32" s="77"/>
      <c r="J32" s="77"/>
      <c r="K32" s="77"/>
      <c r="L32" s="77"/>
      <c r="M32" s="77"/>
      <c r="N32" s="77"/>
    </row>
    <row r="33" spans="1:15" s="66" customFormat="1" ht="20.100000000000001" customHeight="1" thickBot="1" x14ac:dyDescent="0.2">
      <c r="A33" s="268"/>
      <c r="B33" s="78" t="s">
        <v>201</v>
      </c>
      <c r="C33" s="78"/>
      <c r="D33" s="78"/>
      <c r="E33" s="78"/>
      <c r="F33" s="78"/>
      <c r="G33" s="78"/>
      <c r="H33" s="78"/>
      <c r="I33" s="78"/>
      <c r="J33" s="78"/>
      <c r="K33" s="78"/>
      <c r="L33" s="78"/>
      <c r="M33" s="78"/>
      <c r="N33" s="78"/>
    </row>
    <row r="34" spans="1:15" s="66" customFormat="1" ht="32.25" customHeight="1" thickBot="1" x14ac:dyDescent="0.2">
      <c r="A34" s="268"/>
      <c r="B34" s="72" t="s">
        <v>200</v>
      </c>
      <c r="C34" s="86"/>
      <c r="D34" s="86"/>
      <c r="E34" s="86"/>
      <c r="F34" s="86"/>
      <c r="G34" s="86"/>
      <c r="H34" s="86"/>
      <c r="I34" s="86"/>
      <c r="J34" s="86"/>
      <c r="K34" s="86"/>
      <c r="L34" s="86"/>
      <c r="M34" s="86"/>
      <c r="N34" s="87"/>
    </row>
    <row r="35" spans="1:15" s="66" customFormat="1" ht="20.100000000000001" customHeight="1" x14ac:dyDescent="0.15">
      <c r="A35" s="268"/>
      <c r="B35" s="79" t="s">
        <v>199</v>
      </c>
      <c r="C35" s="76"/>
      <c r="D35" s="76"/>
      <c r="E35" s="76"/>
      <c r="F35" s="76"/>
      <c r="G35" s="76"/>
      <c r="H35" s="76"/>
      <c r="I35" s="76"/>
      <c r="J35" s="76"/>
      <c r="K35" s="76"/>
      <c r="L35" s="76"/>
      <c r="M35" s="76"/>
      <c r="N35" s="76"/>
    </row>
    <row r="36" spans="1:15" s="66" customFormat="1" ht="20.100000000000001" customHeight="1" x14ac:dyDescent="0.15">
      <c r="A36" s="268"/>
      <c r="B36" s="77" t="s">
        <v>198</v>
      </c>
      <c r="C36" s="77"/>
      <c r="D36" s="77"/>
      <c r="E36" s="77"/>
      <c r="F36" s="77"/>
      <c r="G36" s="77"/>
      <c r="H36" s="77"/>
      <c r="I36" s="77"/>
      <c r="J36" s="77"/>
      <c r="K36" s="77"/>
      <c r="L36" s="77"/>
      <c r="M36" s="77"/>
      <c r="N36" s="77"/>
    </row>
    <row r="37" spans="1:15" s="66" customFormat="1" ht="18.75" customHeight="1" x14ac:dyDescent="0.15">
      <c r="A37" s="268"/>
      <c r="B37" s="77" t="s">
        <v>197</v>
      </c>
      <c r="C37" s="77"/>
      <c r="D37" s="77"/>
      <c r="E37" s="77"/>
      <c r="F37" s="77"/>
      <c r="G37" s="77"/>
      <c r="H37" s="77"/>
      <c r="I37" s="77"/>
      <c r="J37" s="77"/>
      <c r="K37" s="77"/>
      <c r="L37" s="77"/>
      <c r="M37" s="77"/>
      <c r="N37" s="77"/>
    </row>
    <row r="38" spans="1:15" s="66" customFormat="1" ht="20.100000000000001" customHeight="1" thickBot="1" x14ac:dyDescent="0.2">
      <c r="A38" s="268"/>
      <c r="B38" s="78" t="s">
        <v>196</v>
      </c>
      <c r="C38" s="78"/>
      <c r="D38" s="78"/>
      <c r="E38" s="78"/>
      <c r="F38" s="78"/>
      <c r="G38" s="78"/>
      <c r="H38" s="78"/>
      <c r="I38" s="78"/>
      <c r="J38" s="78"/>
      <c r="K38" s="78"/>
      <c r="L38" s="78"/>
      <c r="M38" s="78"/>
      <c r="N38" s="78"/>
    </row>
    <row r="39" spans="1:15" s="66" customFormat="1" ht="24.75" customHeight="1" x14ac:dyDescent="0.15">
      <c r="A39" s="268"/>
      <c r="B39" s="80" t="s">
        <v>195</v>
      </c>
      <c r="C39" s="258" t="e">
        <f>SUM(C25:C28,C30:C33,C35:C38)/F1</f>
        <v>#DIV/0!</v>
      </c>
      <c r="D39" s="81" t="e">
        <f>SUM(D25:D28,D30:D33,D35:D38)/F1</f>
        <v>#DIV/0!</v>
      </c>
      <c r="E39" s="81" t="e">
        <f>SUM(E25:E28,E30:E33,E35:E38)/F1</f>
        <v>#DIV/0!</v>
      </c>
      <c r="F39" s="258" t="e">
        <f>SUM(F25:F28,F30:F33,F35:F38)/F1</f>
        <v>#DIV/0!</v>
      </c>
      <c r="G39" s="258" t="e">
        <f>SUM(G25:G28,G30:G33,G35:G38)/F1</f>
        <v>#DIV/0!</v>
      </c>
      <c r="H39" s="260" t="e">
        <f>SUM(H25:H28,H30:H33,H35:H38)/F1</f>
        <v>#DIV/0!</v>
      </c>
      <c r="I39" s="258" t="e">
        <f>SUM(I25:I28,I30:I33,I35:I38)/F1</f>
        <v>#DIV/0!</v>
      </c>
      <c r="J39" s="256" t="e">
        <f>SUM(J25:J28,J30:J33,J35:J38)/F1</f>
        <v>#DIV/0!</v>
      </c>
      <c r="K39" s="256" t="e">
        <f>SUM(K25:K28,K30:K33,K35:K38)/F1</f>
        <v>#DIV/0!</v>
      </c>
      <c r="L39" s="258" t="e">
        <f>SUM(L25:L28,L30:L33,L35:L38)/F1</f>
        <v>#DIV/0!</v>
      </c>
      <c r="M39" s="260" t="e">
        <f>SUM(M25:M28,M30:M33,M35:M38)/F1</f>
        <v>#DIV/0!</v>
      </c>
      <c r="N39" s="262" t="e">
        <f>SUM(N25:N28,N30:N33,N35:N38)/F1</f>
        <v>#DIV/0!</v>
      </c>
    </row>
    <row r="40" spans="1:15" s="66" customFormat="1" ht="24.75" customHeight="1" thickBot="1" x14ac:dyDescent="0.2">
      <c r="A40" s="268"/>
      <c r="B40" s="82" t="s">
        <v>340</v>
      </c>
      <c r="C40" s="259"/>
      <c r="D40" s="83" t="e">
        <f>IF(D41=A47,D39*4/C39,(D39+D47*H41/100)*4/(C39+C47*H41/100))</f>
        <v>#DIV/0!</v>
      </c>
      <c r="E40" s="83" t="e">
        <f>IF(D41=A47,E39*9/C39,(E39+E47*H41/100)*9/(C39+C47*H41/100))</f>
        <v>#DIV/0!</v>
      </c>
      <c r="F40" s="259"/>
      <c r="G40" s="259"/>
      <c r="H40" s="261"/>
      <c r="I40" s="259"/>
      <c r="J40" s="257"/>
      <c r="K40" s="257"/>
      <c r="L40" s="259"/>
      <c r="M40" s="261"/>
      <c r="N40" s="263"/>
    </row>
    <row r="41" spans="1:15" s="66" customFormat="1" ht="24.75" customHeight="1" thickBot="1" x14ac:dyDescent="0.2">
      <c r="A41" s="269"/>
      <c r="B41" s="264" t="s">
        <v>341</v>
      </c>
      <c r="C41" s="265"/>
      <c r="D41" s="88"/>
      <c r="E41" s="266" t="s">
        <v>342</v>
      </c>
      <c r="F41" s="266"/>
      <c r="G41" s="266"/>
      <c r="H41" s="89"/>
      <c r="I41" s="90" t="s">
        <v>301</v>
      </c>
    </row>
    <row r="42" spans="1:15" s="66" customFormat="1" ht="6.75" customHeight="1" x14ac:dyDescent="0.15"/>
    <row r="43" spans="1:15" s="66" customFormat="1" ht="48.75" customHeight="1" x14ac:dyDescent="0.15">
      <c r="A43" s="91" t="s">
        <v>303</v>
      </c>
      <c r="B43" s="594" t="s">
        <v>569</v>
      </c>
      <c r="C43" s="254"/>
      <c r="D43" s="254"/>
      <c r="E43" s="254"/>
      <c r="F43" s="254"/>
      <c r="G43" s="254"/>
      <c r="H43" s="254"/>
      <c r="I43" s="254"/>
      <c r="J43" s="254"/>
      <c r="K43" s="254"/>
      <c r="L43" s="254"/>
      <c r="M43" s="254"/>
      <c r="N43" s="254"/>
    </row>
    <row r="44" spans="1:15" s="66" customFormat="1" ht="33" customHeight="1" x14ac:dyDescent="0.15">
      <c r="A44" s="91">
        <v>2</v>
      </c>
      <c r="B44" s="255" t="s">
        <v>304</v>
      </c>
      <c r="C44" s="255"/>
      <c r="D44" s="255"/>
      <c r="E44" s="255"/>
      <c r="F44" s="255"/>
      <c r="G44" s="255"/>
      <c r="H44" s="255"/>
      <c r="I44" s="255"/>
      <c r="J44" s="255"/>
      <c r="K44" s="255"/>
      <c r="L44" s="255"/>
      <c r="M44" s="255"/>
      <c r="N44" s="255"/>
    </row>
    <row r="45" spans="1:15" s="66" customFormat="1" ht="29.25" customHeight="1" x14ac:dyDescent="0.15">
      <c r="A45" s="91">
        <v>3</v>
      </c>
      <c r="B45" s="255" t="s">
        <v>343</v>
      </c>
      <c r="C45" s="255"/>
      <c r="D45" s="255"/>
      <c r="E45" s="255"/>
      <c r="F45" s="255"/>
      <c r="G45" s="255"/>
      <c r="H45" s="255"/>
      <c r="I45" s="255"/>
      <c r="J45" s="255"/>
      <c r="K45" s="255"/>
      <c r="L45" s="255"/>
      <c r="M45" s="255"/>
      <c r="N45" s="255"/>
    </row>
    <row r="46" spans="1:15" s="66" customFormat="1" x14ac:dyDescent="0.15"/>
    <row r="47" spans="1:15" s="66" customFormat="1" x14ac:dyDescent="0.15">
      <c r="A47" s="66" t="s">
        <v>344</v>
      </c>
      <c r="B47" s="66" t="s">
        <v>345</v>
      </c>
      <c r="C47" s="66">
        <v>156</v>
      </c>
      <c r="D47" s="66">
        <v>2.5</v>
      </c>
      <c r="E47" s="66">
        <v>0.3</v>
      </c>
      <c r="F47" s="66">
        <v>29</v>
      </c>
      <c r="G47" s="66">
        <v>3</v>
      </c>
      <c r="H47" s="66">
        <v>0.1</v>
      </c>
      <c r="I47" s="66">
        <v>0</v>
      </c>
      <c r="J47" s="66">
        <v>0.02</v>
      </c>
      <c r="K47" s="66">
        <v>0.01</v>
      </c>
      <c r="L47" s="66">
        <v>0</v>
      </c>
      <c r="M47" s="66">
        <v>1.5</v>
      </c>
      <c r="N47" s="66">
        <v>0</v>
      </c>
      <c r="O47" s="66" t="s">
        <v>346</v>
      </c>
    </row>
    <row r="48" spans="1:15" s="66" customFormat="1" x14ac:dyDescent="0.15">
      <c r="A48" s="66" t="s">
        <v>347</v>
      </c>
    </row>
  </sheetData>
  <mergeCells count="38">
    <mergeCell ref="F3:F4"/>
    <mergeCell ref="A1:B1"/>
    <mergeCell ref="A3:B5"/>
    <mergeCell ref="C3:C4"/>
    <mergeCell ref="D3:D4"/>
    <mergeCell ref="E3:E4"/>
    <mergeCell ref="A6:A22"/>
    <mergeCell ref="C21:C22"/>
    <mergeCell ref="F21:F22"/>
    <mergeCell ref="G21:G22"/>
    <mergeCell ref="H21:H22"/>
    <mergeCell ref="N21:N22"/>
    <mergeCell ref="G3:G4"/>
    <mergeCell ref="H3:H4"/>
    <mergeCell ref="I3:L3"/>
    <mergeCell ref="M3:M4"/>
    <mergeCell ref="N3:N4"/>
    <mergeCell ref="I21:I22"/>
    <mergeCell ref="J21:J22"/>
    <mergeCell ref="K21:K22"/>
    <mergeCell ref="L21:L22"/>
    <mergeCell ref="M21:M22"/>
    <mergeCell ref="A24:A41"/>
    <mergeCell ref="C39:C40"/>
    <mergeCell ref="F39:F40"/>
    <mergeCell ref="G39:G40"/>
    <mergeCell ref="H39:H40"/>
    <mergeCell ref="B43:N43"/>
    <mergeCell ref="B44:N44"/>
    <mergeCell ref="B45:N45"/>
    <mergeCell ref="J39:J40"/>
    <mergeCell ref="K39:K40"/>
    <mergeCell ref="L39:L40"/>
    <mergeCell ref="M39:M40"/>
    <mergeCell ref="N39:N40"/>
    <mergeCell ref="B41:C41"/>
    <mergeCell ref="E41:G41"/>
    <mergeCell ref="I39:I40"/>
  </mergeCells>
  <phoneticPr fontId="6"/>
  <dataValidations count="1">
    <dataValidation type="list" allowBlank="1" showInputMessage="1" showErrorMessage="1" sqref="D41" xr:uid="{00000000-0002-0000-0A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headerFooter alignWithMargins="0">
    <oddFooter>&amp;C&amp;10-10-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1253-A88B-4B7A-810F-0FBA1B335B6E}">
  <sheetPr>
    <tabColor rgb="FF92D050"/>
  </sheetPr>
  <dimension ref="B1:E42"/>
  <sheetViews>
    <sheetView view="pageBreakPreview" topLeftCell="A9" zoomScale="90" zoomScaleNormal="100" zoomScaleSheetLayoutView="90" workbookViewId="0">
      <selection activeCell="D6" sqref="D6:D8"/>
    </sheetView>
  </sheetViews>
  <sheetFormatPr defaultColWidth="10.6640625" defaultRowHeight="12.75" x14ac:dyDescent="0.15"/>
  <cols>
    <col min="1" max="1" width="3.1640625" style="94" customWidth="1"/>
    <col min="2" max="2" width="7.83203125" style="94" customWidth="1"/>
    <col min="3" max="3" width="34.1640625" style="94" customWidth="1"/>
    <col min="4" max="4" width="24.1640625" style="94" customWidth="1"/>
    <col min="5" max="5" width="47.5" style="94" customWidth="1"/>
    <col min="6" max="6" width="1.5" style="94" customWidth="1"/>
    <col min="7" max="16384" width="10.6640625" style="94"/>
  </cols>
  <sheetData>
    <row r="1" spans="2:5" ht="26.25" customHeight="1" x14ac:dyDescent="0.15">
      <c r="B1" s="595" t="s">
        <v>570</v>
      </c>
      <c r="C1" s="595"/>
      <c r="D1" s="284">
        <f>+'[2]７（１）未添付'!G1</f>
        <v>5</v>
      </c>
      <c r="E1" s="284"/>
    </row>
    <row r="2" spans="2:5" ht="18.75" customHeight="1" x14ac:dyDescent="0.15"/>
    <row r="3" spans="2:5" ht="16.5" customHeight="1" x14ac:dyDescent="0.15">
      <c r="B3" s="285" t="s">
        <v>373</v>
      </c>
      <c r="C3" s="285" t="s">
        <v>374</v>
      </c>
      <c r="D3" s="285" t="s">
        <v>375</v>
      </c>
      <c r="E3" s="285" t="s">
        <v>376</v>
      </c>
    </row>
    <row r="4" spans="2:5" ht="16.5" customHeight="1" x14ac:dyDescent="0.15">
      <c r="B4" s="286"/>
      <c r="C4" s="288"/>
      <c r="D4" s="286"/>
      <c r="E4" s="286"/>
    </row>
    <row r="5" spans="2:5" ht="16.5" customHeight="1" x14ac:dyDescent="0.15">
      <c r="B5" s="287"/>
      <c r="C5" s="289"/>
      <c r="D5" s="287"/>
      <c r="E5" s="287"/>
    </row>
    <row r="6" spans="2:5" ht="16.5" customHeight="1" x14ac:dyDescent="0.15">
      <c r="B6" s="290" t="s">
        <v>377</v>
      </c>
      <c r="C6" s="293"/>
      <c r="D6" s="294"/>
      <c r="E6" s="296"/>
    </row>
    <row r="7" spans="2:5" ht="16.5" customHeight="1" x14ac:dyDescent="0.15">
      <c r="B7" s="291"/>
      <c r="C7" s="288"/>
      <c r="D7" s="294"/>
      <c r="E7" s="288"/>
    </row>
    <row r="8" spans="2:5" ht="16.5" customHeight="1" x14ac:dyDescent="0.15">
      <c r="B8" s="291"/>
      <c r="C8" s="289"/>
      <c r="D8" s="295"/>
      <c r="E8" s="289"/>
    </row>
    <row r="9" spans="2:5" ht="16.5" customHeight="1" x14ac:dyDescent="0.15">
      <c r="B9" s="291"/>
      <c r="C9" s="293"/>
      <c r="D9" s="294"/>
      <c r="E9" s="296"/>
    </row>
    <row r="10" spans="2:5" ht="16.5" customHeight="1" x14ac:dyDescent="0.15">
      <c r="B10" s="291"/>
      <c r="C10" s="288"/>
      <c r="D10" s="294"/>
      <c r="E10" s="288"/>
    </row>
    <row r="11" spans="2:5" ht="16.5" customHeight="1" x14ac:dyDescent="0.15">
      <c r="B11" s="291"/>
      <c r="C11" s="289"/>
      <c r="D11" s="295"/>
      <c r="E11" s="289"/>
    </row>
    <row r="12" spans="2:5" ht="16.5" customHeight="1" x14ac:dyDescent="0.15">
      <c r="B12" s="291"/>
      <c r="C12" s="293"/>
      <c r="D12" s="294"/>
      <c r="E12" s="296"/>
    </row>
    <row r="13" spans="2:5" ht="16.5" customHeight="1" x14ac:dyDescent="0.15">
      <c r="B13" s="291"/>
      <c r="C13" s="288"/>
      <c r="D13" s="294"/>
      <c r="E13" s="288"/>
    </row>
    <row r="14" spans="2:5" ht="16.5" customHeight="1" x14ac:dyDescent="0.15">
      <c r="B14" s="291"/>
      <c r="C14" s="289"/>
      <c r="D14" s="295"/>
      <c r="E14" s="289"/>
    </row>
    <row r="15" spans="2:5" ht="16.5" customHeight="1" x14ac:dyDescent="0.15">
      <c r="B15" s="291"/>
      <c r="C15" s="293"/>
      <c r="D15" s="294"/>
      <c r="E15" s="296"/>
    </row>
    <row r="16" spans="2:5" ht="16.5" customHeight="1" x14ac:dyDescent="0.15">
      <c r="B16" s="291"/>
      <c r="C16" s="288"/>
      <c r="D16" s="294"/>
      <c r="E16" s="288"/>
    </row>
    <row r="17" spans="2:5" ht="16.5" customHeight="1" x14ac:dyDescent="0.15">
      <c r="B17" s="291"/>
      <c r="C17" s="289"/>
      <c r="D17" s="295"/>
      <c r="E17" s="289"/>
    </row>
    <row r="18" spans="2:5" ht="16.5" customHeight="1" x14ac:dyDescent="0.15">
      <c r="B18" s="291"/>
      <c r="C18" s="293"/>
      <c r="D18" s="294"/>
      <c r="E18" s="296"/>
    </row>
    <row r="19" spans="2:5" ht="16.5" customHeight="1" x14ac:dyDescent="0.15">
      <c r="B19" s="291"/>
      <c r="C19" s="288"/>
      <c r="D19" s="294"/>
      <c r="E19" s="288"/>
    </row>
    <row r="20" spans="2:5" ht="16.5" customHeight="1" x14ac:dyDescent="0.15">
      <c r="B20" s="292"/>
      <c r="C20" s="289"/>
      <c r="D20" s="295"/>
      <c r="E20" s="289"/>
    </row>
    <row r="21" spans="2:5" ht="16.5" customHeight="1" x14ac:dyDescent="0.15">
      <c r="B21" s="285" t="s">
        <v>378</v>
      </c>
      <c r="C21" s="298" t="s">
        <v>227</v>
      </c>
      <c r="D21" s="300">
        <f>SUM(D6:D20)</f>
        <v>0</v>
      </c>
      <c r="E21" s="298" t="s">
        <v>227</v>
      </c>
    </row>
    <row r="22" spans="2:5" ht="16.5" customHeight="1" x14ac:dyDescent="0.15">
      <c r="B22" s="288"/>
      <c r="C22" s="286"/>
      <c r="D22" s="294"/>
      <c r="E22" s="286"/>
    </row>
    <row r="23" spans="2:5" ht="16.5" customHeight="1" thickBot="1" x14ac:dyDescent="0.2">
      <c r="B23" s="297"/>
      <c r="C23" s="299"/>
      <c r="D23" s="301"/>
      <c r="E23" s="299"/>
    </row>
    <row r="24" spans="2:5" ht="16.5" customHeight="1" thickTop="1" x14ac:dyDescent="0.15">
      <c r="B24" s="302" t="s">
        <v>379</v>
      </c>
      <c r="C24" s="293"/>
      <c r="D24" s="294"/>
      <c r="E24" s="296"/>
    </row>
    <row r="25" spans="2:5" ht="16.5" customHeight="1" x14ac:dyDescent="0.15">
      <c r="B25" s="302"/>
      <c r="C25" s="288"/>
      <c r="D25" s="294"/>
      <c r="E25" s="288"/>
    </row>
    <row r="26" spans="2:5" ht="16.5" customHeight="1" x14ac:dyDescent="0.15">
      <c r="B26" s="302"/>
      <c r="C26" s="289"/>
      <c r="D26" s="295"/>
      <c r="E26" s="289"/>
    </row>
    <row r="27" spans="2:5" ht="16.5" customHeight="1" x14ac:dyDescent="0.15">
      <c r="B27" s="302"/>
      <c r="C27" s="293"/>
      <c r="D27" s="294"/>
      <c r="E27" s="296"/>
    </row>
    <row r="28" spans="2:5" ht="16.5" customHeight="1" x14ac:dyDescent="0.15">
      <c r="B28" s="302"/>
      <c r="C28" s="288"/>
      <c r="D28" s="294"/>
      <c r="E28" s="288"/>
    </row>
    <row r="29" spans="2:5" ht="16.5" customHeight="1" x14ac:dyDescent="0.15">
      <c r="B29" s="302"/>
      <c r="C29" s="289"/>
      <c r="D29" s="295"/>
      <c r="E29" s="289"/>
    </row>
    <row r="30" spans="2:5" ht="16.5" customHeight="1" x14ac:dyDescent="0.15">
      <c r="B30" s="302"/>
      <c r="C30" s="293"/>
      <c r="D30" s="294"/>
      <c r="E30" s="296"/>
    </row>
    <row r="31" spans="2:5" ht="16.5" customHeight="1" x14ac:dyDescent="0.15">
      <c r="B31" s="302"/>
      <c r="C31" s="288"/>
      <c r="D31" s="294"/>
      <c r="E31" s="288"/>
    </row>
    <row r="32" spans="2:5" ht="16.5" customHeight="1" x14ac:dyDescent="0.15">
      <c r="B32" s="302"/>
      <c r="C32" s="289"/>
      <c r="D32" s="295"/>
      <c r="E32" s="289"/>
    </row>
    <row r="33" spans="2:5" ht="16.5" customHeight="1" x14ac:dyDescent="0.15">
      <c r="B33" s="302"/>
      <c r="C33" s="293"/>
      <c r="D33" s="294"/>
      <c r="E33" s="296"/>
    </row>
    <row r="34" spans="2:5" ht="16.5" customHeight="1" x14ac:dyDescent="0.15">
      <c r="B34" s="302"/>
      <c r="C34" s="288"/>
      <c r="D34" s="294"/>
      <c r="E34" s="288"/>
    </row>
    <row r="35" spans="2:5" ht="16.5" customHeight="1" x14ac:dyDescent="0.15">
      <c r="B35" s="302"/>
      <c r="C35" s="289"/>
      <c r="D35" s="295"/>
      <c r="E35" s="289"/>
    </row>
    <row r="36" spans="2:5" ht="16.5" customHeight="1" x14ac:dyDescent="0.15">
      <c r="B36" s="302"/>
      <c r="C36" s="293"/>
      <c r="D36" s="294"/>
      <c r="E36" s="296"/>
    </row>
    <row r="37" spans="2:5" ht="16.5" customHeight="1" x14ac:dyDescent="0.15">
      <c r="B37" s="302"/>
      <c r="C37" s="288"/>
      <c r="D37" s="294"/>
      <c r="E37" s="288"/>
    </row>
    <row r="38" spans="2:5" ht="16.5" customHeight="1" x14ac:dyDescent="0.15">
      <c r="B38" s="289"/>
      <c r="C38" s="289"/>
      <c r="D38" s="295"/>
      <c r="E38" s="289"/>
    </row>
    <row r="39" spans="2:5" ht="16.5" customHeight="1" x14ac:dyDescent="0.15">
      <c r="B39" s="285" t="s">
        <v>378</v>
      </c>
      <c r="C39" s="298" t="s">
        <v>227</v>
      </c>
      <c r="D39" s="294">
        <f>SUM(D24:D38)</f>
        <v>0</v>
      </c>
      <c r="E39" s="298" t="s">
        <v>227</v>
      </c>
    </row>
    <row r="40" spans="2:5" ht="16.5" customHeight="1" x14ac:dyDescent="0.15">
      <c r="B40" s="288"/>
      <c r="C40" s="286"/>
      <c r="D40" s="294"/>
      <c r="E40" s="286"/>
    </row>
    <row r="41" spans="2:5" ht="16.5" customHeight="1" x14ac:dyDescent="0.15">
      <c r="B41" s="289"/>
      <c r="C41" s="287"/>
      <c r="D41" s="295"/>
      <c r="E41" s="286"/>
    </row>
    <row r="42" spans="2:5" ht="16.5" customHeight="1" x14ac:dyDescent="0.15">
      <c r="E42" s="95"/>
    </row>
  </sheetData>
  <mergeCells count="46">
    <mergeCell ref="E33:E35"/>
    <mergeCell ref="C36:C38"/>
    <mergeCell ref="D36:D38"/>
    <mergeCell ref="E36:E38"/>
    <mergeCell ref="B39:B41"/>
    <mergeCell ref="C39:C41"/>
    <mergeCell ref="D39:D41"/>
    <mergeCell ref="E39:E41"/>
    <mergeCell ref="B21:B23"/>
    <mergeCell ref="C21:C23"/>
    <mergeCell ref="D21:D23"/>
    <mergeCell ref="E21:E23"/>
    <mergeCell ref="B24:B38"/>
    <mergeCell ref="C24:C26"/>
    <mergeCell ref="D24:D26"/>
    <mergeCell ref="E24:E26"/>
    <mergeCell ref="C27:C29"/>
    <mergeCell ref="D27:D29"/>
    <mergeCell ref="E27:E29"/>
    <mergeCell ref="C30:C32"/>
    <mergeCell ref="D30:D32"/>
    <mergeCell ref="E30:E32"/>
    <mergeCell ref="C33:C35"/>
    <mergeCell ref="D33:D35"/>
    <mergeCell ref="B6: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 ref="E18:E20"/>
    <mergeCell ref="B1:C1"/>
    <mergeCell ref="D1:E1"/>
    <mergeCell ref="B3:B5"/>
    <mergeCell ref="C3:C5"/>
    <mergeCell ref="D3:D5"/>
    <mergeCell ref="E3:E5"/>
  </mergeCells>
  <phoneticPr fontId="6"/>
  <pageMargins left="0.59055118110236227" right="0" top="0.59055118110236227" bottom="0.39370078740157483" header="0.39370078740157483" footer="0"/>
  <pageSetup paperSize="9" scale="99" firstPageNumber="23" orientation="portrait" useFirstPageNumber="1" r:id="rId1"/>
  <headerFooter alignWithMargins="0">
    <oddHeader>&amp;R&amp;9（私営幼保連携型認定こども園)</oddHeader>
    <oddFooter>&amp;C&amp;13- 11 -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B483-60FE-476B-824A-F99B5F62D7E9}">
  <sheetPr>
    <tabColor rgb="FF92D050"/>
    <pageSetUpPr fitToPage="1"/>
  </sheetPr>
  <dimension ref="A1:G169"/>
  <sheetViews>
    <sheetView tabSelected="1" view="pageBreakPreview" topLeftCell="A154" zoomScaleNormal="100" zoomScaleSheetLayoutView="100" workbookViewId="0">
      <selection activeCell="C123" sqref="C123"/>
    </sheetView>
  </sheetViews>
  <sheetFormatPr defaultRowHeight="13.5" x14ac:dyDescent="0.15"/>
  <cols>
    <col min="1" max="1" width="5" style="96" customWidth="1"/>
    <col min="2" max="2" width="6.33203125" style="97" customWidth="1"/>
    <col min="3" max="3" width="73" style="97" customWidth="1"/>
    <col min="4" max="4" width="16.83203125" style="97" customWidth="1"/>
    <col min="5" max="5" width="21.1640625" style="101" customWidth="1"/>
    <col min="6" max="6" width="5.1640625" style="97" customWidth="1"/>
    <col min="7" max="7" width="3" style="96" hidden="1" customWidth="1"/>
    <col min="8" max="16384" width="9.33203125" style="96"/>
  </cols>
  <sheetData>
    <row r="1" spans="1:6" ht="17.25" customHeight="1" x14ac:dyDescent="0.15">
      <c r="B1" s="303" t="s">
        <v>380</v>
      </c>
      <c r="C1" s="303"/>
      <c r="D1" s="303"/>
      <c r="E1" s="304"/>
    </row>
    <row r="2" spans="1:6" ht="9.75" customHeight="1" x14ac:dyDescent="0.15">
      <c r="B2" s="98"/>
      <c r="C2" s="98"/>
      <c r="D2" s="98"/>
      <c r="E2" s="596"/>
    </row>
    <row r="3" spans="1:6" ht="11.25" customHeight="1" x14ac:dyDescent="0.15">
      <c r="D3" s="99" t="s">
        <v>381</v>
      </c>
      <c r="E3" s="305"/>
      <c r="F3" s="597"/>
    </row>
    <row r="4" spans="1:6" ht="12" customHeight="1" x14ac:dyDescent="0.15">
      <c r="D4" s="100" t="s">
        <v>382</v>
      </c>
      <c r="E4" s="306"/>
      <c r="F4" s="598"/>
    </row>
    <row r="5" spans="1:6" ht="14.25" customHeight="1" x14ac:dyDescent="0.15"/>
    <row r="6" spans="1:6" ht="15" customHeight="1" x14ac:dyDescent="0.15">
      <c r="A6" s="96">
        <v>1</v>
      </c>
      <c r="B6" s="307" t="s">
        <v>383</v>
      </c>
      <c r="C6" s="599"/>
      <c r="D6" s="599"/>
      <c r="E6" s="599"/>
      <c r="F6" s="600"/>
    </row>
    <row r="7" spans="1:6" ht="15" customHeight="1" x14ac:dyDescent="0.15">
      <c r="B7" s="599"/>
      <c r="C7" s="599"/>
      <c r="D7" s="599"/>
      <c r="E7" s="599"/>
      <c r="F7" s="600"/>
    </row>
    <row r="8" spans="1:6" ht="7.5" customHeight="1" x14ac:dyDescent="0.15">
      <c r="B8" s="601"/>
      <c r="C8" s="601"/>
      <c r="D8" s="601"/>
      <c r="E8" s="601"/>
      <c r="F8" s="602"/>
    </row>
    <row r="9" spans="1:6" ht="15" customHeight="1" x14ac:dyDescent="0.15">
      <c r="A9" s="96">
        <v>2</v>
      </c>
      <c r="B9" s="308" t="s">
        <v>384</v>
      </c>
      <c r="C9" s="603"/>
      <c r="D9" s="603"/>
      <c r="E9" s="603"/>
      <c r="F9" s="603"/>
    </row>
    <row r="10" spans="1:6" ht="6" customHeight="1" x14ac:dyDescent="0.15"/>
    <row r="11" spans="1:6" ht="17.25" customHeight="1" x14ac:dyDescent="0.15">
      <c r="A11" s="96">
        <v>3</v>
      </c>
      <c r="B11" s="604" t="s">
        <v>385</v>
      </c>
      <c r="C11" s="605"/>
      <c r="D11" s="605"/>
      <c r="E11" s="605"/>
      <c r="F11" s="605"/>
    </row>
    <row r="12" spans="1:6" ht="16.5" customHeight="1" x14ac:dyDescent="0.15">
      <c r="B12" s="605" t="s">
        <v>386</v>
      </c>
      <c r="C12" s="605"/>
      <c r="D12" s="605"/>
      <c r="E12" s="605"/>
      <c r="F12" s="605"/>
    </row>
    <row r="13" spans="1:6" ht="8.25" customHeight="1" x14ac:dyDescent="0.15"/>
    <row r="14" spans="1:6" ht="15" customHeight="1" x14ac:dyDescent="0.15">
      <c r="B14" s="313" t="s">
        <v>387</v>
      </c>
      <c r="C14" s="314"/>
      <c r="D14" s="317" t="s">
        <v>537</v>
      </c>
      <c r="E14" s="319" t="s">
        <v>388</v>
      </c>
    </row>
    <row r="15" spans="1:6" ht="18" customHeight="1" x14ac:dyDescent="0.15">
      <c r="B15" s="315"/>
      <c r="C15" s="316"/>
      <c r="D15" s="318"/>
      <c r="E15" s="320"/>
    </row>
    <row r="16" spans="1:6" ht="15" customHeight="1" x14ac:dyDescent="0.15">
      <c r="B16" s="321" t="s">
        <v>389</v>
      </c>
      <c r="C16" s="322"/>
      <c r="D16" s="102"/>
      <c r="E16" s="606"/>
    </row>
    <row r="17" spans="1:7" ht="14.25" customHeight="1" x14ac:dyDescent="0.15">
      <c r="B17" s="103">
        <v>1</v>
      </c>
      <c r="C17" s="104" t="s">
        <v>390</v>
      </c>
      <c r="D17" s="105"/>
      <c r="E17" s="106"/>
    </row>
    <row r="18" spans="1:7" ht="14.25" customHeight="1" x14ac:dyDescent="0.15">
      <c r="B18" s="107">
        <v>2</v>
      </c>
      <c r="C18" s="108" t="s">
        <v>391</v>
      </c>
      <c r="D18" s="109"/>
      <c r="E18" s="110"/>
    </row>
    <row r="19" spans="1:7" ht="14.25" customHeight="1" x14ac:dyDescent="0.15">
      <c r="B19" s="107">
        <v>3</v>
      </c>
      <c r="C19" s="108" t="s">
        <v>392</v>
      </c>
      <c r="D19" s="109"/>
      <c r="E19" s="111"/>
    </row>
    <row r="20" spans="1:7" ht="14.25" customHeight="1" x14ac:dyDescent="0.15">
      <c r="B20" s="107">
        <v>4</v>
      </c>
      <c r="C20" s="108" t="s">
        <v>393</v>
      </c>
      <c r="D20" s="109"/>
      <c r="E20" s="606"/>
    </row>
    <row r="21" spans="1:7" ht="14.25" customHeight="1" x14ac:dyDescent="0.15">
      <c r="B21" s="107">
        <v>5</v>
      </c>
      <c r="C21" s="108" t="s">
        <v>394</v>
      </c>
      <c r="D21" s="109"/>
      <c r="E21" s="606"/>
    </row>
    <row r="22" spans="1:7" ht="14.25" customHeight="1" x14ac:dyDescent="0.15">
      <c r="B22" s="107">
        <v>6</v>
      </c>
      <c r="C22" s="108" t="s">
        <v>395</v>
      </c>
      <c r="D22" s="109"/>
      <c r="E22" s="606"/>
    </row>
    <row r="23" spans="1:7" ht="14.25" customHeight="1" x14ac:dyDescent="0.15">
      <c r="B23" s="112">
        <v>7</v>
      </c>
      <c r="C23" s="113" t="s">
        <v>396</v>
      </c>
      <c r="D23" s="114"/>
      <c r="E23" s="115" t="s">
        <v>397</v>
      </c>
    </row>
    <row r="24" spans="1:7" ht="14.25" customHeight="1" x14ac:dyDescent="0.15">
      <c r="B24" s="112">
        <v>8</v>
      </c>
      <c r="C24" s="113" t="s">
        <v>398</v>
      </c>
      <c r="D24" s="114"/>
      <c r="E24" s="115" t="s">
        <v>397</v>
      </c>
    </row>
    <row r="25" spans="1:7" ht="14.25" customHeight="1" x14ac:dyDescent="0.15">
      <c r="B25" s="112">
        <v>9</v>
      </c>
      <c r="C25" s="113" t="s">
        <v>399</v>
      </c>
      <c r="D25" s="114"/>
      <c r="E25" s="115" t="s">
        <v>397</v>
      </c>
    </row>
    <row r="26" spans="1:7" ht="14.25" customHeight="1" x14ac:dyDescent="0.15">
      <c r="B26" s="112">
        <v>10</v>
      </c>
      <c r="C26" s="113" t="s">
        <v>400</v>
      </c>
      <c r="D26" s="114"/>
      <c r="E26" s="115" t="s">
        <v>397</v>
      </c>
    </row>
    <row r="27" spans="1:7" ht="14.25" customHeight="1" x14ac:dyDescent="0.15">
      <c r="B27" s="107">
        <v>11</v>
      </c>
      <c r="C27" s="108" t="s">
        <v>401</v>
      </c>
      <c r="D27" s="109"/>
      <c r="E27" s="111"/>
    </row>
    <row r="28" spans="1:7" ht="14.25" customHeight="1" x14ac:dyDescent="0.15">
      <c r="B28" s="107">
        <v>12</v>
      </c>
      <c r="C28" s="116" t="s">
        <v>402</v>
      </c>
      <c r="D28" s="109"/>
      <c r="E28" s="111"/>
    </row>
    <row r="29" spans="1:7" ht="6" customHeight="1" x14ac:dyDescent="0.15">
      <c r="B29" s="607"/>
      <c r="C29" s="608"/>
      <c r="D29" s="109"/>
      <c r="E29" s="606"/>
    </row>
    <row r="30" spans="1:7" s="97" customFormat="1" ht="5.25" customHeight="1" x14ac:dyDescent="0.15">
      <c r="A30" s="96"/>
      <c r="B30" s="117"/>
      <c r="C30" s="108"/>
      <c r="D30" s="109"/>
      <c r="E30" s="110"/>
      <c r="G30" s="96"/>
    </row>
    <row r="31" spans="1:7" s="97" customFormat="1" ht="15" customHeight="1" x14ac:dyDescent="0.15">
      <c r="A31" s="96"/>
      <c r="B31" s="309" t="s">
        <v>403</v>
      </c>
      <c r="C31" s="310"/>
      <c r="D31" s="109"/>
      <c r="E31" s="110"/>
      <c r="G31" s="96"/>
    </row>
    <row r="32" spans="1:7" s="97" customFormat="1" ht="13.5" customHeight="1" x14ac:dyDescent="0.15">
      <c r="A32" s="96"/>
      <c r="B32" s="119">
        <v>1</v>
      </c>
      <c r="C32" s="113" t="s">
        <v>404</v>
      </c>
      <c r="D32" s="114"/>
      <c r="E32" s="115" t="s">
        <v>397</v>
      </c>
      <c r="G32" s="96"/>
    </row>
    <row r="33" spans="1:7" s="97" customFormat="1" ht="13.5" customHeight="1" x14ac:dyDescent="0.15">
      <c r="A33" s="96"/>
      <c r="B33" s="120">
        <v>2</v>
      </c>
      <c r="C33" s="108" t="s">
        <v>405</v>
      </c>
      <c r="D33" s="109"/>
      <c r="E33" s="110"/>
      <c r="G33" s="96"/>
    </row>
    <row r="34" spans="1:7" s="97" customFormat="1" ht="13.5" customHeight="1" x14ac:dyDescent="0.15">
      <c r="A34" s="96"/>
      <c r="B34" s="120">
        <v>3</v>
      </c>
      <c r="C34" s="108" t="s">
        <v>406</v>
      </c>
      <c r="D34" s="109"/>
      <c r="E34" s="110"/>
      <c r="G34" s="96"/>
    </row>
    <row r="35" spans="1:7" s="97" customFormat="1" ht="13.5" customHeight="1" x14ac:dyDescent="0.15">
      <c r="A35" s="96"/>
      <c r="B35" s="119">
        <v>4</v>
      </c>
      <c r="C35" s="113" t="s">
        <v>407</v>
      </c>
      <c r="D35" s="114"/>
      <c r="E35" s="115" t="s">
        <v>397</v>
      </c>
      <c r="G35" s="96"/>
    </row>
    <row r="36" spans="1:7" s="97" customFormat="1" ht="13.5" customHeight="1" x14ac:dyDescent="0.15">
      <c r="A36" s="96"/>
      <c r="B36" s="120">
        <v>5</v>
      </c>
      <c r="C36" s="108" t="s">
        <v>408</v>
      </c>
      <c r="D36" s="109"/>
      <c r="E36" s="110"/>
      <c r="G36" s="96"/>
    </row>
    <row r="37" spans="1:7" s="97" customFormat="1" ht="13.5" customHeight="1" x14ac:dyDescent="0.15">
      <c r="A37" s="96"/>
      <c r="B37" s="120">
        <v>6</v>
      </c>
      <c r="C37" s="108" t="s">
        <v>409</v>
      </c>
      <c r="D37" s="109"/>
      <c r="E37" s="110"/>
      <c r="G37" s="96"/>
    </row>
    <row r="38" spans="1:7" s="97" customFormat="1" ht="13.5" customHeight="1" x14ac:dyDescent="0.15">
      <c r="A38" s="96"/>
      <c r="B38" s="120">
        <v>7</v>
      </c>
      <c r="C38" s="108" t="s">
        <v>410</v>
      </c>
      <c r="D38" s="109"/>
      <c r="E38" s="110"/>
      <c r="G38" s="96"/>
    </row>
    <row r="39" spans="1:7" s="97" customFormat="1" ht="13.5" customHeight="1" x14ac:dyDescent="0.15">
      <c r="A39" s="96"/>
      <c r="B39" s="120">
        <v>8</v>
      </c>
      <c r="C39" s="108" t="s">
        <v>411</v>
      </c>
      <c r="D39" s="109"/>
      <c r="E39" s="110"/>
      <c r="G39" s="96"/>
    </row>
    <row r="40" spans="1:7" ht="13.5" customHeight="1" x14ac:dyDescent="0.15">
      <c r="B40" s="120">
        <v>9</v>
      </c>
      <c r="C40" s="108" t="s">
        <v>412</v>
      </c>
      <c r="D40" s="109"/>
      <c r="E40" s="110"/>
    </row>
    <row r="41" spans="1:7" ht="13.5" customHeight="1" x14ac:dyDescent="0.15">
      <c r="B41" s="120">
        <v>10</v>
      </c>
      <c r="C41" s="108" t="s">
        <v>413</v>
      </c>
      <c r="D41" s="109"/>
      <c r="E41" s="110"/>
    </row>
    <row r="42" spans="1:7" ht="13.5" customHeight="1" x14ac:dyDescent="0.15">
      <c r="B42" s="120">
        <v>11</v>
      </c>
      <c r="C42" s="108" t="s">
        <v>414</v>
      </c>
      <c r="D42" s="109"/>
      <c r="E42" s="110"/>
    </row>
    <row r="43" spans="1:7" ht="13.5" customHeight="1" x14ac:dyDescent="0.15">
      <c r="B43" s="120">
        <v>12</v>
      </c>
      <c r="C43" s="108" t="s">
        <v>415</v>
      </c>
      <c r="D43" s="109"/>
      <c r="E43" s="110"/>
    </row>
    <row r="44" spans="1:7" s="97" customFormat="1" ht="13.5" customHeight="1" x14ac:dyDescent="0.15">
      <c r="A44" s="96"/>
      <c r="B44" s="120">
        <v>13</v>
      </c>
      <c r="C44" s="108" t="s">
        <v>416</v>
      </c>
      <c r="D44" s="109"/>
      <c r="E44" s="110"/>
      <c r="G44" s="96"/>
    </row>
    <row r="45" spans="1:7" s="121" customFormat="1" ht="12.75" customHeight="1" x14ac:dyDescent="0.15">
      <c r="B45" s="122">
        <v>14</v>
      </c>
      <c r="C45" s="123" t="s">
        <v>417</v>
      </c>
      <c r="D45" s="124"/>
      <c r="E45" s="125"/>
      <c r="F45" s="126"/>
    </row>
    <row r="46" spans="1:7" s="97" customFormat="1" ht="13.5" customHeight="1" x14ac:dyDescent="0.15">
      <c r="A46" s="96"/>
      <c r="B46" s="120">
        <v>15</v>
      </c>
      <c r="C46" s="108" t="s">
        <v>418</v>
      </c>
      <c r="D46" s="109"/>
      <c r="E46" s="110"/>
      <c r="G46" s="96"/>
    </row>
    <row r="47" spans="1:7" s="97" customFormat="1" ht="13.5" customHeight="1" x14ac:dyDescent="0.15">
      <c r="A47" s="96"/>
      <c r="B47" s="122">
        <v>16</v>
      </c>
      <c r="C47" s="108" t="s">
        <v>419</v>
      </c>
      <c r="D47" s="109"/>
      <c r="E47" s="110"/>
      <c r="G47" s="96"/>
    </row>
    <row r="48" spans="1:7" s="97" customFormat="1" ht="13.5" customHeight="1" x14ac:dyDescent="0.15">
      <c r="A48" s="96"/>
      <c r="B48" s="120">
        <v>17</v>
      </c>
      <c r="C48" s="108" t="s">
        <v>420</v>
      </c>
      <c r="D48" s="109"/>
      <c r="E48" s="110"/>
      <c r="G48" s="96"/>
    </row>
    <row r="49" spans="1:7" s="97" customFormat="1" ht="13.5" customHeight="1" x14ac:dyDescent="0.15">
      <c r="A49" s="96"/>
      <c r="B49" s="122">
        <v>18</v>
      </c>
      <c r="C49" s="108" t="s">
        <v>421</v>
      </c>
      <c r="D49" s="109"/>
      <c r="E49" s="110"/>
      <c r="G49" s="96"/>
    </row>
    <row r="50" spans="1:7" s="97" customFormat="1" ht="13.5" customHeight="1" x14ac:dyDescent="0.15">
      <c r="A50" s="96"/>
      <c r="B50" s="120">
        <v>19</v>
      </c>
      <c r="C50" s="108" t="s">
        <v>422</v>
      </c>
      <c r="D50" s="109"/>
      <c r="E50" s="110"/>
      <c r="G50" s="96"/>
    </row>
    <row r="51" spans="1:7" s="97" customFormat="1" ht="18.75" customHeight="1" x14ac:dyDescent="0.15">
      <c r="A51" s="96"/>
      <c r="B51" s="122">
        <v>20</v>
      </c>
      <c r="C51" s="108" t="s">
        <v>571</v>
      </c>
      <c r="D51" s="109"/>
      <c r="E51" s="127"/>
      <c r="G51" s="96"/>
    </row>
    <row r="52" spans="1:7" s="97" customFormat="1" ht="13.5" customHeight="1" x14ac:dyDescent="0.15">
      <c r="A52" s="96"/>
      <c r="B52" s="120">
        <v>21</v>
      </c>
      <c r="C52" s="108" t="s">
        <v>423</v>
      </c>
      <c r="D52" s="109"/>
      <c r="E52" s="127"/>
      <c r="G52" s="96"/>
    </row>
    <row r="53" spans="1:7" s="97" customFormat="1" ht="13.5" customHeight="1" x14ac:dyDescent="0.15">
      <c r="A53" s="96"/>
      <c r="B53" s="122">
        <v>22</v>
      </c>
      <c r="C53" s="108" t="s">
        <v>424</v>
      </c>
      <c r="D53" s="109"/>
      <c r="E53" s="110"/>
      <c r="G53" s="96"/>
    </row>
    <row r="54" spans="1:7" s="97" customFormat="1" ht="13.5" customHeight="1" x14ac:dyDescent="0.15">
      <c r="A54" s="96"/>
      <c r="B54" s="120">
        <v>23</v>
      </c>
      <c r="C54" s="108" t="s">
        <v>425</v>
      </c>
      <c r="D54" s="109"/>
      <c r="E54" s="110"/>
      <c r="G54" s="96"/>
    </row>
    <row r="55" spans="1:7" s="97" customFormat="1" ht="13.5" customHeight="1" x14ac:dyDescent="0.15">
      <c r="A55" s="96"/>
      <c r="B55" s="122">
        <v>24</v>
      </c>
      <c r="C55" s="108" t="s">
        <v>426</v>
      </c>
      <c r="D55" s="109"/>
      <c r="E55" s="110"/>
      <c r="G55" s="96"/>
    </row>
    <row r="56" spans="1:7" s="97" customFormat="1" ht="13.5" customHeight="1" x14ac:dyDescent="0.15">
      <c r="A56" s="96"/>
      <c r="B56" s="119">
        <v>25</v>
      </c>
      <c r="C56" s="113" t="s">
        <v>427</v>
      </c>
      <c r="D56" s="114"/>
      <c r="E56" s="115" t="s">
        <v>397</v>
      </c>
      <c r="G56" s="96"/>
    </row>
    <row r="57" spans="1:7" s="97" customFormat="1" ht="15" customHeight="1" x14ac:dyDescent="0.15">
      <c r="A57" s="96"/>
      <c r="B57" s="122">
        <v>26</v>
      </c>
      <c r="C57" s="108" t="s">
        <v>428</v>
      </c>
      <c r="D57" s="109"/>
      <c r="E57" s="110"/>
      <c r="G57" s="96"/>
    </row>
    <row r="58" spans="1:7" s="97" customFormat="1" ht="7.5" customHeight="1" x14ac:dyDescent="0.15">
      <c r="A58" s="96"/>
      <c r="B58" s="117"/>
      <c r="C58" s="108"/>
      <c r="D58" s="109"/>
      <c r="E58" s="110"/>
      <c r="G58" s="96"/>
    </row>
    <row r="59" spans="1:7" s="97" customFormat="1" ht="13.5" customHeight="1" x14ac:dyDescent="0.15">
      <c r="A59" s="96"/>
      <c r="B59" s="309" t="s">
        <v>429</v>
      </c>
      <c r="C59" s="310"/>
      <c r="D59" s="109"/>
      <c r="E59" s="110"/>
      <c r="G59" s="96"/>
    </row>
    <row r="60" spans="1:7" s="97" customFormat="1" ht="15" customHeight="1" x14ac:dyDescent="0.15">
      <c r="A60" s="96"/>
      <c r="B60" s="119">
        <v>1</v>
      </c>
      <c r="C60" s="113" t="s">
        <v>430</v>
      </c>
      <c r="D60" s="114"/>
      <c r="E60" s="115" t="s">
        <v>397</v>
      </c>
      <c r="G60" s="96"/>
    </row>
    <row r="61" spans="1:7" s="97" customFormat="1" ht="13.5" customHeight="1" x14ac:dyDescent="0.15">
      <c r="A61" s="96"/>
      <c r="B61" s="120">
        <v>2</v>
      </c>
      <c r="C61" s="108" t="s">
        <v>431</v>
      </c>
      <c r="D61" s="109"/>
      <c r="E61" s="110"/>
      <c r="G61" s="96"/>
    </row>
    <row r="62" spans="1:7" s="97" customFormat="1" ht="13.5" customHeight="1" x14ac:dyDescent="0.15">
      <c r="A62" s="96"/>
      <c r="B62" s="120">
        <v>3</v>
      </c>
      <c r="C62" s="108" t="s">
        <v>432</v>
      </c>
      <c r="D62" s="109"/>
      <c r="E62" s="110"/>
      <c r="G62" s="96"/>
    </row>
    <row r="63" spans="1:7" s="97" customFormat="1" ht="13.5" customHeight="1" x14ac:dyDescent="0.15">
      <c r="A63" s="96"/>
      <c r="B63" s="120">
        <v>4</v>
      </c>
      <c r="C63" s="108" t="s">
        <v>433</v>
      </c>
      <c r="D63" s="109"/>
      <c r="E63" s="110"/>
      <c r="G63" s="96"/>
    </row>
    <row r="64" spans="1:7" s="97" customFormat="1" ht="13.5" customHeight="1" x14ac:dyDescent="0.15">
      <c r="A64" s="96"/>
      <c r="B64" s="120">
        <v>5</v>
      </c>
      <c r="C64" s="108" t="s">
        <v>434</v>
      </c>
      <c r="D64" s="109"/>
      <c r="E64" s="110"/>
      <c r="G64" s="96"/>
    </row>
    <row r="65" spans="1:7" s="97" customFormat="1" ht="13.5" customHeight="1" x14ac:dyDescent="0.15">
      <c r="A65" s="96"/>
      <c r="B65" s="120">
        <v>6</v>
      </c>
      <c r="C65" s="108" t="s">
        <v>435</v>
      </c>
      <c r="D65" s="109"/>
      <c r="E65" s="110"/>
      <c r="G65" s="96"/>
    </row>
    <row r="66" spans="1:7" s="97" customFormat="1" ht="13.5" customHeight="1" x14ac:dyDescent="0.15">
      <c r="A66" s="96"/>
      <c r="B66" s="120">
        <v>7</v>
      </c>
      <c r="C66" s="108" t="s">
        <v>436</v>
      </c>
      <c r="D66" s="109"/>
      <c r="E66" s="110"/>
      <c r="G66" s="96"/>
    </row>
    <row r="67" spans="1:7" s="97" customFormat="1" ht="13.5" customHeight="1" x14ac:dyDescent="0.15">
      <c r="A67" s="96"/>
      <c r="B67" s="120">
        <v>8</v>
      </c>
      <c r="C67" s="108" t="s">
        <v>437</v>
      </c>
      <c r="D67" s="109"/>
      <c r="E67" s="110"/>
      <c r="G67" s="96"/>
    </row>
    <row r="68" spans="1:7" s="97" customFormat="1" ht="13.5" customHeight="1" x14ac:dyDescent="0.15">
      <c r="A68" s="96"/>
      <c r="B68" s="120">
        <v>9</v>
      </c>
      <c r="C68" s="108" t="s">
        <v>438</v>
      </c>
      <c r="D68" s="109"/>
      <c r="E68" s="110"/>
      <c r="G68" s="96"/>
    </row>
    <row r="69" spans="1:7" s="97" customFormat="1" ht="13.5" customHeight="1" x14ac:dyDescent="0.15">
      <c r="A69" s="96"/>
      <c r="B69" s="120">
        <v>10</v>
      </c>
      <c r="C69" s="108" t="s">
        <v>439</v>
      </c>
      <c r="D69" s="109"/>
      <c r="E69" s="110"/>
      <c r="G69" s="96"/>
    </row>
    <row r="70" spans="1:7" s="97" customFormat="1" ht="13.5" customHeight="1" x14ac:dyDescent="0.15">
      <c r="A70" s="96"/>
      <c r="B70" s="120">
        <v>11</v>
      </c>
      <c r="C70" s="108" t="s">
        <v>440</v>
      </c>
      <c r="D70" s="109"/>
      <c r="E70" s="110"/>
      <c r="G70" s="96"/>
    </row>
    <row r="71" spans="1:7" s="97" customFormat="1" ht="13.5" customHeight="1" x14ac:dyDescent="0.15">
      <c r="A71" s="96"/>
      <c r="B71" s="120">
        <v>12</v>
      </c>
      <c r="C71" s="108" t="s">
        <v>441</v>
      </c>
      <c r="D71" s="109"/>
      <c r="E71" s="110"/>
      <c r="G71" s="96"/>
    </row>
    <row r="72" spans="1:7" s="97" customFormat="1" ht="13.5" customHeight="1" x14ac:dyDescent="0.15">
      <c r="A72" s="96"/>
      <c r="B72" s="120">
        <v>13</v>
      </c>
      <c r="C72" s="108" t="s">
        <v>442</v>
      </c>
      <c r="D72" s="109"/>
      <c r="E72" s="110"/>
      <c r="G72" s="96"/>
    </row>
    <row r="73" spans="1:7" s="97" customFormat="1" ht="13.5" customHeight="1" x14ac:dyDescent="0.15">
      <c r="A73" s="96"/>
      <c r="B73" s="120">
        <v>14</v>
      </c>
      <c r="C73" s="108" t="s">
        <v>443</v>
      </c>
      <c r="D73" s="109"/>
      <c r="E73" s="110"/>
      <c r="G73" s="96"/>
    </row>
    <row r="74" spans="1:7" s="97" customFormat="1" ht="13.5" customHeight="1" x14ac:dyDescent="0.15">
      <c r="A74" s="96"/>
      <c r="B74" s="120">
        <v>15</v>
      </c>
      <c r="C74" s="108" t="s">
        <v>444</v>
      </c>
      <c r="D74" s="109"/>
      <c r="E74" s="110"/>
      <c r="G74" s="96"/>
    </row>
    <row r="75" spans="1:7" s="97" customFormat="1" ht="13.5" customHeight="1" x14ac:dyDescent="0.15">
      <c r="A75" s="96"/>
      <c r="B75" s="120">
        <v>16</v>
      </c>
      <c r="C75" s="108" t="s">
        <v>445</v>
      </c>
      <c r="D75" s="109"/>
      <c r="E75" s="110"/>
      <c r="G75" s="96"/>
    </row>
    <row r="76" spans="1:7" s="97" customFormat="1" ht="13.5" customHeight="1" x14ac:dyDescent="0.15">
      <c r="A76" s="96"/>
      <c r="B76" s="120">
        <v>17</v>
      </c>
      <c r="C76" s="108" t="s">
        <v>446</v>
      </c>
      <c r="D76" s="109"/>
      <c r="E76" s="110"/>
      <c r="G76" s="96"/>
    </row>
    <row r="77" spans="1:7" s="97" customFormat="1" ht="13.5" customHeight="1" x14ac:dyDescent="0.15">
      <c r="A77" s="96"/>
      <c r="B77" s="120">
        <v>18</v>
      </c>
      <c r="C77" s="108" t="s">
        <v>447</v>
      </c>
      <c r="D77" s="109"/>
      <c r="E77" s="110"/>
      <c r="G77" s="96"/>
    </row>
    <row r="78" spans="1:7" s="97" customFormat="1" ht="13.5" customHeight="1" x14ac:dyDescent="0.15">
      <c r="A78" s="96"/>
      <c r="B78" s="120">
        <v>19</v>
      </c>
      <c r="C78" s="108" t="s">
        <v>448</v>
      </c>
      <c r="D78" s="109"/>
      <c r="E78" s="110"/>
      <c r="G78" s="96"/>
    </row>
    <row r="79" spans="1:7" s="97" customFormat="1" ht="13.5" customHeight="1" x14ac:dyDescent="0.15">
      <c r="A79" s="96"/>
      <c r="B79" s="120">
        <v>20</v>
      </c>
      <c r="C79" s="108" t="s">
        <v>449</v>
      </c>
      <c r="D79" s="109"/>
      <c r="E79" s="110"/>
      <c r="G79" s="96"/>
    </row>
    <row r="80" spans="1:7" s="97" customFormat="1" ht="13.5" customHeight="1" x14ac:dyDescent="0.15">
      <c r="A80" s="96"/>
      <c r="B80" s="122">
        <v>21</v>
      </c>
      <c r="C80" s="123" t="s">
        <v>450</v>
      </c>
      <c r="D80" s="124"/>
      <c r="E80" s="128"/>
      <c r="G80" s="96"/>
    </row>
    <row r="81" spans="1:7" s="97" customFormat="1" ht="13.5" customHeight="1" x14ac:dyDescent="0.15">
      <c r="A81" s="96"/>
      <c r="B81" s="122">
        <v>22</v>
      </c>
      <c r="C81" s="123" t="s">
        <v>451</v>
      </c>
      <c r="D81" s="124"/>
      <c r="E81" s="128" t="s">
        <v>452</v>
      </c>
      <c r="G81" s="96"/>
    </row>
    <row r="82" spans="1:7" s="97" customFormat="1" ht="13.5" customHeight="1" x14ac:dyDescent="0.15">
      <c r="A82" s="96"/>
      <c r="B82" s="122">
        <v>23</v>
      </c>
      <c r="C82" s="108" t="s">
        <v>453</v>
      </c>
      <c r="D82" s="109"/>
      <c r="E82" s="110"/>
      <c r="G82" s="96"/>
    </row>
    <row r="83" spans="1:7" s="97" customFormat="1" ht="13.5" customHeight="1" x14ac:dyDescent="0.15">
      <c r="A83" s="96"/>
      <c r="B83" s="122">
        <v>24</v>
      </c>
      <c r="C83" s="108" t="s">
        <v>454</v>
      </c>
      <c r="D83" s="109"/>
      <c r="E83" s="110"/>
      <c r="G83" s="96"/>
    </row>
    <row r="84" spans="1:7" s="97" customFormat="1" ht="13.5" customHeight="1" x14ac:dyDescent="0.15">
      <c r="A84" s="96"/>
      <c r="B84" s="122">
        <v>25</v>
      </c>
      <c r="C84" s="108" t="s">
        <v>455</v>
      </c>
      <c r="D84" s="109"/>
      <c r="E84" s="110"/>
      <c r="G84" s="96"/>
    </row>
    <row r="85" spans="1:7" s="97" customFormat="1" ht="16.5" customHeight="1" x14ac:dyDescent="0.15">
      <c r="A85" s="96"/>
      <c r="B85" s="122">
        <v>26</v>
      </c>
      <c r="C85" s="108" t="s">
        <v>572</v>
      </c>
      <c r="D85" s="109"/>
      <c r="E85" s="110"/>
      <c r="G85" s="96"/>
    </row>
    <row r="86" spans="1:7" s="97" customFormat="1" ht="13.5" customHeight="1" x14ac:dyDescent="0.15">
      <c r="A86" s="96"/>
      <c r="B86" s="122">
        <v>27</v>
      </c>
      <c r="C86" s="108" t="s">
        <v>456</v>
      </c>
      <c r="D86" s="109"/>
      <c r="E86" s="110"/>
      <c r="G86" s="96"/>
    </row>
    <row r="87" spans="1:7" s="97" customFormat="1" ht="15" customHeight="1" x14ac:dyDescent="0.15">
      <c r="A87" s="96"/>
      <c r="B87" s="122">
        <v>28</v>
      </c>
      <c r="C87" s="108" t="s">
        <v>457</v>
      </c>
      <c r="D87" s="109"/>
      <c r="E87" s="110"/>
      <c r="G87" s="96"/>
    </row>
    <row r="88" spans="1:7" s="97" customFormat="1" ht="8.25" customHeight="1" x14ac:dyDescent="0.15">
      <c r="A88" s="96"/>
      <c r="B88" s="117"/>
      <c r="C88" s="108"/>
      <c r="D88" s="109"/>
      <c r="E88" s="110"/>
      <c r="G88" s="96"/>
    </row>
    <row r="89" spans="1:7" s="97" customFormat="1" ht="15" customHeight="1" x14ac:dyDescent="0.15">
      <c r="A89" s="96"/>
      <c r="B89" s="309" t="s">
        <v>458</v>
      </c>
      <c r="C89" s="310"/>
      <c r="D89" s="109"/>
      <c r="E89" s="110"/>
      <c r="G89" s="96"/>
    </row>
    <row r="90" spans="1:7" s="97" customFormat="1" ht="14.25" customHeight="1" x14ac:dyDescent="0.15">
      <c r="A90" s="96"/>
      <c r="B90" s="129"/>
      <c r="C90" s="118" t="s">
        <v>459</v>
      </c>
      <c r="D90" s="109"/>
      <c r="E90" s="110"/>
      <c r="G90" s="96"/>
    </row>
    <row r="91" spans="1:7" s="97" customFormat="1" ht="14.25" customHeight="1" x14ac:dyDescent="0.15">
      <c r="A91" s="96"/>
      <c r="B91" s="119">
        <v>1</v>
      </c>
      <c r="C91" s="113" t="s">
        <v>460</v>
      </c>
      <c r="D91" s="114"/>
      <c r="E91" s="115" t="s">
        <v>397</v>
      </c>
      <c r="G91" s="96"/>
    </row>
    <row r="92" spans="1:7" s="97" customFormat="1" ht="14.25" customHeight="1" x14ac:dyDescent="0.15">
      <c r="A92" s="96"/>
      <c r="B92" s="119">
        <v>2</v>
      </c>
      <c r="C92" s="113" t="s">
        <v>461</v>
      </c>
      <c r="D92" s="114"/>
      <c r="E92" s="115" t="s">
        <v>397</v>
      </c>
      <c r="G92" s="96"/>
    </row>
    <row r="93" spans="1:7" s="97" customFormat="1" ht="14.25" customHeight="1" x14ac:dyDescent="0.15">
      <c r="A93" s="96"/>
      <c r="B93" s="119">
        <v>3</v>
      </c>
      <c r="C93" s="113" t="s">
        <v>462</v>
      </c>
      <c r="D93" s="114"/>
      <c r="E93" s="115" t="s">
        <v>397</v>
      </c>
      <c r="G93" s="96"/>
    </row>
    <row r="94" spans="1:7" s="97" customFormat="1" ht="14.25" customHeight="1" x14ac:dyDescent="0.15">
      <c r="A94" s="96"/>
      <c r="B94" s="119">
        <v>4</v>
      </c>
      <c r="C94" s="113" t="s">
        <v>463</v>
      </c>
      <c r="D94" s="114"/>
      <c r="E94" s="115" t="s">
        <v>397</v>
      </c>
      <c r="G94" s="96"/>
    </row>
    <row r="95" spans="1:7" s="97" customFormat="1" ht="14.25" customHeight="1" x14ac:dyDescent="0.15">
      <c r="A95" s="96"/>
      <c r="B95" s="119">
        <v>5</v>
      </c>
      <c r="C95" s="113" t="s">
        <v>464</v>
      </c>
      <c r="D95" s="114"/>
      <c r="E95" s="115" t="s">
        <v>397</v>
      </c>
      <c r="G95" s="96"/>
    </row>
    <row r="96" spans="1:7" s="97" customFormat="1" ht="14.25" customHeight="1" x14ac:dyDescent="0.15">
      <c r="A96" s="96"/>
      <c r="B96" s="119">
        <v>6</v>
      </c>
      <c r="C96" s="113" t="s">
        <v>465</v>
      </c>
      <c r="D96" s="114"/>
      <c r="E96" s="115" t="s">
        <v>397</v>
      </c>
      <c r="G96" s="96"/>
    </row>
    <row r="97" spans="1:7" s="97" customFormat="1" ht="14.25" customHeight="1" x14ac:dyDescent="0.15">
      <c r="A97" s="96"/>
      <c r="B97" s="119">
        <v>7</v>
      </c>
      <c r="C97" s="113" t="s">
        <v>466</v>
      </c>
      <c r="D97" s="114"/>
      <c r="E97" s="115" t="s">
        <v>397</v>
      </c>
      <c r="G97" s="96"/>
    </row>
    <row r="98" spans="1:7" s="97" customFormat="1" ht="14.25" customHeight="1" x14ac:dyDescent="0.15">
      <c r="A98" s="96"/>
      <c r="B98" s="119">
        <v>8</v>
      </c>
      <c r="C98" s="113" t="s">
        <v>467</v>
      </c>
      <c r="D98" s="114"/>
      <c r="E98" s="115" t="s">
        <v>397</v>
      </c>
      <c r="G98" s="96"/>
    </row>
    <row r="99" spans="1:7" s="97" customFormat="1" ht="14.25" customHeight="1" x14ac:dyDescent="0.15">
      <c r="A99" s="96"/>
      <c r="B99" s="119">
        <v>9</v>
      </c>
      <c r="C99" s="113" t="s">
        <v>468</v>
      </c>
      <c r="D99" s="114"/>
      <c r="E99" s="115" t="s">
        <v>397</v>
      </c>
      <c r="G99" s="96"/>
    </row>
    <row r="100" spans="1:7" s="97" customFormat="1" ht="14.25" customHeight="1" x14ac:dyDescent="0.15">
      <c r="A100" s="96"/>
      <c r="B100" s="119">
        <v>10</v>
      </c>
      <c r="C100" s="113" t="s">
        <v>469</v>
      </c>
      <c r="D100" s="114"/>
      <c r="E100" s="115" t="s">
        <v>397</v>
      </c>
      <c r="G100" s="96"/>
    </row>
    <row r="101" spans="1:7" s="97" customFormat="1" ht="14.25" customHeight="1" x14ac:dyDescent="0.15">
      <c r="A101" s="96"/>
      <c r="B101" s="119">
        <v>11</v>
      </c>
      <c r="C101" s="113" t="s">
        <v>470</v>
      </c>
      <c r="D101" s="114"/>
      <c r="E101" s="115" t="s">
        <v>397</v>
      </c>
      <c r="G101" s="96"/>
    </row>
    <row r="102" spans="1:7" s="97" customFormat="1" ht="14.25" customHeight="1" x14ac:dyDescent="0.15">
      <c r="A102" s="96"/>
      <c r="B102" s="119">
        <v>12</v>
      </c>
      <c r="C102" s="113" t="s">
        <v>471</v>
      </c>
      <c r="D102" s="114"/>
      <c r="E102" s="115" t="s">
        <v>397</v>
      </c>
      <c r="G102" s="96"/>
    </row>
    <row r="103" spans="1:7" s="97" customFormat="1" ht="14.25" customHeight="1" x14ac:dyDescent="0.15">
      <c r="A103" s="96"/>
      <c r="B103" s="119">
        <v>13</v>
      </c>
      <c r="C103" s="113" t="s">
        <v>472</v>
      </c>
      <c r="D103" s="114"/>
      <c r="E103" s="115" t="s">
        <v>397</v>
      </c>
      <c r="G103" s="96"/>
    </row>
    <row r="104" spans="1:7" s="97" customFormat="1" ht="14.25" customHeight="1" x14ac:dyDescent="0.15">
      <c r="A104" s="96"/>
      <c r="B104" s="120"/>
      <c r="C104" s="118" t="s">
        <v>473</v>
      </c>
      <c r="D104" s="109"/>
      <c r="E104" s="110"/>
      <c r="G104" s="96"/>
    </row>
    <row r="105" spans="1:7" s="97" customFormat="1" ht="15" customHeight="1" x14ac:dyDescent="0.15">
      <c r="A105" s="96"/>
      <c r="B105" s="119">
        <v>14</v>
      </c>
      <c r="C105" s="113" t="s">
        <v>474</v>
      </c>
      <c r="D105" s="114"/>
      <c r="E105" s="115" t="s">
        <v>397</v>
      </c>
      <c r="G105" s="96"/>
    </row>
    <row r="106" spans="1:7" s="97" customFormat="1" ht="15" customHeight="1" x14ac:dyDescent="0.15">
      <c r="A106" s="96"/>
      <c r="B106" s="119">
        <v>15</v>
      </c>
      <c r="C106" s="113" t="s">
        <v>475</v>
      </c>
      <c r="D106" s="114"/>
      <c r="E106" s="115" t="s">
        <v>397</v>
      </c>
      <c r="G106" s="96"/>
    </row>
    <row r="107" spans="1:7" s="97" customFormat="1" ht="15" customHeight="1" x14ac:dyDescent="0.15">
      <c r="A107" s="96"/>
      <c r="B107" s="119">
        <v>16</v>
      </c>
      <c r="C107" s="113" t="s">
        <v>476</v>
      </c>
      <c r="D107" s="114"/>
      <c r="E107" s="115" t="s">
        <v>397</v>
      </c>
      <c r="G107" s="96"/>
    </row>
    <row r="108" spans="1:7" s="97" customFormat="1" ht="15" customHeight="1" x14ac:dyDescent="0.15">
      <c r="A108" s="96"/>
      <c r="B108" s="119">
        <v>17</v>
      </c>
      <c r="C108" s="113" t="s">
        <v>477</v>
      </c>
      <c r="D108" s="114"/>
      <c r="E108" s="115" t="s">
        <v>397</v>
      </c>
      <c r="G108" s="96"/>
    </row>
    <row r="109" spans="1:7" s="97" customFormat="1" ht="15" customHeight="1" x14ac:dyDescent="0.15">
      <c r="A109" s="96"/>
      <c r="B109" s="119">
        <v>18</v>
      </c>
      <c r="C109" s="113" t="s">
        <v>478</v>
      </c>
      <c r="D109" s="114"/>
      <c r="E109" s="115" t="s">
        <v>397</v>
      </c>
      <c r="G109" s="96"/>
    </row>
    <row r="110" spans="1:7" s="97" customFormat="1" ht="15" customHeight="1" x14ac:dyDescent="0.15">
      <c r="A110" s="96"/>
      <c r="B110" s="119">
        <v>19</v>
      </c>
      <c r="C110" s="113" t="s">
        <v>479</v>
      </c>
      <c r="D110" s="114"/>
      <c r="E110" s="115" t="s">
        <v>397</v>
      </c>
      <c r="G110" s="96"/>
    </row>
    <row r="111" spans="1:7" s="97" customFormat="1" ht="15" customHeight="1" x14ac:dyDescent="0.15">
      <c r="A111" s="96"/>
      <c r="B111" s="119">
        <v>20</v>
      </c>
      <c r="C111" s="113" t="s">
        <v>480</v>
      </c>
      <c r="D111" s="114"/>
      <c r="E111" s="115" t="s">
        <v>397</v>
      </c>
      <c r="G111" s="96"/>
    </row>
    <row r="112" spans="1:7" s="97" customFormat="1" ht="15" customHeight="1" x14ac:dyDescent="0.15">
      <c r="A112" s="96"/>
      <c r="B112" s="119">
        <v>21</v>
      </c>
      <c r="C112" s="113" t="s">
        <v>481</v>
      </c>
      <c r="D112" s="114"/>
      <c r="E112" s="115" t="s">
        <v>397</v>
      </c>
      <c r="G112" s="96"/>
    </row>
    <row r="113" spans="1:7" s="97" customFormat="1" ht="15" customHeight="1" x14ac:dyDescent="0.15">
      <c r="A113" s="96"/>
      <c r="B113" s="119">
        <v>22</v>
      </c>
      <c r="C113" s="113" t="s">
        <v>482</v>
      </c>
      <c r="D113" s="114"/>
      <c r="E113" s="115" t="s">
        <v>397</v>
      </c>
      <c r="G113" s="96"/>
    </row>
    <row r="114" spans="1:7" s="97" customFormat="1" ht="15" customHeight="1" x14ac:dyDescent="0.15">
      <c r="A114" s="96"/>
      <c r="B114" s="119">
        <v>23</v>
      </c>
      <c r="C114" s="113" t="s">
        <v>483</v>
      </c>
      <c r="D114" s="114"/>
      <c r="E114" s="115" t="s">
        <v>397</v>
      </c>
      <c r="G114" s="96"/>
    </row>
    <row r="115" spans="1:7" s="97" customFormat="1" ht="15" customHeight="1" x14ac:dyDescent="0.15">
      <c r="A115" s="96"/>
      <c r="B115" s="119">
        <v>24</v>
      </c>
      <c r="C115" s="113" t="s">
        <v>484</v>
      </c>
      <c r="D115" s="114"/>
      <c r="E115" s="115" t="s">
        <v>397</v>
      </c>
      <c r="G115" s="96"/>
    </row>
    <row r="116" spans="1:7" s="97" customFormat="1" ht="15" customHeight="1" x14ac:dyDescent="0.15">
      <c r="A116" s="96"/>
      <c r="B116" s="119">
        <v>25</v>
      </c>
      <c r="C116" s="113" t="s">
        <v>485</v>
      </c>
      <c r="D116" s="114"/>
      <c r="E116" s="115" t="s">
        <v>397</v>
      </c>
      <c r="G116" s="96"/>
    </row>
    <row r="117" spans="1:7" s="97" customFormat="1" ht="15" customHeight="1" x14ac:dyDescent="0.15">
      <c r="A117" s="96"/>
      <c r="B117" s="119">
        <v>26</v>
      </c>
      <c r="C117" s="113" t="s">
        <v>486</v>
      </c>
      <c r="D117" s="114"/>
      <c r="E117" s="115" t="s">
        <v>397</v>
      </c>
      <c r="G117" s="96"/>
    </row>
    <row r="118" spans="1:7" s="97" customFormat="1" ht="15" customHeight="1" x14ac:dyDescent="0.15">
      <c r="A118" s="96"/>
      <c r="B118" s="119">
        <v>27</v>
      </c>
      <c r="C118" s="113" t="s">
        <v>487</v>
      </c>
      <c r="D118" s="114"/>
      <c r="E118" s="115" t="s">
        <v>397</v>
      </c>
      <c r="G118" s="96"/>
    </row>
    <row r="119" spans="1:7" s="97" customFormat="1" ht="15" customHeight="1" x14ac:dyDescent="0.15">
      <c r="A119" s="96"/>
      <c r="B119" s="117"/>
      <c r="C119" s="118" t="s">
        <v>488</v>
      </c>
      <c r="D119" s="109"/>
      <c r="E119" s="110"/>
      <c r="G119" s="96"/>
    </row>
    <row r="120" spans="1:7" s="97" customFormat="1" ht="15" customHeight="1" x14ac:dyDescent="0.15">
      <c r="A120" s="96"/>
      <c r="B120" s="117"/>
      <c r="C120" s="118" t="s">
        <v>489</v>
      </c>
      <c r="D120" s="109"/>
      <c r="E120" s="110"/>
      <c r="G120" s="96"/>
    </row>
    <row r="121" spans="1:7" s="97" customFormat="1" ht="15" customHeight="1" x14ac:dyDescent="0.15">
      <c r="A121" s="96"/>
      <c r="B121" s="120">
        <v>28</v>
      </c>
      <c r="C121" s="108" t="s">
        <v>490</v>
      </c>
      <c r="D121" s="109"/>
      <c r="E121" s="110"/>
      <c r="G121" s="96"/>
    </row>
    <row r="122" spans="1:7" s="97" customFormat="1" ht="15" customHeight="1" x14ac:dyDescent="0.15">
      <c r="A122" s="96"/>
      <c r="B122" s="120">
        <v>29</v>
      </c>
      <c r="C122" s="108" t="s">
        <v>491</v>
      </c>
      <c r="D122" s="109"/>
      <c r="E122" s="110"/>
      <c r="G122" s="96"/>
    </row>
    <row r="123" spans="1:7" s="97" customFormat="1" ht="15" customHeight="1" x14ac:dyDescent="0.15">
      <c r="A123" s="96"/>
      <c r="B123" s="120"/>
      <c r="C123" s="118" t="s">
        <v>492</v>
      </c>
      <c r="D123" s="109"/>
      <c r="E123" s="110"/>
      <c r="G123" s="96"/>
    </row>
    <row r="124" spans="1:7" s="97" customFormat="1" ht="15" customHeight="1" x14ac:dyDescent="0.15">
      <c r="A124" s="96"/>
      <c r="B124" s="120">
        <v>30</v>
      </c>
      <c r="C124" s="108" t="s">
        <v>493</v>
      </c>
      <c r="D124" s="109"/>
      <c r="E124" s="110"/>
      <c r="G124" s="96"/>
    </row>
    <row r="125" spans="1:7" s="97" customFormat="1" ht="15" customHeight="1" x14ac:dyDescent="0.15">
      <c r="A125" s="96"/>
      <c r="B125" s="120">
        <v>31</v>
      </c>
      <c r="C125" s="108" t="s">
        <v>494</v>
      </c>
      <c r="D125" s="109"/>
      <c r="E125" s="110"/>
      <c r="G125" s="96"/>
    </row>
    <row r="126" spans="1:7" s="97" customFormat="1" ht="15" customHeight="1" x14ac:dyDescent="0.15">
      <c r="A126" s="96"/>
      <c r="B126" s="120">
        <v>32</v>
      </c>
      <c r="C126" s="108" t="s">
        <v>495</v>
      </c>
      <c r="D126" s="109"/>
      <c r="E126" s="110"/>
      <c r="G126" s="96"/>
    </row>
    <row r="127" spans="1:7" s="97" customFormat="1" ht="15" customHeight="1" x14ac:dyDescent="0.15">
      <c r="A127" s="96"/>
      <c r="B127" s="120">
        <v>33</v>
      </c>
      <c r="C127" s="108" t="s">
        <v>496</v>
      </c>
      <c r="D127" s="109"/>
      <c r="E127" s="110"/>
      <c r="G127" s="96"/>
    </row>
    <row r="128" spans="1:7" s="97" customFormat="1" ht="15" customHeight="1" x14ac:dyDescent="0.15">
      <c r="A128" s="96"/>
      <c r="B128" s="120">
        <v>34</v>
      </c>
      <c r="C128" s="134" t="s">
        <v>497</v>
      </c>
      <c r="D128" s="109"/>
      <c r="E128" s="110"/>
      <c r="G128" s="96"/>
    </row>
    <row r="129" spans="1:7" s="97" customFormat="1" ht="15" customHeight="1" x14ac:dyDescent="0.15">
      <c r="A129" s="96"/>
      <c r="B129" s="120">
        <v>35</v>
      </c>
      <c r="C129" s="108" t="s">
        <v>498</v>
      </c>
      <c r="D129" s="109"/>
      <c r="E129" s="110"/>
      <c r="G129" s="96"/>
    </row>
    <row r="130" spans="1:7" s="97" customFormat="1" ht="15" customHeight="1" x14ac:dyDescent="0.15">
      <c r="A130" s="96"/>
      <c r="B130" s="120">
        <v>36</v>
      </c>
      <c r="C130" s="108" t="s">
        <v>499</v>
      </c>
      <c r="D130" s="109"/>
      <c r="E130" s="110"/>
      <c r="G130" s="96"/>
    </row>
    <row r="131" spans="1:7" s="97" customFormat="1" ht="15" customHeight="1" x14ac:dyDescent="0.15">
      <c r="A131" s="96"/>
      <c r="B131" s="120">
        <v>37</v>
      </c>
      <c r="C131" s="108" t="s">
        <v>500</v>
      </c>
      <c r="D131" s="109"/>
      <c r="E131" s="110"/>
      <c r="G131" s="96"/>
    </row>
    <row r="132" spans="1:7" s="97" customFormat="1" ht="15" customHeight="1" x14ac:dyDescent="0.15">
      <c r="A132" s="96"/>
      <c r="B132" s="120">
        <v>38</v>
      </c>
      <c r="C132" s="108" t="s">
        <v>501</v>
      </c>
      <c r="D132" s="109"/>
      <c r="E132" s="110"/>
      <c r="G132" s="96"/>
    </row>
    <row r="133" spans="1:7" s="97" customFormat="1" ht="15" customHeight="1" x14ac:dyDescent="0.15">
      <c r="A133" s="96"/>
      <c r="B133" s="120">
        <v>39</v>
      </c>
      <c r="C133" s="108" t="s">
        <v>502</v>
      </c>
      <c r="D133" s="109"/>
      <c r="E133" s="110"/>
      <c r="G133" s="96"/>
    </row>
    <row r="134" spans="1:7" s="97" customFormat="1" ht="15" customHeight="1" x14ac:dyDescent="0.15">
      <c r="A134" s="96"/>
      <c r="B134" s="120">
        <v>40</v>
      </c>
      <c r="C134" s="108" t="s">
        <v>503</v>
      </c>
      <c r="D134" s="109"/>
      <c r="E134" s="110"/>
      <c r="G134" s="96"/>
    </row>
    <row r="135" spans="1:7" s="97" customFormat="1" ht="15" customHeight="1" x14ac:dyDescent="0.15">
      <c r="A135" s="96"/>
      <c r="B135" s="120">
        <v>41</v>
      </c>
      <c r="C135" s="108" t="s">
        <v>504</v>
      </c>
      <c r="D135" s="109"/>
      <c r="E135" s="110"/>
      <c r="G135" s="96"/>
    </row>
    <row r="136" spans="1:7" s="97" customFormat="1" ht="15" customHeight="1" x14ac:dyDescent="0.15">
      <c r="A136" s="96"/>
      <c r="B136" s="119">
        <v>42</v>
      </c>
      <c r="C136" s="113" t="s">
        <v>505</v>
      </c>
      <c r="D136" s="114"/>
      <c r="E136" s="115" t="s">
        <v>397</v>
      </c>
      <c r="G136" s="96"/>
    </row>
    <row r="137" spans="1:7" s="97" customFormat="1" ht="15" customHeight="1" x14ac:dyDescent="0.15">
      <c r="A137" s="96"/>
      <c r="B137" s="120">
        <v>43</v>
      </c>
      <c r="C137" s="108" t="s">
        <v>506</v>
      </c>
      <c r="D137" s="109"/>
      <c r="E137" s="110"/>
      <c r="G137" s="96"/>
    </row>
    <row r="138" spans="1:7" s="97" customFormat="1" ht="15" customHeight="1" x14ac:dyDescent="0.15">
      <c r="A138" s="96"/>
      <c r="B138" s="120">
        <v>44</v>
      </c>
      <c r="C138" s="108" t="s">
        <v>507</v>
      </c>
      <c r="D138" s="109"/>
      <c r="E138" s="110"/>
      <c r="G138" s="96"/>
    </row>
    <row r="139" spans="1:7" s="97" customFormat="1" ht="15" customHeight="1" x14ac:dyDescent="0.15">
      <c r="A139" s="96"/>
      <c r="B139" s="120">
        <v>44</v>
      </c>
      <c r="C139" s="108" t="s">
        <v>508</v>
      </c>
      <c r="D139" s="109"/>
      <c r="E139" s="110"/>
      <c r="G139" s="96"/>
    </row>
    <row r="140" spans="1:7" s="97" customFormat="1" ht="15" customHeight="1" x14ac:dyDescent="0.15">
      <c r="A140" s="96"/>
      <c r="B140" s="120">
        <v>45</v>
      </c>
      <c r="C140" s="108" t="s">
        <v>509</v>
      </c>
      <c r="D140" s="109"/>
      <c r="E140" s="110"/>
      <c r="G140" s="96"/>
    </row>
    <row r="141" spans="1:7" s="97" customFormat="1" ht="15" customHeight="1" x14ac:dyDescent="0.15">
      <c r="A141" s="96"/>
      <c r="B141" s="120">
        <v>46</v>
      </c>
      <c r="C141" s="108" t="s">
        <v>510</v>
      </c>
      <c r="D141" s="109"/>
      <c r="E141" s="110"/>
      <c r="G141" s="96"/>
    </row>
    <row r="142" spans="1:7" s="97" customFormat="1" ht="15" customHeight="1" x14ac:dyDescent="0.15">
      <c r="A142" s="96"/>
      <c r="B142" s="120">
        <v>47</v>
      </c>
      <c r="C142" s="108" t="s">
        <v>511</v>
      </c>
      <c r="D142" s="109"/>
      <c r="E142" s="110"/>
      <c r="G142" s="96"/>
    </row>
    <row r="143" spans="1:7" s="97" customFormat="1" ht="15" customHeight="1" x14ac:dyDescent="0.15">
      <c r="A143" s="96"/>
      <c r="B143" s="120">
        <v>48</v>
      </c>
      <c r="C143" s="108" t="s">
        <v>512</v>
      </c>
      <c r="D143" s="109"/>
      <c r="E143" s="110"/>
      <c r="G143" s="96"/>
    </row>
    <row r="144" spans="1:7" s="97" customFormat="1" ht="15" customHeight="1" x14ac:dyDescent="0.15">
      <c r="A144" s="96"/>
      <c r="B144" s="120">
        <v>49</v>
      </c>
      <c r="C144" s="108" t="s">
        <v>513</v>
      </c>
      <c r="D144" s="109"/>
      <c r="E144" s="110"/>
      <c r="G144" s="96"/>
    </row>
    <row r="145" spans="1:7" s="97" customFormat="1" ht="15" customHeight="1" x14ac:dyDescent="0.15">
      <c r="A145" s="96"/>
      <c r="B145" s="120">
        <v>50</v>
      </c>
      <c r="C145" s="108" t="s">
        <v>514</v>
      </c>
      <c r="D145" s="109"/>
      <c r="E145" s="110"/>
      <c r="G145" s="96"/>
    </row>
    <row r="146" spans="1:7" s="97" customFormat="1" ht="15" customHeight="1" x14ac:dyDescent="0.15">
      <c r="A146" s="96"/>
      <c r="B146" s="120">
        <v>51</v>
      </c>
      <c r="C146" s="108" t="s">
        <v>515</v>
      </c>
      <c r="D146" s="109"/>
      <c r="E146" s="110"/>
      <c r="G146" s="96"/>
    </row>
    <row r="147" spans="1:7" s="97" customFormat="1" ht="15" customHeight="1" x14ac:dyDescent="0.15">
      <c r="A147" s="96"/>
      <c r="B147" s="120">
        <v>52</v>
      </c>
      <c r="C147" s="108" t="s">
        <v>516</v>
      </c>
      <c r="D147" s="109"/>
      <c r="E147" s="110"/>
      <c r="G147" s="96"/>
    </row>
    <row r="148" spans="1:7" s="97" customFormat="1" ht="15" customHeight="1" x14ac:dyDescent="0.15">
      <c r="A148" s="96"/>
      <c r="B148" s="120">
        <v>53</v>
      </c>
      <c r="C148" s="108" t="s">
        <v>517</v>
      </c>
      <c r="D148" s="109"/>
      <c r="E148" s="110"/>
      <c r="G148" s="96"/>
    </row>
    <row r="149" spans="1:7" s="97" customFormat="1" ht="15" customHeight="1" x14ac:dyDescent="0.15">
      <c r="A149" s="96"/>
      <c r="B149" s="120">
        <v>54</v>
      </c>
      <c r="C149" s="108" t="s">
        <v>518</v>
      </c>
      <c r="D149" s="109"/>
      <c r="E149" s="110"/>
      <c r="G149" s="96"/>
    </row>
    <row r="150" spans="1:7" s="97" customFormat="1" ht="15" customHeight="1" x14ac:dyDescent="0.15">
      <c r="A150" s="96"/>
      <c r="B150" s="120">
        <v>55</v>
      </c>
      <c r="C150" s="108" t="s">
        <v>519</v>
      </c>
      <c r="D150" s="109"/>
      <c r="E150" s="110"/>
      <c r="G150" s="96"/>
    </row>
    <row r="151" spans="1:7" s="97" customFormat="1" ht="15" customHeight="1" x14ac:dyDescent="0.15">
      <c r="A151" s="96"/>
      <c r="B151" s="120">
        <v>56</v>
      </c>
      <c r="C151" s="108" t="s">
        <v>520</v>
      </c>
      <c r="D151" s="109"/>
      <c r="E151" s="110"/>
      <c r="G151" s="96"/>
    </row>
    <row r="152" spans="1:7" s="97" customFormat="1" ht="15" customHeight="1" x14ac:dyDescent="0.15">
      <c r="A152" s="96"/>
      <c r="B152" s="120">
        <v>57</v>
      </c>
      <c r="C152" s="108" t="s">
        <v>521</v>
      </c>
      <c r="D152" s="109"/>
      <c r="E152" s="110"/>
      <c r="G152" s="96"/>
    </row>
    <row r="153" spans="1:7" s="97" customFormat="1" ht="15" customHeight="1" x14ac:dyDescent="0.15">
      <c r="A153" s="96"/>
      <c r="B153" s="120"/>
      <c r="C153" s="134" t="s">
        <v>522</v>
      </c>
      <c r="D153" s="109"/>
      <c r="E153" s="110"/>
      <c r="G153" s="96"/>
    </row>
    <row r="154" spans="1:7" s="97" customFormat="1" ht="15" customHeight="1" x14ac:dyDescent="0.15">
      <c r="A154" s="96"/>
      <c r="B154" s="120">
        <v>58</v>
      </c>
      <c r="C154" s="108" t="s">
        <v>523</v>
      </c>
      <c r="D154" s="109"/>
      <c r="E154" s="110"/>
      <c r="G154" s="96"/>
    </row>
    <row r="155" spans="1:7" s="97" customFormat="1" ht="15" customHeight="1" x14ac:dyDescent="0.15">
      <c r="A155" s="96"/>
      <c r="B155" s="120">
        <v>59</v>
      </c>
      <c r="C155" s="108" t="s">
        <v>524</v>
      </c>
      <c r="D155" s="109"/>
      <c r="E155" s="110"/>
      <c r="G155" s="96"/>
    </row>
    <row r="156" spans="1:7" s="97" customFormat="1" ht="15" customHeight="1" x14ac:dyDescent="0.15">
      <c r="A156" s="96"/>
      <c r="B156" s="120">
        <v>60</v>
      </c>
      <c r="C156" s="108" t="s">
        <v>525</v>
      </c>
      <c r="D156" s="109"/>
      <c r="E156" s="110"/>
      <c r="G156" s="96"/>
    </row>
    <row r="157" spans="1:7" s="97" customFormat="1" ht="15" customHeight="1" x14ac:dyDescent="0.15">
      <c r="A157" s="96"/>
      <c r="B157" s="120"/>
      <c r="C157" s="118" t="s">
        <v>526</v>
      </c>
      <c r="D157" s="109"/>
      <c r="E157" s="110"/>
      <c r="G157" s="96"/>
    </row>
    <row r="158" spans="1:7" s="97" customFormat="1" ht="15" customHeight="1" x14ac:dyDescent="0.15">
      <c r="A158" s="96"/>
      <c r="B158" s="119">
        <v>61</v>
      </c>
      <c r="C158" s="113" t="s">
        <v>527</v>
      </c>
      <c r="D158" s="114"/>
      <c r="E158" s="115" t="s">
        <v>397</v>
      </c>
      <c r="G158" s="96"/>
    </row>
    <row r="159" spans="1:7" s="97" customFormat="1" ht="15" customHeight="1" x14ac:dyDescent="0.15">
      <c r="A159" s="96"/>
      <c r="B159" s="120">
        <v>62</v>
      </c>
      <c r="C159" s="108" t="s">
        <v>528</v>
      </c>
      <c r="D159" s="109"/>
      <c r="E159" s="110"/>
      <c r="G159" s="96"/>
    </row>
    <row r="160" spans="1:7" s="97" customFormat="1" ht="15" customHeight="1" x14ac:dyDescent="0.15">
      <c r="A160" s="96"/>
      <c r="B160" s="120">
        <v>63</v>
      </c>
      <c r="C160" s="108" t="s">
        <v>529</v>
      </c>
      <c r="D160" s="109"/>
      <c r="E160" s="110"/>
      <c r="G160" s="96"/>
    </row>
    <row r="161" spans="1:7" s="97" customFormat="1" ht="15" customHeight="1" x14ac:dyDescent="0.15">
      <c r="A161" s="96"/>
      <c r="B161" s="120">
        <v>64</v>
      </c>
      <c r="C161" s="108" t="s">
        <v>530</v>
      </c>
      <c r="D161" s="109"/>
      <c r="E161" s="110"/>
      <c r="G161" s="96"/>
    </row>
    <row r="162" spans="1:7" s="97" customFormat="1" ht="15" customHeight="1" x14ac:dyDescent="0.15">
      <c r="A162" s="96"/>
      <c r="B162" s="120">
        <v>65</v>
      </c>
      <c r="C162" s="108" t="s">
        <v>531</v>
      </c>
      <c r="D162" s="109"/>
      <c r="E162" s="110"/>
      <c r="G162" s="96"/>
    </row>
    <row r="163" spans="1:7" s="97" customFormat="1" ht="15" customHeight="1" x14ac:dyDescent="0.15">
      <c r="A163" s="96"/>
      <c r="B163" s="120">
        <v>66</v>
      </c>
      <c r="C163" s="108" t="s">
        <v>532</v>
      </c>
      <c r="D163" s="109"/>
      <c r="E163" s="110"/>
      <c r="G163" s="96"/>
    </row>
    <row r="164" spans="1:7" s="97" customFormat="1" ht="15" customHeight="1" x14ac:dyDescent="0.15">
      <c r="A164" s="96"/>
      <c r="B164" s="120">
        <v>67</v>
      </c>
      <c r="C164" s="108" t="s">
        <v>533</v>
      </c>
      <c r="D164" s="109"/>
      <c r="E164" s="110"/>
      <c r="G164" s="96"/>
    </row>
    <row r="165" spans="1:7" s="97" customFormat="1" ht="15" customHeight="1" x14ac:dyDescent="0.15">
      <c r="A165" s="96"/>
      <c r="B165" s="120">
        <v>68</v>
      </c>
      <c r="C165" s="108" t="s">
        <v>534</v>
      </c>
      <c r="D165" s="109"/>
      <c r="E165" s="110"/>
      <c r="G165" s="96"/>
    </row>
    <row r="166" spans="1:7" s="97" customFormat="1" ht="2.25" customHeight="1" x14ac:dyDescent="0.15">
      <c r="A166" s="96"/>
      <c r="B166" s="130"/>
      <c r="C166" s="131"/>
      <c r="D166" s="132"/>
      <c r="E166" s="133"/>
      <c r="G166" s="96"/>
    </row>
    <row r="167" spans="1:7" s="97" customFormat="1" ht="15" customHeight="1" x14ac:dyDescent="0.15">
      <c r="A167" s="96"/>
      <c r="B167" s="311"/>
      <c r="C167" s="609"/>
      <c r="E167" s="101"/>
      <c r="G167" s="96"/>
    </row>
    <row r="168" spans="1:7" s="97" customFormat="1" ht="15" customHeight="1" x14ac:dyDescent="0.15">
      <c r="A168" s="96"/>
      <c r="B168" s="312" t="s">
        <v>535</v>
      </c>
      <c r="C168" s="610"/>
      <c r="E168" s="101"/>
      <c r="G168" s="96"/>
    </row>
    <row r="169" spans="1:7" s="97" customFormat="1" ht="10.5" customHeight="1" x14ac:dyDescent="0.15">
      <c r="A169" s="96"/>
      <c r="E169" s="101"/>
      <c r="G169" s="96"/>
    </row>
  </sheetData>
  <mergeCells count="16">
    <mergeCell ref="B59:C59"/>
    <mergeCell ref="B89:C89"/>
    <mergeCell ref="B167:C167"/>
    <mergeCell ref="B168:C168"/>
    <mergeCell ref="B12:F12"/>
    <mergeCell ref="B14:C15"/>
    <mergeCell ref="D14:D15"/>
    <mergeCell ref="E14:E15"/>
    <mergeCell ref="B16:C16"/>
    <mergeCell ref="B31:C31"/>
    <mergeCell ref="B11:F11"/>
    <mergeCell ref="B1:E1"/>
    <mergeCell ref="E3:F3"/>
    <mergeCell ref="E4:F4"/>
    <mergeCell ref="B6:F7"/>
    <mergeCell ref="B9:F9"/>
  </mergeCells>
  <phoneticPr fontId="6"/>
  <printOptions horizontalCentered="1"/>
  <pageMargins left="0.59055118110236227" right="0" top="0.59055118110236227" bottom="0.39370078740157483" header="0.39370078740157483" footer="0"/>
  <pageSetup paperSize="9" scale="92" fitToHeight="0" orientation="portrait" r:id="rId1"/>
  <headerFooter alignWithMargins="0">
    <oddHeader>&amp;R&amp;9(私営幼保連携型認定こども園)</oddHeader>
    <oddFooter>&amp;C&amp;13- 12 -</oddFooter>
  </headerFooter>
  <rowBreaks count="2" manualBreakCount="2">
    <brk id="63" max="6" man="1"/>
    <brk id="118"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9DDD02-1C70-46CB-B57C-68B50679736D}">
          <x14:formula1>
            <xm:f>"有　　　,　　　無"</xm:f>
          </x14:formula1>
          <xm:sqref>TUR983076:TUR983099 IZ157:IZ165 SV157:SV165 ACR157:ACR165 AMN157:AMN165 AWJ157:AWJ165 BGF157:BGF165 BQB157:BQB165 BZX157:BZX165 CJT157:CJT165 CTP157:CTP165 DDL157:DDL165 DNH157:DNH165 DXD157:DXD165 EGZ157:EGZ165 EQV157:EQV165 FAR157:FAR165 FKN157:FKN165 FUJ157:FUJ165 GEF157:GEF165 GOB157:GOB165 GXX157:GXX165 HHT157:HHT165 HRP157:HRP165 IBL157:IBL165 ILH157:ILH165 IVD157:IVD165 JEZ157:JEZ165 JOV157:JOV165 JYR157:JYR165 KIN157:KIN165 KSJ157:KSJ165 LCF157:LCF165 LMB157:LMB165 LVX157:LVX165 MFT157:MFT165 MPP157:MPP165 MZL157:MZL165 NJH157:NJH165 NTD157:NTD165 OCZ157:OCZ165 OMV157:OMV165 OWR157:OWR165 PGN157:PGN165 PQJ157:PQJ165 QAF157:QAF165 QKB157:QKB165 QTX157:QTX165 RDT157:RDT165 RNP157:RNP165 RXL157:RXL165 SHH157:SHH165 SRD157:SRD165 TAZ157:TAZ165 TKV157:TKV165 TUR157:TUR165 UEN157:UEN165 UOJ157:UOJ165 UYF157:UYF165 VIB157:VIB165 VRX157:VRX165 WBT157:WBT165 WLP157:WLP165 WVL157:WVL165 D65693:D65701 IZ65693:IZ65701 SV65693:SV65701 ACR65693:ACR65701 AMN65693:AMN65701 AWJ65693:AWJ65701 BGF65693:BGF65701 BQB65693:BQB65701 BZX65693:BZX65701 CJT65693:CJT65701 CTP65693:CTP65701 DDL65693:DDL65701 DNH65693:DNH65701 DXD65693:DXD65701 EGZ65693:EGZ65701 EQV65693:EQV65701 FAR65693:FAR65701 FKN65693:FKN65701 FUJ65693:FUJ65701 GEF65693:GEF65701 GOB65693:GOB65701 GXX65693:GXX65701 HHT65693:HHT65701 HRP65693:HRP65701 IBL65693:IBL65701 ILH65693:ILH65701 IVD65693:IVD65701 JEZ65693:JEZ65701 JOV65693:JOV65701 JYR65693:JYR65701 KIN65693:KIN65701 KSJ65693:KSJ65701 LCF65693:LCF65701 LMB65693:LMB65701 LVX65693:LVX65701 MFT65693:MFT65701 MPP65693:MPP65701 MZL65693:MZL65701 NJH65693:NJH65701 NTD65693:NTD65701 OCZ65693:OCZ65701 OMV65693:OMV65701 OWR65693:OWR65701 PGN65693:PGN65701 PQJ65693:PQJ65701 QAF65693:QAF65701 QKB65693:QKB65701 QTX65693:QTX65701 RDT65693:RDT65701 RNP65693:RNP65701 RXL65693:RXL65701 SHH65693:SHH65701 SRD65693:SRD65701 TAZ65693:TAZ65701 TKV65693:TKV65701 TUR65693:TUR65701 UEN65693:UEN65701 UOJ65693:UOJ65701 UYF65693:UYF65701 VIB65693:VIB65701 VRX65693:VRX65701 WBT65693:WBT65701 WLP65693:WLP65701 WVL65693:WVL65701 D131229:D131237 IZ131229:IZ131237 SV131229:SV131237 ACR131229:ACR131237 AMN131229:AMN131237 AWJ131229:AWJ131237 BGF131229:BGF131237 BQB131229:BQB131237 BZX131229:BZX131237 CJT131229:CJT131237 CTP131229:CTP131237 DDL131229:DDL131237 DNH131229:DNH131237 DXD131229:DXD131237 EGZ131229:EGZ131237 EQV131229:EQV131237 FAR131229:FAR131237 FKN131229:FKN131237 FUJ131229:FUJ131237 GEF131229:GEF131237 GOB131229:GOB131237 GXX131229:GXX131237 HHT131229:HHT131237 HRP131229:HRP131237 IBL131229:IBL131237 ILH131229:ILH131237 IVD131229:IVD131237 JEZ131229:JEZ131237 JOV131229:JOV131237 JYR131229:JYR131237 KIN131229:KIN131237 KSJ131229:KSJ131237 LCF131229:LCF131237 LMB131229:LMB131237 LVX131229:LVX131237 MFT131229:MFT131237 MPP131229:MPP131237 MZL131229:MZL131237 NJH131229:NJH131237 NTD131229:NTD131237 OCZ131229:OCZ131237 OMV131229:OMV131237 OWR131229:OWR131237 PGN131229:PGN131237 PQJ131229:PQJ131237 QAF131229:QAF131237 QKB131229:QKB131237 QTX131229:QTX131237 RDT131229:RDT131237 RNP131229:RNP131237 RXL131229:RXL131237 SHH131229:SHH131237 SRD131229:SRD131237 TAZ131229:TAZ131237 TKV131229:TKV131237 TUR131229:TUR131237 UEN131229:UEN131237 UOJ131229:UOJ131237 UYF131229:UYF131237 VIB131229:VIB131237 VRX131229:VRX131237 WBT131229:WBT131237 WLP131229:WLP131237 WVL131229:WVL131237 D196765:D196773 IZ196765:IZ196773 SV196765:SV196773 ACR196765:ACR196773 AMN196765:AMN196773 AWJ196765:AWJ196773 BGF196765:BGF196773 BQB196765:BQB196773 BZX196765:BZX196773 CJT196765:CJT196773 CTP196765:CTP196773 DDL196765:DDL196773 DNH196765:DNH196773 DXD196765:DXD196773 EGZ196765:EGZ196773 EQV196765:EQV196773 FAR196765:FAR196773 FKN196765:FKN196773 FUJ196765:FUJ196773 GEF196765:GEF196773 GOB196765:GOB196773 GXX196765:GXX196773 HHT196765:HHT196773 HRP196765:HRP196773 IBL196765:IBL196773 ILH196765:ILH196773 IVD196765:IVD196773 JEZ196765:JEZ196773 JOV196765:JOV196773 JYR196765:JYR196773 KIN196765:KIN196773 KSJ196765:KSJ196773 LCF196765:LCF196773 LMB196765:LMB196773 LVX196765:LVX196773 MFT196765:MFT196773 MPP196765:MPP196773 MZL196765:MZL196773 NJH196765:NJH196773 NTD196765:NTD196773 OCZ196765:OCZ196773 OMV196765:OMV196773 OWR196765:OWR196773 PGN196765:PGN196773 PQJ196765:PQJ196773 QAF196765:QAF196773 QKB196765:QKB196773 QTX196765:QTX196773 RDT196765:RDT196773 RNP196765:RNP196773 RXL196765:RXL196773 SHH196765:SHH196773 SRD196765:SRD196773 TAZ196765:TAZ196773 TKV196765:TKV196773 TUR196765:TUR196773 UEN196765:UEN196773 UOJ196765:UOJ196773 UYF196765:UYF196773 VIB196765:VIB196773 VRX196765:VRX196773 WBT196765:WBT196773 WLP196765:WLP196773 WVL196765:WVL196773 D262301:D262309 IZ262301:IZ262309 SV262301:SV262309 ACR262301:ACR262309 AMN262301:AMN262309 AWJ262301:AWJ262309 BGF262301:BGF262309 BQB262301:BQB262309 BZX262301:BZX262309 CJT262301:CJT262309 CTP262301:CTP262309 DDL262301:DDL262309 DNH262301:DNH262309 DXD262301:DXD262309 EGZ262301:EGZ262309 EQV262301:EQV262309 FAR262301:FAR262309 FKN262301:FKN262309 FUJ262301:FUJ262309 GEF262301:GEF262309 GOB262301:GOB262309 GXX262301:GXX262309 HHT262301:HHT262309 HRP262301:HRP262309 IBL262301:IBL262309 ILH262301:ILH262309 IVD262301:IVD262309 JEZ262301:JEZ262309 JOV262301:JOV262309 JYR262301:JYR262309 KIN262301:KIN262309 KSJ262301:KSJ262309 LCF262301:LCF262309 LMB262301:LMB262309 LVX262301:LVX262309 MFT262301:MFT262309 MPP262301:MPP262309 MZL262301:MZL262309 NJH262301:NJH262309 NTD262301:NTD262309 OCZ262301:OCZ262309 OMV262301:OMV262309 OWR262301:OWR262309 PGN262301:PGN262309 PQJ262301:PQJ262309 QAF262301:QAF262309 QKB262301:QKB262309 QTX262301:QTX262309 RDT262301:RDT262309 RNP262301:RNP262309 RXL262301:RXL262309 SHH262301:SHH262309 SRD262301:SRD262309 TAZ262301:TAZ262309 TKV262301:TKV262309 TUR262301:TUR262309 UEN262301:UEN262309 UOJ262301:UOJ262309 UYF262301:UYF262309 VIB262301:VIB262309 VRX262301:VRX262309 WBT262301:WBT262309 WLP262301:WLP262309 WVL262301:WVL262309 D327837:D327845 IZ327837:IZ327845 SV327837:SV327845 ACR327837:ACR327845 AMN327837:AMN327845 AWJ327837:AWJ327845 BGF327837:BGF327845 BQB327837:BQB327845 BZX327837:BZX327845 CJT327837:CJT327845 CTP327837:CTP327845 DDL327837:DDL327845 DNH327837:DNH327845 DXD327837:DXD327845 EGZ327837:EGZ327845 EQV327837:EQV327845 FAR327837:FAR327845 FKN327837:FKN327845 FUJ327837:FUJ327845 GEF327837:GEF327845 GOB327837:GOB327845 GXX327837:GXX327845 HHT327837:HHT327845 HRP327837:HRP327845 IBL327837:IBL327845 ILH327837:ILH327845 IVD327837:IVD327845 JEZ327837:JEZ327845 JOV327837:JOV327845 JYR327837:JYR327845 KIN327837:KIN327845 KSJ327837:KSJ327845 LCF327837:LCF327845 LMB327837:LMB327845 LVX327837:LVX327845 MFT327837:MFT327845 MPP327837:MPP327845 MZL327837:MZL327845 NJH327837:NJH327845 NTD327837:NTD327845 OCZ327837:OCZ327845 OMV327837:OMV327845 OWR327837:OWR327845 PGN327837:PGN327845 PQJ327837:PQJ327845 QAF327837:QAF327845 QKB327837:QKB327845 QTX327837:QTX327845 RDT327837:RDT327845 RNP327837:RNP327845 RXL327837:RXL327845 SHH327837:SHH327845 SRD327837:SRD327845 TAZ327837:TAZ327845 TKV327837:TKV327845 TUR327837:TUR327845 UEN327837:UEN327845 UOJ327837:UOJ327845 UYF327837:UYF327845 VIB327837:VIB327845 VRX327837:VRX327845 WBT327837:WBT327845 WLP327837:WLP327845 WVL327837:WVL327845 D393373:D393381 IZ393373:IZ393381 SV393373:SV393381 ACR393373:ACR393381 AMN393373:AMN393381 AWJ393373:AWJ393381 BGF393373:BGF393381 BQB393373:BQB393381 BZX393373:BZX393381 CJT393373:CJT393381 CTP393373:CTP393381 DDL393373:DDL393381 DNH393373:DNH393381 DXD393373:DXD393381 EGZ393373:EGZ393381 EQV393373:EQV393381 FAR393373:FAR393381 FKN393373:FKN393381 FUJ393373:FUJ393381 GEF393373:GEF393381 GOB393373:GOB393381 GXX393373:GXX393381 HHT393373:HHT393381 HRP393373:HRP393381 IBL393373:IBL393381 ILH393373:ILH393381 IVD393373:IVD393381 JEZ393373:JEZ393381 JOV393373:JOV393381 JYR393373:JYR393381 KIN393373:KIN393381 KSJ393373:KSJ393381 LCF393373:LCF393381 LMB393373:LMB393381 LVX393373:LVX393381 MFT393373:MFT393381 MPP393373:MPP393381 MZL393373:MZL393381 NJH393373:NJH393381 NTD393373:NTD393381 OCZ393373:OCZ393381 OMV393373:OMV393381 OWR393373:OWR393381 PGN393373:PGN393381 PQJ393373:PQJ393381 QAF393373:QAF393381 QKB393373:QKB393381 QTX393373:QTX393381 RDT393373:RDT393381 RNP393373:RNP393381 RXL393373:RXL393381 SHH393373:SHH393381 SRD393373:SRD393381 TAZ393373:TAZ393381 TKV393373:TKV393381 TUR393373:TUR393381 UEN393373:UEN393381 UOJ393373:UOJ393381 UYF393373:UYF393381 VIB393373:VIB393381 VRX393373:VRX393381 WBT393373:WBT393381 WLP393373:WLP393381 WVL393373:WVL393381 D458909:D458917 IZ458909:IZ458917 SV458909:SV458917 ACR458909:ACR458917 AMN458909:AMN458917 AWJ458909:AWJ458917 BGF458909:BGF458917 BQB458909:BQB458917 BZX458909:BZX458917 CJT458909:CJT458917 CTP458909:CTP458917 DDL458909:DDL458917 DNH458909:DNH458917 DXD458909:DXD458917 EGZ458909:EGZ458917 EQV458909:EQV458917 FAR458909:FAR458917 FKN458909:FKN458917 FUJ458909:FUJ458917 GEF458909:GEF458917 GOB458909:GOB458917 GXX458909:GXX458917 HHT458909:HHT458917 HRP458909:HRP458917 IBL458909:IBL458917 ILH458909:ILH458917 IVD458909:IVD458917 JEZ458909:JEZ458917 JOV458909:JOV458917 JYR458909:JYR458917 KIN458909:KIN458917 KSJ458909:KSJ458917 LCF458909:LCF458917 LMB458909:LMB458917 LVX458909:LVX458917 MFT458909:MFT458917 MPP458909:MPP458917 MZL458909:MZL458917 NJH458909:NJH458917 NTD458909:NTD458917 OCZ458909:OCZ458917 OMV458909:OMV458917 OWR458909:OWR458917 PGN458909:PGN458917 PQJ458909:PQJ458917 QAF458909:QAF458917 QKB458909:QKB458917 QTX458909:QTX458917 RDT458909:RDT458917 RNP458909:RNP458917 RXL458909:RXL458917 SHH458909:SHH458917 SRD458909:SRD458917 TAZ458909:TAZ458917 TKV458909:TKV458917 TUR458909:TUR458917 UEN458909:UEN458917 UOJ458909:UOJ458917 UYF458909:UYF458917 VIB458909:VIB458917 VRX458909:VRX458917 WBT458909:WBT458917 WLP458909:WLP458917 WVL458909:WVL458917 D524445:D524453 IZ524445:IZ524453 SV524445:SV524453 ACR524445:ACR524453 AMN524445:AMN524453 AWJ524445:AWJ524453 BGF524445:BGF524453 BQB524445:BQB524453 BZX524445:BZX524453 CJT524445:CJT524453 CTP524445:CTP524453 DDL524445:DDL524453 DNH524445:DNH524453 DXD524445:DXD524453 EGZ524445:EGZ524453 EQV524445:EQV524453 FAR524445:FAR524453 FKN524445:FKN524453 FUJ524445:FUJ524453 GEF524445:GEF524453 GOB524445:GOB524453 GXX524445:GXX524453 HHT524445:HHT524453 HRP524445:HRP524453 IBL524445:IBL524453 ILH524445:ILH524453 IVD524445:IVD524453 JEZ524445:JEZ524453 JOV524445:JOV524453 JYR524445:JYR524453 KIN524445:KIN524453 KSJ524445:KSJ524453 LCF524445:LCF524453 LMB524445:LMB524453 LVX524445:LVX524453 MFT524445:MFT524453 MPP524445:MPP524453 MZL524445:MZL524453 NJH524445:NJH524453 NTD524445:NTD524453 OCZ524445:OCZ524453 OMV524445:OMV524453 OWR524445:OWR524453 PGN524445:PGN524453 PQJ524445:PQJ524453 QAF524445:QAF524453 QKB524445:QKB524453 QTX524445:QTX524453 RDT524445:RDT524453 RNP524445:RNP524453 RXL524445:RXL524453 SHH524445:SHH524453 SRD524445:SRD524453 TAZ524445:TAZ524453 TKV524445:TKV524453 TUR524445:TUR524453 UEN524445:UEN524453 UOJ524445:UOJ524453 UYF524445:UYF524453 VIB524445:VIB524453 VRX524445:VRX524453 WBT524445:WBT524453 WLP524445:WLP524453 WVL524445:WVL524453 D589981:D589989 IZ589981:IZ589989 SV589981:SV589989 ACR589981:ACR589989 AMN589981:AMN589989 AWJ589981:AWJ589989 BGF589981:BGF589989 BQB589981:BQB589989 BZX589981:BZX589989 CJT589981:CJT589989 CTP589981:CTP589989 DDL589981:DDL589989 DNH589981:DNH589989 DXD589981:DXD589989 EGZ589981:EGZ589989 EQV589981:EQV589989 FAR589981:FAR589989 FKN589981:FKN589989 FUJ589981:FUJ589989 GEF589981:GEF589989 GOB589981:GOB589989 GXX589981:GXX589989 HHT589981:HHT589989 HRP589981:HRP589989 IBL589981:IBL589989 ILH589981:ILH589989 IVD589981:IVD589989 JEZ589981:JEZ589989 JOV589981:JOV589989 JYR589981:JYR589989 KIN589981:KIN589989 KSJ589981:KSJ589989 LCF589981:LCF589989 LMB589981:LMB589989 LVX589981:LVX589989 MFT589981:MFT589989 MPP589981:MPP589989 MZL589981:MZL589989 NJH589981:NJH589989 NTD589981:NTD589989 OCZ589981:OCZ589989 OMV589981:OMV589989 OWR589981:OWR589989 PGN589981:PGN589989 PQJ589981:PQJ589989 QAF589981:QAF589989 QKB589981:QKB589989 QTX589981:QTX589989 RDT589981:RDT589989 RNP589981:RNP589989 RXL589981:RXL589989 SHH589981:SHH589989 SRD589981:SRD589989 TAZ589981:TAZ589989 TKV589981:TKV589989 TUR589981:TUR589989 UEN589981:UEN589989 UOJ589981:UOJ589989 UYF589981:UYF589989 VIB589981:VIB589989 VRX589981:VRX589989 WBT589981:WBT589989 WLP589981:WLP589989 WVL589981:WVL589989 D655517:D655525 IZ655517:IZ655525 SV655517:SV655525 ACR655517:ACR655525 AMN655517:AMN655525 AWJ655517:AWJ655525 BGF655517:BGF655525 BQB655517:BQB655525 BZX655517:BZX655525 CJT655517:CJT655525 CTP655517:CTP655525 DDL655517:DDL655525 DNH655517:DNH655525 DXD655517:DXD655525 EGZ655517:EGZ655525 EQV655517:EQV655525 FAR655517:FAR655525 FKN655517:FKN655525 FUJ655517:FUJ655525 GEF655517:GEF655525 GOB655517:GOB655525 GXX655517:GXX655525 HHT655517:HHT655525 HRP655517:HRP655525 IBL655517:IBL655525 ILH655517:ILH655525 IVD655517:IVD655525 JEZ655517:JEZ655525 JOV655517:JOV655525 JYR655517:JYR655525 KIN655517:KIN655525 KSJ655517:KSJ655525 LCF655517:LCF655525 LMB655517:LMB655525 LVX655517:LVX655525 MFT655517:MFT655525 MPP655517:MPP655525 MZL655517:MZL655525 NJH655517:NJH655525 NTD655517:NTD655525 OCZ655517:OCZ655525 OMV655517:OMV655525 OWR655517:OWR655525 PGN655517:PGN655525 PQJ655517:PQJ655525 QAF655517:QAF655525 QKB655517:QKB655525 QTX655517:QTX655525 RDT655517:RDT655525 RNP655517:RNP655525 RXL655517:RXL655525 SHH655517:SHH655525 SRD655517:SRD655525 TAZ655517:TAZ655525 TKV655517:TKV655525 TUR655517:TUR655525 UEN655517:UEN655525 UOJ655517:UOJ655525 UYF655517:UYF655525 VIB655517:VIB655525 VRX655517:VRX655525 WBT655517:WBT655525 WLP655517:WLP655525 WVL655517:WVL655525 D721053:D721061 IZ721053:IZ721061 SV721053:SV721061 ACR721053:ACR721061 AMN721053:AMN721061 AWJ721053:AWJ721061 BGF721053:BGF721061 BQB721053:BQB721061 BZX721053:BZX721061 CJT721053:CJT721061 CTP721053:CTP721061 DDL721053:DDL721061 DNH721053:DNH721061 DXD721053:DXD721061 EGZ721053:EGZ721061 EQV721053:EQV721061 FAR721053:FAR721061 FKN721053:FKN721061 FUJ721053:FUJ721061 GEF721053:GEF721061 GOB721053:GOB721061 GXX721053:GXX721061 HHT721053:HHT721061 HRP721053:HRP721061 IBL721053:IBL721061 ILH721053:ILH721061 IVD721053:IVD721061 JEZ721053:JEZ721061 JOV721053:JOV721061 JYR721053:JYR721061 KIN721053:KIN721061 KSJ721053:KSJ721061 LCF721053:LCF721061 LMB721053:LMB721061 LVX721053:LVX721061 MFT721053:MFT721061 MPP721053:MPP721061 MZL721053:MZL721061 NJH721053:NJH721061 NTD721053:NTD721061 OCZ721053:OCZ721061 OMV721053:OMV721061 OWR721053:OWR721061 PGN721053:PGN721061 PQJ721053:PQJ721061 QAF721053:QAF721061 QKB721053:QKB721061 QTX721053:QTX721061 RDT721053:RDT721061 RNP721053:RNP721061 RXL721053:RXL721061 SHH721053:SHH721061 SRD721053:SRD721061 TAZ721053:TAZ721061 TKV721053:TKV721061 TUR721053:TUR721061 UEN721053:UEN721061 UOJ721053:UOJ721061 UYF721053:UYF721061 VIB721053:VIB721061 VRX721053:VRX721061 WBT721053:WBT721061 WLP721053:WLP721061 WVL721053:WVL721061 D786589:D786597 IZ786589:IZ786597 SV786589:SV786597 ACR786589:ACR786597 AMN786589:AMN786597 AWJ786589:AWJ786597 BGF786589:BGF786597 BQB786589:BQB786597 BZX786589:BZX786597 CJT786589:CJT786597 CTP786589:CTP786597 DDL786589:DDL786597 DNH786589:DNH786597 DXD786589:DXD786597 EGZ786589:EGZ786597 EQV786589:EQV786597 FAR786589:FAR786597 FKN786589:FKN786597 FUJ786589:FUJ786597 GEF786589:GEF786597 GOB786589:GOB786597 GXX786589:GXX786597 HHT786589:HHT786597 HRP786589:HRP786597 IBL786589:IBL786597 ILH786589:ILH786597 IVD786589:IVD786597 JEZ786589:JEZ786597 JOV786589:JOV786597 JYR786589:JYR786597 KIN786589:KIN786597 KSJ786589:KSJ786597 LCF786589:LCF786597 LMB786589:LMB786597 LVX786589:LVX786597 MFT786589:MFT786597 MPP786589:MPP786597 MZL786589:MZL786597 NJH786589:NJH786597 NTD786589:NTD786597 OCZ786589:OCZ786597 OMV786589:OMV786597 OWR786589:OWR786597 PGN786589:PGN786597 PQJ786589:PQJ786597 QAF786589:QAF786597 QKB786589:QKB786597 QTX786589:QTX786597 RDT786589:RDT786597 RNP786589:RNP786597 RXL786589:RXL786597 SHH786589:SHH786597 SRD786589:SRD786597 TAZ786589:TAZ786597 TKV786589:TKV786597 TUR786589:TUR786597 UEN786589:UEN786597 UOJ786589:UOJ786597 UYF786589:UYF786597 VIB786589:VIB786597 VRX786589:VRX786597 WBT786589:WBT786597 WLP786589:WLP786597 WVL786589:WVL786597 D852125:D852133 IZ852125:IZ852133 SV852125:SV852133 ACR852125:ACR852133 AMN852125:AMN852133 AWJ852125:AWJ852133 BGF852125:BGF852133 BQB852125:BQB852133 BZX852125:BZX852133 CJT852125:CJT852133 CTP852125:CTP852133 DDL852125:DDL852133 DNH852125:DNH852133 DXD852125:DXD852133 EGZ852125:EGZ852133 EQV852125:EQV852133 FAR852125:FAR852133 FKN852125:FKN852133 FUJ852125:FUJ852133 GEF852125:GEF852133 GOB852125:GOB852133 GXX852125:GXX852133 HHT852125:HHT852133 HRP852125:HRP852133 IBL852125:IBL852133 ILH852125:ILH852133 IVD852125:IVD852133 JEZ852125:JEZ852133 JOV852125:JOV852133 JYR852125:JYR852133 KIN852125:KIN852133 KSJ852125:KSJ852133 LCF852125:LCF852133 LMB852125:LMB852133 LVX852125:LVX852133 MFT852125:MFT852133 MPP852125:MPP852133 MZL852125:MZL852133 NJH852125:NJH852133 NTD852125:NTD852133 OCZ852125:OCZ852133 OMV852125:OMV852133 OWR852125:OWR852133 PGN852125:PGN852133 PQJ852125:PQJ852133 QAF852125:QAF852133 QKB852125:QKB852133 QTX852125:QTX852133 RDT852125:RDT852133 RNP852125:RNP852133 RXL852125:RXL852133 SHH852125:SHH852133 SRD852125:SRD852133 TAZ852125:TAZ852133 TKV852125:TKV852133 TUR852125:TUR852133 UEN852125:UEN852133 UOJ852125:UOJ852133 UYF852125:UYF852133 VIB852125:VIB852133 VRX852125:VRX852133 WBT852125:WBT852133 WLP852125:WLP852133 WVL852125:WVL852133 D917661:D917669 IZ917661:IZ917669 SV917661:SV917669 ACR917661:ACR917669 AMN917661:AMN917669 AWJ917661:AWJ917669 BGF917661:BGF917669 BQB917661:BQB917669 BZX917661:BZX917669 CJT917661:CJT917669 CTP917661:CTP917669 DDL917661:DDL917669 DNH917661:DNH917669 DXD917661:DXD917669 EGZ917661:EGZ917669 EQV917661:EQV917669 FAR917661:FAR917669 FKN917661:FKN917669 FUJ917661:FUJ917669 GEF917661:GEF917669 GOB917661:GOB917669 GXX917661:GXX917669 HHT917661:HHT917669 HRP917661:HRP917669 IBL917661:IBL917669 ILH917661:ILH917669 IVD917661:IVD917669 JEZ917661:JEZ917669 JOV917661:JOV917669 JYR917661:JYR917669 KIN917661:KIN917669 KSJ917661:KSJ917669 LCF917661:LCF917669 LMB917661:LMB917669 LVX917661:LVX917669 MFT917661:MFT917669 MPP917661:MPP917669 MZL917661:MZL917669 NJH917661:NJH917669 NTD917661:NTD917669 OCZ917661:OCZ917669 OMV917661:OMV917669 OWR917661:OWR917669 PGN917661:PGN917669 PQJ917661:PQJ917669 QAF917661:QAF917669 QKB917661:QKB917669 QTX917661:QTX917669 RDT917661:RDT917669 RNP917661:RNP917669 RXL917661:RXL917669 SHH917661:SHH917669 SRD917661:SRD917669 TAZ917661:TAZ917669 TKV917661:TKV917669 TUR917661:TUR917669 UEN917661:UEN917669 UOJ917661:UOJ917669 UYF917661:UYF917669 VIB917661:VIB917669 VRX917661:VRX917669 WBT917661:WBT917669 WLP917661:WLP917669 WVL917661:WVL917669 D983197:D983205 IZ983197:IZ983205 SV983197:SV983205 ACR983197:ACR983205 AMN983197:AMN983205 AWJ983197:AWJ983205 BGF983197:BGF983205 BQB983197:BQB983205 BZX983197:BZX983205 CJT983197:CJT983205 CTP983197:CTP983205 DDL983197:DDL983205 DNH983197:DNH983205 DXD983197:DXD983205 EGZ983197:EGZ983205 EQV983197:EQV983205 FAR983197:FAR983205 FKN983197:FKN983205 FUJ983197:FUJ983205 GEF983197:GEF983205 GOB983197:GOB983205 GXX983197:GXX983205 HHT983197:HHT983205 HRP983197:HRP983205 IBL983197:IBL983205 ILH983197:ILH983205 IVD983197:IVD983205 JEZ983197:JEZ983205 JOV983197:JOV983205 JYR983197:JYR983205 KIN983197:KIN983205 KSJ983197:KSJ983205 LCF983197:LCF983205 LMB983197:LMB983205 LVX983197:LVX983205 MFT983197:MFT983205 MPP983197:MPP983205 MZL983197:MZL983205 NJH983197:NJH983205 NTD983197:NTD983205 OCZ983197:OCZ983205 OMV983197:OMV983205 OWR983197:OWR983205 PGN983197:PGN983205 PQJ983197:PQJ983205 QAF983197:QAF983205 QKB983197:QKB983205 QTX983197:QTX983205 RDT983197:RDT983205 RNP983197:RNP983205 RXL983197:RXL983205 SHH983197:SHH983205 SRD983197:SRD983205 TAZ983197:TAZ983205 TKV983197:TKV983205 TUR983197:TUR983205 UEN983197:UEN983205 UOJ983197:UOJ983205 UYF983197:UYF983205 VIB983197:VIB983205 VRX983197:VRX983205 WBT983197:WBT983205 WLP983197:WLP983205 WVL983197:WVL983205 UEN983076:UEN983099 IZ61:IZ86 SV61:SV86 ACR61:ACR86 AMN61:AMN86 AWJ61:AWJ86 BGF61:BGF86 BQB61:BQB86 BZX61:BZX86 CJT61:CJT86 CTP61:CTP86 DDL61:DDL86 DNH61:DNH86 DXD61:DXD86 EGZ61:EGZ86 EQV61:EQV86 FAR61:FAR86 FKN61:FKN86 FUJ61:FUJ86 GEF61:GEF86 GOB61:GOB86 GXX61:GXX86 HHT61:HHT86 HRP61:HRP86 IBL61:IBL86 ILH61:ILH86 IVD61:IVD86 JEZ61:JEZ86 JOV61:JOV86 JYR61:JYR86 KIN61:KIN86 KSJ61:KSJ86 LCF61:LCF86 LMB61:LMB86 LVX61:LVX86 MFT61:MFT86 MPP61:MPP86 MZL61:MZL86 NJH61:NJH86 NTD61:NTD86 OCZ61:OCZ86 OMV61:OMV86 OWR61:OWR86 PGN61:PGN86 PQJ61:PQJ86 QAF61:QAF86 QKB61:QKB86 QTX61:QTX86 RDT61:RDT86 RNP61:RNP86 RXL61:RXL86 SHH61:SHH86 SRD61:SRD86 TAZ61:TAZ86 TKV61:TKV86 TUR61:TUR86 UEN61:UEN86 UOJ61:UOJ86 UYF61:UYF86 VIB61:VIB86 VRX61:VRX86 WBT61:WBT86 WLP61:WLP86 WVL61:WVL86 D65598:D65623 IZ65598:IZ65623 SV65598:SV65623 ACR65598:ACR65623 AMN65598:AMN65623 AWJ65598:AWJ65623 BGF65598:BGF65623 BQB65598:BQB65623 BZX65598:BZX65623 CJT65598:CJT65623 CTP65598:CTP65623 DDL65598:DDL65623 DNH65598:DNH65623 DXD65598:DXD65623 EGZ65598:EGZ65623 EQV65598:EQV65623 FAR65598:FAR65623 FKN65598:FKN65623 FUJ65598:FUJ65623 GEF65598:GEF65623 GOB65598:GOB65623 GXX65598:GXX65623 HHT65598:HHT65623 HRP65598:HRP65623 IBL65598:IBL65623 ILH65598:ILH65623 IVD65598:IVD65623 JEZ65598:JEZ65623 JOV65598:JOV65623 JYR65598:JYR65623 KIN65598:KIN65623 KSJ65598:KSJ65623 LCF65598:LCF65623 LMB65598:LMB65623 LVX65598:LVX65623 MFT65598:MFT65623 MPP65598:MPP65623 MZL65598:MZL65623 NJH65598:NJH65623 NTD65598:NTD65623 OCZ65598:OCZ65623 OMV65598:OMV65623 OWR65598:OWR65623 PGN65598:PGN65623 PQJ65598:PQJ65623 QAF65598:QAF65623 QKB65598:QKB65623 QTX65598:QTX65623 RDT65598:RDT65623 RNP65598:RNP65623 RXL65598:RXL65623 SHH65598:SHH65623 SRD65598:SRD65623 TAZ65598:TAZ65623 TKV65598:TKV65623 TUR65598:TUR65623 UEN65598:UEN65623 UOJ65598:UOJ65623 UYF65598:UYF65623 VIB65598:VIB65623 VRX65598:VRX65623 WBT65598:WBT65623 WLP65598:WLP65623 WVL65598:WVL65623 D131134:D131159 IZ131134:IZ131159 SV131134:SV131159 ACR131134:ACR131159 AMN131134:AMN131159 AWJ131134:AWJ131159 BGF131134:BGF131159 BQB131134:BQB131159 BZX131134:BZX131159 CJT131134:CJT131159 CTP131134:CTP131159 DDL131134:DDL131159 DNH131134:DNH131159 DXD131134:DXD131159 EGZ131134:EGZ131159 EQV131134:EQV131159 FAR131134:FAR131159 FKN131134:FKN131159 FUJ131134:FUJ131159 GEF131134:GEF131159 GOB131134:GOB131159 GXX131134:GXX131159 HHT131134:HHT131159 HRP131134:HRP131159 IBL131134:IBL131159 ILH131134:ILH131159 IVD131134:IVD131159 JEZ131134:JEZ131159 JOV131134:JOV131159 JYR131134:JYR131159 KIN131134:KIN131159 KSJ131134:KSJ131159 LCF131134:LCF131159 LMB131134:LMB131159 LVX131134:LVX131159 MFT131134:MFT131159 MPP131134:MPP131159 MZL131134:MZL131159 NJH131134:NJH131159 NTD131134:NTD131159 OCZ131134:OCZ131159 OMV131134:OMV131159 OWR131134:OWR131159 PGN131134:PGN131159 PQJ131134:PQJ131159 QAF131134:QAF131159 QKB131134:QKB131159 QTX131134:QTX131159 RDT131134:RDT131159 RNP131134:RNP131159 RXL131134:RXL131159 SHH131134:SHH131159 SRD131134:SRD131159 TAZ131134:TAZ131159 TKV131134:TKV131159 TUR131134:TUR131159 UEN131134:UEN131159 UOJ131134:UOJ131159 UYF131134:UYF131159 VIB131134:VIB131159 VRX131134:VRX131159 WBT131134:WBT131159 WLP131134:WLP131159 WVL131134:WVL131159 D196670:D196695 IZ196670:IZ196695 SV196670:SV196695 ACR196670:ACR196695 AMN196670:AMN196695 AWJ196670:AWJ196695 BGF196670:BGF196695 BQB196670:BQB196695 BZX196670:BZX196695 CJT196670:CJT196695 CTP196670:CTP196695 DDL196670:DDL196695 DNH196670:DNH196695 DXD196670:DXD196695 EGZ196670:EGZ196695 EQV196670:EQV196695 FAR196670:FAR196695 FKN196670:FKN196695 FUJ196670:FUJ196695 GEF196670:GEF196695 GOB196670:GOB196695 GXX196670:GXX196695 HHT196670:HHT196695 HRP196670:HRP196695 IBL196670:IBL196695 ILH196670:ILH196695 IVD196670:IVD196695 JEZ196670:JEZ196695 JOV196670:JOV196695 JYR196670:JYR196695 KIN196670:KIN196695 KSJ196670:KSJ196695 LCF196670:LCF196695 LMB196670:LMB196695 LVX196670:LVX196695 MFT196670:MFT196695 MPP196670:MPP196695 MZL196670:MZL196695 NJH196670:NJH196695 NTD196670:NTD196695 OCZ196670:OCZ196695 OMV196670:OMV196695 OWR196670:OWR196695 PGN196670:PGN196695 PQJ196670:PQJ196695 QAF196670:QAF196695 QKB196670:QKB196695 QTX196670:QTX196695 RDT196670:RDT196695 RNP196670:RNP196695 RXL196670:RXL196695 SHH196670:SHH196695 SRD196670:SRD196695 TAZ196670:TAZ196695 TKV196670:TKV196695 TUR196670:TUR196695 UEN196670:UEN196695 UOJ196670:UOJ196695 UYF196670:UYF196695 VIB196670:VIB196695 VRX196670:VRX196695 WBT196670:WBT196695 WLP196670:WLP196695 WVL196670:WVL196695 D262206:D262231 IZ262206:IZ262231 SV262206:SV262231 ACR262206:ACR262231 AMN262206:AMN262231 AWJ262206:AWJ262231 BGF262206:BGF262231 BQB262206:BQB262231 BZX262206:BZX262231 CJT262206:CJT262231 CTP262206:CTP262231 DDL262206:DDL262231 DNH262206:DNH262231 DXD262206:DXD262231 EGZ262206:EGZ262231 EQV262206:EQV262231 FAR262206:FAR262231 FKN262206:FKN262231 FUJ262206:FUJ262231 GEF262206:GEF262231 GOB262206:GOB262231 GXX262206:GXX262231 HHT262206:HHT262231 HRP262206:HRP262231 IBL262206:IBL262231 ILH262206:ILH262231 IVD262206:IVD262231 JEZ262206:JEZ262231 JOV262206:JOV262231 JYR262206:JYR262231 KIN262206:KIN262231 KSJ262206:KSJ262231 LCF262206:LCF262231 LMB262206:LMB262231 LVX262206:LVX262231 MFT262206:MFT262231 MPP262206:MPP262231 MZL262206:MZL262231 NJH262206:NJH262231 NTD262206:NTD262231 OCZ262206:OCZ262231 OMV262206:OMV262231 OWR262206:OWR262231 PGN262206:PGN262231 PQJ262206:PQJ262231 QAF262206:QAF262231 QKB262206:QKB262231 QTX262206:QTX262231 RDT262206:RDT262231 RNP262206:RNP262231 RXL262206:RXL262231 SHH262206:SHH262231 SRD262206:SRD262231 TAZ262206:TAZ262231 TKV262206:TKV262231 TUR262206:TUR262231 UEN262206:UEN262231 UOJ262206:UOJ262231 UYF262206:UYF262231 VIB262206:VIB262231 VRX262206:VRX262231 WBT262206:WBT262231 WLP262206:WLP262231 WVL262206:WVL262231 D327742:D327767 IZ327742:IZ327767 SV327742:SV327767 ACR327742:ACR327767 AMN327742:AMN327767 AWJ327742:AWJ327767 BGF327742:BGF327767 BQB327742:BQB327767 BZX327742:BZX327767 CJT327742:CJT327767 CTP327742:CTP327767 DDL327742:DDL327767 DNH327742:DNH327767 DXD327742:DXD327767 EGZ327742:EGZ327767 EQV327742:EQV327767 FAR327742:FAR327767 FKN327742:FKN327767 FUJ327742:FUJ327767 GEF327742:GEF327767 GOB327742:GOB327767 GXX327742:GXX327767 HHT327742:HHT327767 HRP327742:HRP327767 IBL327742:IBL327767 ILH327742:ILH327767 IVD327742:IVD327767 JEZ327742:JEZ327767 JOV327742:JOV327767 JYR327742:JYR327767 KIN327742:KIN327767 KSJ327742:KSJ327767 LCF327742:LCF327767 LMB327742:LMB327767 LVX327742:LVX327767 MFT327742:MFT327767 MPP327742:MPP327767 MZL327742:MZL327767 NJH327742:NJH327767 NTD327742:NTD327767 OCZ327742:OCZ327767 OMV327742:OMV327767 OWR327742:OWR327767 PGN327742:PGN327767 PQJ327742:PQJ327767 QAF327742:QAF327767 QKB327742:QKB327767 QTX327742:QTX327767 RDT327742:RDT327767 RNP327742:RNP327767 RXL327742:RXL327767 SHH327742:SHH327767 SRD327742:SRD327767 TAZ327742:TAZ327767 TKV327742:TKV327767 TUR327742:TUR327767 UEN327742:UEN327767 UOJ327742:UOJ327767 UYF327742:UYF327767 VIB327742:VIB327767 VRX327742:VRX327767 WBT327742:WBT327767 WLP327742:WLP327767 WVL327742:WVL327767 D393278:D393303 IZ393278:IZ393303 SV393278:SV393303 ACR393278:ACR393303 AMN393278:AMN393303 AWJ393278:AWJ393303 BGF393278:BGF393303 BQB393278:BQB393303 BZX393278:BZX393303 CJT393278:CJT393303 CTP393278:CTP393303 DDL393278:DDL393303 DNH393278:DNH393303 DXD393278:DXD393303 EGZ393278:EGZ393303 EQV393278:EQV393303 FAR393278:FAR393303 FKN393278:FKN393303 FUJ393278:FUJ393303 GEF393278:GEF393303 GOB393278:GOB393303 GXX393278:GXX393303 HHT393278:HHT393303 HRP393278:HRP393303 IBL393278:IBL393303 ILH393278:ILH393303 IVD393278:IVD393303 JEZ393278:JEZ393303 JOV393278:JOV393303 JYR393278:JYR393303 KIN393278:KIN393303 KSJ393278:KSJ393303 LCF393278:LCF393303 LMB393278:LMB393303 LVX393278:LVX393303 MFT393278:MFT393303 MPP393278:MPP393303 MZL393278:MZL393303 NJH393278:NJH393303 NTD393278:NTD393303 OCZ393278:OCZ393303 OMV393278:OMV393303 OWR393278:OWR393303 PGN393278:PGN393303 PQJ393278:PQJ393303 QAF393278:QAF393303 QKB393278:QKB393303 QTX393278:QTX393303 RDT393278:RDT393303 RNP393278:RNP393303 RXL393278:RXL393303 SHH393278:SHH393303 SRD393278:SRD393303 TAZ393278:TAZ393303 TKV393278:TKV393303 TUR393278:TUR393303 UEN393278:UEN393303 UOJ393278:UOJ393303 UYF393278:UYF393303 VIB393278:VIB393303 VRX393278:VRX393303 WBT393278:WBT393303 WLP393278:WLP393303 WVL393278:WVL393303 D458814:D458839 IZ458814:IZ458839 SV458814:SV458839 ACR458814:ACR458839 AMN458814:AMN458839 AWJ458814:AWJ458839 BGF458814:BGF458839 BQB458814:BQB458839 BZX458814:BZX458839 CJT458814:CJT458839 CTP458814:CTP458839 DDL458814:DDL458839 DNH458814:DNH458839 DXD458814:DXD458839 EGZ458814:EGZ458839 EQV458814:EQV458839 FAR458814:FAR458839 FKN458814:FKN458839 FUJ458814:FUJ458839 GEF458814:GEF458839 GOB458814:GOB458839 GXX458814:GXX458839 HHT458814:HHT458839 HRP458814:HRP458839 IBL458814:IBL458839 ILH458814:ILH458839 IVD458814:IVD458839 JEZ458814:JEZ458839 JOV458814:JOV458839 JYR458814:JYR458839 KIN458814:KIN458839 KSJ458814:KSJ458839 LCF458814:LCF458839 LMB458814:LMB458839 LVX458814:LVX458839 MFT458814:MFT458839 MPP458814:MPP458839 MZL458814:MZL458839 NJH458814:NJH458839 NTD458814:NTD458839 OCZ458814:OCZ458839 OMV458814:OMV458839 OWR458814:OWR458839 PGN458814:PGN458839 PQJ458814:PQJ458839 QAF458814:QAF458839 QKB458814:QKB458839 QTX458814:QTX458839 RDT458814:RDT458839 RNP458814:RNP458839 RXL458814:RXL458839 SHH458814:SHH458839 SRD458814:SRD458839 TAZ458814:TAZ458839 TKV458814:TKV458839 TUR458814:TUR458839 UEN458814:UEN458839 UOJ458814:UOJ458839 UYF458814:UYF458839 VIB458814:VIB458839 VRX458814:VRX458839 WBT458814:WBT458839 WLP458814:WLP458839 WVL458814:WVL458839 D524350:D524375 IZ524350:IZ524375 SV524350:SV524375 ACR524350:ACR524375 AMN524350:AMN524375 AWJ524350:AWJ524375 BGF524350:BGF524375 BQB524350:BQB524375 BZX524350:BZX524375 CJT524350:CJT524375 CTP524350:CTP524375 DDL524350:DDL524375 DNH524350:DNH524375 DXD524350:DXD524375 EGZ524350:EGZ524375 EQV524350:EQV524375 FAR524350:FAR524375 FKN524350:FKN524375 FUJ524350:FUJ524375 GEF524350:GEF524375 GOB524350:GOB524375 GXX524350:GXX524375 HHT524350:HHT524375 HRP524350:HRP524375 IBL524350:IBL524375 ILH524350:ILH524375 IVD524350:IVD524375 JEZ524350:JEZ524375 JOV524350:JOV524375 JYR524350:JYR524375 KIN524350:KIN524375 KSJ524350:KSJ524375 LCF524350:LCF524375 LMB524350:LMB524375 LVX524350:LVX524375 MFT524350:MFT524375 MPP524350:MPP524375 MZL524350:MZL524375 NJH524350:NJH524375 NTD524350:NTD524375 OCZ524350:OCZ524375 OMV524350:OMV524375 OWR524350:OWR524375 PGN524350:PGN524375 PQJ524350:PQJ524375 QAF524350:QAF524375 QKB524350:QKB524375 QTX524350:QTX524375 RDT524350:RDT524375 RNP524350:RNP524375 RXL524350:RXL524375 SHH524350:SHH524375 SRD524350:SRD524375 TAZ524350:TAZ524375 TKV524350:TKV524375 TUR524350:TUR524375 UEN524350:UEN524375 UOJ524350:UOJ524375 UYF524350:UYF524375 VIB524350:VIB524375 VRX524350:VRX524375 WBT524350:WBT524375 WLP524350:WLP524375 WVL524350:WVL524375 D589886:D589911 IZ589886:IZ589911 SV589886:SV589911 ACR589886:ACR589911 AMN589886:AMN589911 AWJ589886:AWJ589911 BGF589886:BGF589911 BQB589886:BQB589911 BZX589886:BZX589911 CJT589886:CJT589911 CTP589886:CTP589911 DDL589886:DDL589911 DNH589886:DNH589911 DXD589886:DXD589911 EGZ589886:EGZ589911 EQV589886:EQV589911 FAR589886:FAR589911 FKN589886:FKN589911 FUJ589886:FUJ589911 GEF589886:GEF589911 GOB589886:GOB589911 GXX589886:GXX589911 HHT589886:HHT589911 HRP589886:HRP589911 IBL589886:IBL589911 ILH589886:ILH589911 IVD589886:IVD589911 JEZ589886:JEZ589911 JOV589886:JOV589911 JYR589886:JYR589911 KIN589886:KIN589911 KSJ589886:KSJ589911 LCF589886:LCF589911 LMB589886:LMB589911 LVX589886:LVX589911 MFT589886:MFT589911 MPP589886:MPP589911 MZL589886:MZL589911 NJH589886:NJH589911 NTD589886:NTD589911 OCZ589886:OCZ589911 OMV589886:OMV589911 OWR589886:OWR589911 PGN589886:PGN589911 PQJ589886:PQJ589911 QAF589886:QAF589911 QKB589886:QKB589911 QTX589886:QTX589911 RDT589886:RDT589911 RNP589886:RNP589911 RXL589886:RXL589911 SHH589886:SHH589911 SRD589886:SRD589911 TAZ589886:TAZ589911 TKV589886:TKV589911 TUR589886:TUR589911 UEN589886:UEN589911 UOJ589886:UOJ589911 UYF589886:UYF589911 VIB589886:VIB589911 VRX589886:VRX589911 WBT589886:WBT589911 WLP589886:WLP589911 WVL589886:WVL589911 D655422:D655447 IZ655422:IZ655447 SV655422:SV655447 ACR655422:ACR655447 AMN655422:AMN655447 AWJ655422:AWJ655447 BGF655422:BGF655447 BQB655422:BQB655447 BZX655422:BZX655447 CJT655422:CJT655447 CTP655422:CTP655447 DDL655422:DDL655447 DNH655422:DNH655447 DXD655422:DXD655447 EGZ655422:EGZ655447 EQV655422:EQV655447 FAR655422:FAR655447 FKN655422:FKN655447 FUJ655422:FUJ655447 GEF655422:GEF655447 GOB655422:GOB655447 GXX655422:GXX655447 HHT655422:HHT655447 HRP655422:HRP655447 IBL655422:IBL655447 ILH655422:ILH655447 IVD655422:IVD655447 JEZ655422:JEZ655447 JOV655422:JOV655447 JYR655422:JYR655447 KIN655422:KIN655447 KSJ655422:KSJ655447 LCF655422:LCF655447 LMB655422:LMB655447 LVX655422:LVX655447 MFT655422:MFT655447 MPP655422:MPP655447 MZL655422:MZL655447 NJH655422:NJH655447 NTD655422:NTD655447 OCZ655422:OCZ655447 OMV655422:OMV655447 OWR655422:OWR655447 PGN655422:PGN655447 PQJ655422:PQJ655447 QAF655422:QAF655447 QKB655422:QKB655447 QTX655422:QTX655447 RDT655422:RDT655447 RNP655422:RNP655447 RXL655422:RXL655447 SHH655422:SHH655447 SRD655422:SRD655447 TAZ655422:TAZ655447 TKV655422:TKV655447 TUR655422:TUR655447 UEN655422:UEN655447 UOJ655422:UOJ655447 UYF655422:UYF655447 VIB655422:VIB655447 VRX655422:VRX655447 WBT655422:WBT655447 WLP655422:WLP655447 WVL655422:WVL655447 D720958:D720983 IZ720958:IZ720983 SV720958:SV720983 ACR720958:ACR720983 AMN720958:AMN720983 AWJ720958:AWJ720983 BGF720958:BGF720983 BQB720958:BQB720983 BZX720958:BZX720983 CJT720958:CJT720983 CTP720958:CTP720983 DDL720958:DDL720983 DNH720958:DNH720983 DXD720958:DXD720983 EGZ720958:EGZ720983 EQV720958:EQV720983 FAR720958:FAR720983 FKN720958:FKN720983 FUJ720958:FUJ720983 GEF720958:GEF720983 GOB720958:GOB720983 GXX720958:GXX720983 HHT720958:HHT720983 HRP720958:HRP720983 IBL720958:IBL720983 ILH720958:ILH720983 IVD720958:IVD720983 JEZ720958:JEZ720983 JOV720958:JOV720983 JYR720958:JYR720983 KIN720958:KIN720983 KSJ720958:KSJ720983 LCF720958:LCF720983 LMB720958:LMB720983 LVX720958:LVX720983 MFT720958:MFT720983 MPP720958:MPP720983 MZL720958:MZL720983 NJH720958:NJH720983 NTD720958:NTD720983 OCZ720958:OCZ720983 OMV720958:OMV720983 OWR720958:OWR720983 PGN720958:PGN720983 PQJ720958:PQJ720983 QAF720958:QAF720983 QKB720958:QKB720983 QTX720958:QTX720983 RDT720958:RDT720983 RNP720958:RNP720983 RXL720958:RXL720983 SHH720958:SHH720983 SRD720958:SRD720983 TAZ720958:TAZ720983 TKV720958:TKV720983 TUR720958:TUR720983 UEN720958:UEN720983 UOJ720958:UOJ720983 UYF720958:UYF720983 VIB720958:VIB720983 VRX720958:VRX720983 WBT720958:WBT720983 WLP720958:WLP720983 WVL720958:WVL720983 D786494:D786519 IZ786494:IZ786519 SV786494:SV786519 ACR786494:ACR786519 AMN786494:AMN786519 AWJ786494:AWJ786519 BGF786494:BGF786519 BQB786494:BQB786519 BZX786494:BZX786519 CJT786494:CJT786519 CTP786494:CTP786519 DDL786494:DDL786519 DNH786494:DNH786519 DXD786494:DXD786519 EGZ786494:EGZ786519 EQV786494:EQV786519 FAR786494:FAR786519 FKN786494:FKN786519 FUJ786494:FUJ786519 GEF786494:GEF786519 GOB786494:GOB786519 GXX786494:GXX786519 HHT786494:HHT786519 HRP786494:HRP786519 IBL786494:IBL786519 ILH786494:ILH786519 IVD786494:IVD786519 JEZ786494:JEZ786519 JOV786494:JOV786519 JYR786494:JYR786519 KIN786494:KIN786519 KSJ786494:KSJ786519 LCF786494:LCF786519 LMB786494:LMB786519 LVX786494:LVX786519 MFT786494:MFT786519 MPP786494:MPP786519 MZL786494:MZL786519 NJH786494:NJH786519 NTD786494:NTD786519 OCZ786494:OCZ786519 OMV786494:OMV786519 OWR786494:OWR786519 PGN786494:PGN786519 PQJ786494:PQJ786519 QAF786494:QAF786519 QKB786494:QKB786519 QTX786494:QTX786519 RDT786494:RDT786519 RNP786494:RNP786519 RXL786494:RXL786519 SHH786494:SHH786519 SRD786494:SRD786519 TAZ786494:TAZ786519 TKV786494:TKV786519 TUR786494:TUR786519 UEN786494:UEN786519 UOJ786494:UOJ786519 UYF786494:UYF786519 VIB786494:VIB786519 VRX786494:VRX786519 WBT786494:WBT786519 WLP786494:WLP786519 WVL786494:WVL786519 D852030:D852055 IZ852030:IZ852055 SV852030:SV852055 ACR852030:ACR852055 AMN852030:AMN852055 AWJ852030:AWJ852055 BGF852030:BGF852055 BQB852030:BQB852055 BZX852030:BZX852055 CJT852030:CJT852055 CTP852030:CTP852055 DDL852030:DDL852055 DNH852030:DNH852055 DXD852030:DXD852055 EGZ852030:EGZ852055 EQV852030:EQV852055 FAR852030:FAR852055 FKN852030:FKN852055 FUJ852030:FUJ852055 GEF852030:GEF852055 GOB852030:GOB852055 GXX852030:GXX852055 HHT852030:HHT852055 HRP852030:HRP852055 IBL852030:IBL852055 ILH852030:ILH852055 IVD852030:IVD852055 JEZ852030:JEZ852055 JOV852030:JOV852055 JYR852030:JYR852055 KIN852030:KIN852055 KSJ852030:KSJ852055 LCF852030:LCF852055 LMB852030:LMB852055 LVX852030:LVX852055 MFT852030:MFT852055 MPP852030:MPP852055 MZL852030:MZL852055 NJH852030:NJH852055 NTD852030:NTD852055 OCZ852030:OCZ852055 OMV852030:OMV852055 OWR852030:OWR852055 PGN852030:PGN852055 PQJ852030:PQJ852055 QAF852030:QAF852055 QKB852030:QKB852055 QTX852030:QTX852055 RDT852030:RDT852055 RNP852030:RNP852055 RXL852030:RXL852055 SHH852030:SHH852055 SRD852030:SRD852055 TAZ852030:TAZ852055 TKV852030:TKV852055 TUR852030:TUR852055 UEN852030:UEN852055 UOJ852030:UOJ852055 UYF852030:UYF852055 VIB852030:VIB852055 VRX852030:VRX852055 WBT852030:WBT852055 WLP852030:WLP852055 WVL852030:WVL852055 D917566:D917591 IZ917566:IZ917591 SV917566:SV917591 ACR917566:ACR917591 AMN917566:AMN917591 AWJ917566:AWJ917591 BGF917566:BGF917591 BQB917566:BQB917591 BZX917566:BZX917591 CJT917566:CJT917591 CTP917566:CTP917591 DDL917566:DDL917591 DNH917566:DNH917591 DXD917566:DXD917591 EGZ917566:EGZ917591 EQV917566:EQV917591 FAR917566:FAR917591 FKN917566:FKN917591 FUJ917566:FUJ917591 GEF917566:GEF917591 GOB917566:GOB917591 GXX917566:GXX917591 HHT917566:HHT917591 HRP917566:HRP917591 IBL917566:IBL917591 ILH917566:ILH917591 IVD917566:IVD917591 JEZ917566:JEZ917591 JOV917566:JOV917591 JYR917566:JYR917591 KIN917566:KIN917591 KSJ917566:KSJ917591 LCF917566:LCF917591 LMB917566:LMB917591 LVX917566:LVX917591 MFT917566:MFT917591 MPP917566:MPP917591 MZL917566:MZL917591 NJH917566:NJH917591 NTD917566:NTD917591 OCZ917566:OCZ917591 OMV917566:OMV917591 OWR917566:OWR917591 PGN917566:PGN917591 PQJ917566:PQJ917591 QAF917566:QAF917591 QKB917566:QKB917591 QTX917566:QTX917591 RDT917566:RDT917591 RNP917566:RNP917591 RXL917566:RXL917591 SHH917566:SHH917591 SRD917566:SRD917591 TAZ917566:TAZ917591 TKV917566:TKV917591 TUR917566:TUR917591 UEN917566:UEN917591 UOJ917566:UOJ917591 UYF917566:UYF917591 VIB917566:VIB917591 VRX917566:VRX917591 WBT917566:WBT917591 WLP917566:WLP917591 WVL917566:WVL917591 D983102:D983127 IZ983102:IZ983127 SV983102:SV983127 ACR983102:ACR983127 AMN983102:AMN983127 AWJ983102:AWJ983127 BGF983102:BGF983127 BQB983102:BQB983127 BZX983102:BZX983127 CJT983102:CJT983127 CTP983102:CTP983127 DDL983102:DDL983127 DNH983102:DNH983127 DXD983102:DXD983127 EGZ983102:EGZ983127 EQV983102:EQV983127 FAR983102:FAR983127 FKN983102:FKN983127 FUJ983102:FUJ983127 GEF983102:GEF983127 GOB983102:GOB983127 GXX983102:GXX983127 HHT983102:HHT983127 HRP983102:HRP983127 IBL983102:IBL983127 ILH983102:ILH983127 IVD983102:IVD983127 JEZ983102:JEZ983127 JOV983102:JOV983127 JYR983102:JYR983127 KIN983102:KIN983127 KSJ983102:KSJ983127 LCF983102:LCF983127 LMB983102:LMB983127 LVX983102:LVX983127 MFT983102:MFT983127 MPP983102:MPP983127 MZL983102:MZL983127 NJH983102:NJH983127 NTD983102:NTD983127 OCZ983102:OCZ983127 OMV983102:OMV983127 OWR983102:OWR983127 PGN983102:PGN983127 PQJ983102:PQJ983127 QAF983102:QAF983127 QKB983102:QKB983127 QTX983102:QTX983127 RDT983102:RDT983127 RNP983102:RNP983127 RXL983102:RXL983127 SHH983102:SHH983127 SRD983102:SRD983127 TAZ983102:TAZ983127 TKV983102:TKV983127 TUR983102:TUR983127 UEN983102:UEN983127 UOJ983102:UOJ983127 UYF983102:UYF983127 VIB983102:VIB983127 VRX983102:VRX983127 WBT983102:WBT983127 WLP983102:WLP983127 WVL983102:WVL983127 UOJ983076:UOJ983099 IZ17:IZ28 SV17:SV28 ACR17:ACR28 AMN17:AMN28 AWJ17:AWJ28 BGF17:BGF28 BQB17:BQB28 BZX17:BZX28 CJT17:CJT28 CTP17:CTP28 DDL17:DDL28 DNH17:DNH28 DXD17:DXD28 EGZ17:EGZ28 EQV17:EQV28 FAR17:FAR28 FKN17:FKN28 FUJ17:FUJ28 GEF17:GEF28 GOB17:GOB28 GXX17:GXX28 HHT17:HHT28 HRP17:HRP28 IBL17:IBL28 ILH17:ILH28 IVD17:IVD28 JEZ17:JEZ28 JOV17:JOV28 JYR17:JYR28 KIN17:KIN28 KSJ17:KSJ28 LCF17:LCF28 LMB17:LMB28 LVX17:LVX28 MFT17:MFT28 MPP17:MPP28 MZL17:MZL28 NJH17:NJH28 NTD17:NTD28 OCZ17:OCZ28 OMV17:OMV28 OWR17:OWR28 PGN17:PGN28 PQJ17:PQJ28 QAF17:QAF28 QKB17:QKB28 QTX17:QTX28 RDT17:RDT28 RNP17:RNP28 RXL17:RXL28 SHH17:SHH28 SRD17:SRD28 TAZ17:TAZ28 TKV17:TKV28 TUR17:TUR28 UEN17:UEN28 UOJ17:UOJ28 UYF17:UYF28 VIB17:VIB28 VRX17:VRX28 WBT17:WBT28 WLP17:WLP28 WVL17:WVL28 D65548:D65559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D131084:D131095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D196620:D196631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D262156:D262167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D327692:D327703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D393228:D393239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D458764:D458775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D524300:D524311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D589836:D589847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D655372:D655383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D720908:D720919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D786444:D786455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D851980:D851991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D917516:D917527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D983052:D983063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UYF983076:UYF983099 D65562:D65569 IZ65562:IZ65569 SV65562:SV65569 ACR65562:ACR65569 AMN65562:AMN65569 AWJ65562:AWJ65569 BGF65562:BGF65569 BQB65562:BQB65569 BZX65562:BZX65569 CJT65562:CJT65569 CTP65562:CTP65569 DDL65562:DDL65569 DNH65562:DNH65569 DXD65562:DXD65569 EGZ65562:EGZ65569 EQV65562:EQV65569 FAR65562:FAR65569 FKN65562:FKN65569 FUJ65562:FUJ65569 GEF65562:GEF65569 GOB65562:GOB65569 GXX65562:GXX65569 HHT65562:HHT65569 HRP65562:HRP65569 IBL65562:IBL65569 ILH65562:ILH65569 IVD65562:IVD65569 JEZ65562:JEZ65569 JOV65562:JOV65569 JYR65562:JYR65569 KIN65562:KIN65569 KSJ65562:KSJ65569 LCF65562:LCF65569 LMB65562:LMB65569 LVX65562:LVX65569 MFT65562:MFT65569 MPP65562:MPP65569 MZL65562:MZL65569 NJH65562:NJH65569 NTD65562:NTD65569 OCZ65562:OCZ65569 OMV65562:OMV65569 OWR65562:OWR65569 PGN65562:PGN65569 PQJ65562:PQJ65569 QAF65562:QAF65569 QKB65562:QKB65569 QTX65562:QTX65569 RDT65562:RDT65569 RNP65562:RNP65569 RXL65562:RXL65569 SHH65562:SHH65569 SRD65562:SRD65569 TAZ65562:TAZ65569 TKV65562:TKV65569 TUR65562:TUR65569 UEN65562:UEN65569 UOJ65562:UOJ65569 UYF65562:UYF65569 VIB65562:VIB65569 VRX65562:VRX65569 WBT65562:WBT65569 WLP65562:WLP65569 WVL65562:WVL65569 D131098:D131105 IZ131098:IZ131105 SV131098:SV131105 ACR131098:ACR131105 AMN131098:AMN131105 AWJ131098:AWJ131105 BGF131098:BGF131105 BQB131098:BQB131105 BZX131098:BZX131105 CJT131098:CJT131105 CTP131098:CTP131105 DDL131098:DDL131105 DNH131098:DNH131105 DXD131098:DXD131105 EGZ131098:EGZ131105 EQV131098:EQV131105 FAR131098:FAR131105 FKN131098:FKN131105 FUJ131098:FUJ131105 GEF131098:GEF131105 GOB131098:GOB131105 GXX131098:GXX131105 HHT131098:HHT131105 HRP131098:HRP131105 IBL131098:IBL131105 ILH131098:ILH131105 IVD131098:IVD131105 JEZ131098:JEZ131105 JOV131098:JOV131105 JYR131098:JYR131105 KIN131098:KIN131105 KSJ131098:KSJ131105 LCF131098:LCF131105 LMB131098:LMB131105 LVX131098:LVX131105 MFT131098:MFT131105 MPP131098:MPP131105 MZL131098:MZL131105 NJH131098:NJH131105 NTD131098:NTD131105 OCZ131098:OCZ131105 OMV131098:OMV131105 OWR131098:OWR131105 PGN131098:PGN131105 PQJ131098:PQJ131105 QAF131098:QAF131105 QKB131098:QKB131105 QTX131098:QTX131105 RDT131098:RDT131105 RNP131098:RNP131105 RXL131098:RXL131105 SHH131098:SHH131105 SRD131098:SRD131105 TAZ131098:TAZ131105 TKV131098:TKV131105 TUR131098:TUR131105 UEN131098:UEN131105 UOJ131098:UOJ131105 UYF131098:UYF131105 VIB131098:VIB131105 VRX131098:VRX131105 WBT131098:WBT131105 WLP131098:WLP131105 WVL131098:WVL131105 D196634:D196641 IZ196634:IZ196641 SV196634:SV196641 ACR196634:ACR196641 AMN196634:AMN196641 AWJ196634:AWJ196641 BGF196634:BGF196641 BQB196634:BQB196641 BZX196634:BZX196641 CJT196634:CJT196641 CTP196634:CTP196641 DDL196634:DDL196641 DNH196634:DNH196641 DXD196634:DXD196641 EGZ196634:EGZ196641 EQV196634:EQV196641 FAR196634:FAR196641 FKN196634:FKN196641 FUJ196634:FUJ196641 GEF196634:GEF196641 GOB196634:GOB196641 GXX196634:GXX196641 HHT196634:HHT196641 HRP196634:HRP196641 IBL196634:IBL196641 ILH196634:ILH196641 IVD196634:IVD196641 JEZ196634:JEZ196641 JOV196634:JOV196641 JYR196634:JYR196641 KIN196634:KIN196641 KSJ196634:KSJ196641 LCF196634:LCF196641 LMB196634:LMB196641 LVX196634:LVX196641 MFT196634:MFT196641 MPP196634:MPP196641 MZL196634:MZL196641 NJH196634:NJH196641 NTD196634:NTD196641 OCZ196634:OCZ196641 OMV196634:OMV196641 OWR196634:OWR196641 PGN196634:PGN196641 PQJ196634:PQJ196641 QAF196634:QAF196641 QKB196634:QKB196641 QTX196634:QTX196641 RDT196634:RDT196641 RNP196634:RNP196641 RXL196634:RXL196641 SHH196634:SHH196641 SRD196634:SRD196641 TAZ196634:TAZ196641 TKV196634:TKV196641 TUR196634:TUR196641 UEN196634:UEN196641 UOJ196634:UOJ196641 UYF196634:UYF196641 VIB196634:VIB196641 VRX196634:VRX196641 WBT196634:WBT196641 WLP196634:WLP196641 WVL196634:WVL196641 D262170:D262177 IZ262170:IZ262177 SV262170:SV262177 ACR262170:ACR262177 AMN262170:AMN262177 AWJ262170:AWJ262177 BGF262170:BGF262177 BQB262170:BQB262177 BZX262170:BZX262177 CJT262170:CJT262177 CTP262170:CTP262177 DDL262170:DDL262177 DNH262170:DNH262177 DXD262170:DXD262177 EGZ262170:EGZ262177 EQV262170:EQV262177 FAR262170:FAR262177 FKN262170:FKN262177 FUJ262170:FUJ262177 GEF262170:GEF262177 GOB262170:GOB262177 GXX262170:GXX262177 HHT262170:HHT262177 HRP262170:HRP262177 IBL262170:IBL262177 ILH262170:ILH262177 IVD262170:IVD262177 JEZ262170:JEZ262177 JOV262170:JOV262177 JYR262170:JYR262177 KIN262170:KIN262177 KSJ262170:KSJ262177 LCF262170:LCF262177 LMB262170:LMB262177 LVX262170:LVX262177 MFT262170:MFT262177 MPP262170:MPP262177 MZL262170:MZL262177 NJH262170:NJH262177 NTD262170:NTD262177 OCZ262170:OCZ262177 OMV262170:OMV262177 OWR262170:OWR262177 PGN262170:PGN262177 PQJ262170:PQJ262177 QAF262170:QAF262177 QKB262170:QKB262177 QTX262170:QTX262177 RDT262170:RDT262177 RNP262170:RNP262177 RXL262170:RXL262177 SHH262170:SHH262177 SRD262170:SRD262177 TAZ262170:TAZ262177 TKV262170:TKV262177 TUR262170:TUR262177 UEN262170:UEN262177 UOJ262170:UOJ262177 UYF262170:UYF262177 VIB262170:VIB262177 VRX262170:VRX262177 WBT262170:WBT262177 WLP262170:WLP262177 WVL262170:WVL262177 D327706:D327713 IZ327706:IZ327713 SV327706:SV327713 ACR327706:ACR327713 AMN327706:AMN327713 AWJ327706:AWJ327713 BGF327706:BGF327713 BQB327706:BQB327713 BZX327706:BZX327713 CJT327706:CJT327713 CTP327706:CTP327713 DDL327706:DDL327713 DNH327706:DNH327713 DXD327706:DXD327713 EGZ327706:EGZ327713 EQV327706:EQV327713 FAR327706:FAR327713 FKN327706:FKN327713 FUJ327706:FUJ327713 GEF327706:GEF327713 GOB327706:GOB327713 GXX327706:GXX327713 HHT327706:HHT327713 HRP327706:HRP327713 IBL327706:IBL327713 ILH327706:ILH327713 IVD327706:IVD327713 JEZ327706:JEZ327713 JOV327706:JOV327713 JYR327706:JYR327713 KIN327706:KIN327713 KSJ327706:KSJ327713 LCF327706:LCF327713 LMB327706:LMB327713 LVX327706:LVX327713 MFT327706:MFT327713 MPP327706:MPP327713 MZL327706:MZL327713 NJH327706:NJH327713 NTD327706:NTD327713 OCZ327706:OCZ327713 OMV327706:OMV327713 OWR327706:OWR327713 PGN327706:PGN327713 PQJ327706:PQJ327713 QAF327706:QAF327713 QKB327706:QKB327713 QTX327706:QTX327713 RDT327706:RDT327713 RNP327706:RNP327713 RXL327706:RXL327713 SHH327706:SHH327713 SRD327706:SRD327713 TAZ327706:TAZ327713 TKV327706:TKV327713 TUR327706:TUR327713 UEN327706:UEN327713 UOJ327706:UOJ327713 UYF327706:UYF327713 VIB327706:VIB327713 VRX327706:VRX327713 WBT327706:WBT327713 WLP327706:WLP327713 WVL327706:WVL327713 D393242:D393249 IZ393242:IZ393249 SV393242:SV393249 ACR393242:ACR393249 AMN393242:AMN393249 AWJ393242:AWJ393249 BGF393242:BGF393249 BQB393242:BQB393249 BZX393242:BZX393249 CJT393242:CJT393249 CTP393242:CTP393249 DDL393242:DDL393249 DNH393242:DNH393249 DXD393242:DXD393249 EGZ393242:EGZ393249 EQV393242:EQV393249 FAR393242:FAR393249 FKN393242:FKN393249 FUJ393242:FUJ393249 GEF393242:GEF393249 GOB393242:GOB393249 GXX393242:GXX393249 HHT393242:HHT393249 HRP393242:HRP393249 IBL393242:IBL393249 ILH393242:ILH393249 IVD393242:IVD393249 JEZ393242:JEZ393249 JOV393242:JOV393249 JYR393242:JYR393249 KIN393242:KIN393249 KSJ393242:KSJ393249 LCF393242:LCF393249 LMB393242:LMB393249 LVX393242:LVX393249 MFT393242:MFT393249 MPP393242:MPP393249 MZL393242:MZL393249 NJH393242:NJH393249 NTD393242:NTD393249 OCZ393242:OCZ393249 OMV393242:OMV393249 OWR393242:OWR393249 PGN393242:PGN393249 PQJ393242:PQJ393249 QAF393242:QAF393249 QKB393242:QKB393249 QTX393242:QTX393249 RDT393242:RDT393249 RNP393242:RNP393249 RXL393242:RXL393249 SHH393242:SHH393249 SRD393242:SRD393249 TAZ393242:TAZ393249 TKV393242:TKV393249 TUR393242:TUR393249 UEN393242:UEN393249 UOJ393242:UOJ393249 UYF393242:UYF393249 VIB393242:VIB393249 VRX393242:VRX393249 WBT393242:WBT393249 WLP393242:WLP393249 WVL393242:WVL393249 D458778:D458785 IZ458778:IZ458785 SV458778:SV458785 ACR458778:ACR458785 AMN458778:AMN458785 AWJ458778:AWJ458785 BGF458778:BGF458785 BQB458778:BQB458785 BZX458778:BZX458785 CJT458778:CJT458785 CTP458778:CTP458785 DDL458778:DDL458785 DNH458778:DNH458785 DXD458778:DXD458785 EGZ458778:EGZ458785 EQV458778:EQV458785 FAR458778:FAR458785 FKN458778:FKN458785 FUJ458778:FUJ458785 GEF458778:GEF458785 GOB458778:GOB458785 GXX458778:GXX458785 HHT458778:HHT458785 HRP458778:HRP458785 IBL458778:IBL458785 ILH458778:ILH458785 IVD458778:IVD458785 JEZ458778:JEZ458785 JOV458778:JOV458785 JYR458778:JYR458785 KIN458778:KIN458785 KSJ458778:KSJ458785 LCF458778:LCF458785 LMB458778:LMB458785 LVX458778:LVX458785 MFT458778:MFT458785 MPP458778:MPP458785 MZL458778:MZL458785 NJH458778:NJH458785 NTD458778:NTD458785 OCZ458778:OCZ458785 OMV458778:OMV458785 OWR458778:OWR458785 PGN458778:PGN458785 PQJ458778:PQJ458785 QAF458778:QAF458785 QKB458778:QKB458785 QTX458778:QTX458785 RDT458778:RDT458785 RNP458778:RNP458785 RXL458778:RXL458785 SHH458778:SHH458785 SRD458778:SRD458785 TAZ458778:TAZ458785 TKV458778:TKV458785 TUR458778:TUR458785 UEN458778:UEN458785 UOJ458778:UOJ458785 UYF458778:UYF458785 VIB458778:VIB458785 VRX458778:VRX458785 WBT458778:WBT458785 WLP458778:WLP458785 WVL458778:WVL458785 D524314:D524321 IZ524314:IZ524321 SV524314:SV524321 ACR524314:ACR524321 AMN524314:AMN524321 AWJ524314:AWJ524321 BGF524314:BGF524321 BQB524314:BQB524321 BZX524314:BZX524321 CJT524314:CJT524321 CTP524314:CTP524321 DDL524314:DDL524321 DNH524314:DNH524321 DXD524314:DXD524321 EGZ524314:EGZ524321 EQV524314:EQV524321 FAR524314:FAR524321 FKN524314:FKN524321 FUJ524314:FUJ524321 GEF524314:GEF524321 GOB524314:GOB524321 GXX524314:GXX524321 HHT524314:HHT524321 HRP524314:HRP524321 IBL524314:IBL524321 ILH524314:ILH524321 IVD524314:IVD524321 JEZ524314:JEZ524321 JOV524314:JOV524321 JYR524314:JYR524321 KIN524314:KIN524321 KSJ524314:KSJ524321 LCF524314:LCF524321 LMB524314:LMB524321 LVX524314:LVX524321 MFT524314:MFT524321 MPP524314:MPP524321 MZL524314:MZL524321 NJH524314:NJH524321 NTD524314:NTD524321 OCZ524314:OCZ524321 OMV524314:OMV524321 OWR524314:OWR524321 PGN524314:PGN524321 PQJ524314:PQJ524321 QAF524314:QAF524321 QKB524314:QKB524321 QTX524314:QTX524321 RDT524314:RDT524321 RNP524314:RNP524321 RXL524314:RXL524321 SHH524314:SHH524321 SRD524314:SRD524321 TAZ524314:TAZ524321 TKV524314:TKV524321 TUR524314:TUR524321 UEN524314:UEN524321 UOJ524314:UOJ524321 UYF524314:UYF524321 VIB524314:VIB524321 VRX524314:VRX524321 WBT524314:WBT524321 WLP524314:WLP524321 WVL524314:WVL524321 D589850:D589857 IZ589850:IZ589857 SV589850:SV589857 ACR589850:ACR589857 AMN589850:AMN589857 AWJ589850:AWJ589857 BGF589850:BGF589857 BQB589850:BQB589857 BZX589850:BZX589857 CJT589850:CJT589857 CTP589850:CTP589857 DDL589850:DDL589857 DNH589850:DNH589857 DXD589850:DXD589857 EGZ589850:EGZ589857 EQV589850:EQV589857 FAR589850:FAR589857 FKN589850:FKN589857 FUJ589850:FUJ589857 GEF589850:GEF589857 GOB589850:GOB589857 GXX589850:GXX589857 HHT589850:HHT589857 HRP589850:HRP589857 IBL589850:IBL589857 ILH589850:ILH589857 IVD589850:IVD589857 JEZ589850:JEZ589857 JOV589850:JOV589857 JYR589850:JYR589857 KIN589850:KIN589857 KSJ589850:KSJ589857 LCF589850:LCF589857 LMB589850:LMB589857 LVX589850:LVX589857 MFT589850:MFT589857 MPP589850:MPP589857 MZL589850:MZL589857 NJH589850:NJH589857 NTD589850:NTD589857 OCZ589850:OCZ589857 OMV589850:OMV589857 OWR589850:OWR589857 PGN589850:PGN589857 PQJ589850:PQJ589857 QAF589850:QAF589857 QKB589850:QKB589857 QTX589850:QTX589857 RDT589850:RDT589857 RNP589850:RNP589857 RXL589850:RXL589857 SHH589850:SHH589857 SRD589850:SRD589857 TAZ589850:TAZ589857 TKV589850:TKV589857 TUR589850:TUR589857 UEN589850:UEN589857 UOJ589850:UOJ589857 UYF589850:UYF589857 VIB589850:VIB589857 VRX589850:VRX589857 WBT589850:WBT589857 WLP589850:WLP589857 WVL589850:WVL589857 D655386:D655393 IZ655386:IZ655393 SV655386:SV655393 ACR655386:ACR655393 AMN655386:AMN655393 AWJ655386:AWJ655393 BGF655386:BGF655393 BQB655386:BQB655393 BZX655386:BZX655393 CJT655386:CJT655393 CTP655386:CTP655393 DDL655386:DDL655393 DNH655386:DNH655393 DXD655386:DXD655393 EGZ655386:EGZ655393 EQV655386:EQV655393 FAR655386:FAR655393 FKN655386:FKN655393 FUJ655386:FUJ655393 GEF655386:GEF655393 GOB655386:GOB655393 GXX655386:GXX655393 HHT655386:HHT655393 HRP655386:HRP655393 IBL655386:IBL655393 ILH655386:ILH655393 IVD655386:IVD655393 JEZ655386:JEZ655393 JOV655386:JOV655393 JYR655386:JYR655393 KIN655386:KIN655393 KSJ655386:KSJ655393 LCF655386:LCF655393 LMB655386:LMB655393 LVX655386:LVX655393 MFT655386:MFT655393 MPP655386:MPP655393 MZL655386:MZL655393 NJH655386:NJH655393 NTD655386:NTD655393 OCZ655386:OCZ655393 OMV655386:OMV655393 OWR655386:OWR655393 PGN655386:PGN655393 PQJ655386:PQJ655393 QAF655386:QAF655393 QKB655386:QKB655393 QTX655386:QTX655393 RDT655386:RDT655393 RNP655386:RNP655393 RXL655386:RXL655393 SHH655386:SHH655393 SRD655386:SRD655393 TAZ655386:TAZ655393 TKV655386:TKV655393 TUR655386:TUR655393 UEN655386:UEN655393 UOJ655386:UOJ655393 UYF655386:UYF655393 VIB655386:VIB655393 VRX655386:VRX655393 WBT655386:WBT655393 WLP655386:WLP655393 WVL655386:WVL655393 D720922:D720929 IZ720922:IZ720929 SV720922:SV720929 ACR720922:ACR720929 AMN720922:AMN720929 AWJ720922:AWJ720929 BGF720922:BGF720929 BQB720922:BQB720929 BZX720922:BZX720929 CJT720922:CJT720929 CTP720922:CTP720929 DDL720922:DDL720929 DNH720922:DNH720929 DXD720922:DXD720929 EGZ720922:EGZ720929 EQV720922:EQV720929 FAR720922:FAR720929 FKN720922:FKN720929 FUJ720922:FUJ720929 GEF720922:GEF720929 GOB720922:GOB720929 GXX720922:GXX720929 HHT720922:HHT720929 HRP720922:HRP720929 IBL720922:IBL720929 ILH720922:ILH720929 IVD720922:IVD720929 JEZ720922:JEZ720929 JOV720922:JOV720929 JYR720922:JYR720929 KIN720922:KIN720929 KSJ720922:KSJ720929 LCF720922:LCF720929 LMB720922:LMB720929 LVX720922:LVX720929 MFT720922:MFT720929 MPP720922:MPP720929 MZL720922:MZL720929 NJH720922:NJH720929 NTD720922:NTD720929 OCZ720922:OCZ720929 OMV720922:OMV720929 OWR720922:OWR720929 PGN720922:PGN720929 PQJ720922:PQJ720929 QAF720922:QAF720929 QKB720922:QKB720929 QTX720922:QTX720929 RDT720922:RDT720929 RNP720922:RNP720929 RXL720922:RXL720929 SHH720922:SHH720929 SRD720922:SRD720929 TAZ720922:TAZ720929 TKV720922:TKV720929 TUR720922:TUR720929 UEN720922:UEN720929 UOJ720922:UOJ720929 UYF720922:UYF720929 VIB720922:VIB720929 VRX720922:VRX720929 WBT720922:WBT720929 WLP720922:WLP720929 WVL720922:WVL720929 D786458:D786465 IZ786458:IZ786465 SV786458:SV786465 ACR786458:ACR786465 AMN786458:AMN786465 AWJ786458:AWJ786465 BGF786458:BGF786465 BQB786458:BQB786465 BZX786458:BZX786465 CJT786458:CJT786465 CTP786458:CTP786465 DDL786458:DDL786465 DNH786458:DNH786465 DXD786458:DXD786465 EGZ786458:EGZ786465 EQV786458:EQV786465 FAR786458:FAR786465 FKN786458:FKN786465 FUJ786458:FUJ786465 GEF786458:GEF786465 GOB786458:GOB786465 GXX786458:GXX786465 HHT786458:HHT786465 HRP786458:HRP786465 IBL786458:IBL786465 ILH786458:ILH786465 IVD786458:IVD786465 JEZ786458:JEZ786465 JOV786458:JOV786465 JYR786458:JYR786465 KIN786458:KIN786465 KSJ786458:KSJ786465 LCF786458:LCF786465 LMB786458:LMB786465 LVX786458:LVX786465 MFT786458:MFT786465 MPP786458:MPP786465 MZL786458:MZL786465 NJH786458:NJH786465 NTD786458:NTD786465 OCZ786458:OCZ786465 OMV786458:OMV786465 OWR786458:OWR786465 PGN786458:PGN786465 PQJ786458:PQJ786465 QAF786458:QAF786465 QKB786458:QKB786465 QTX786458:QTX786465 RDT786458:RDT786465 RNP786458:RNP786465 RXL786458:RXL786465 SHH786458:SHH786465 SRD786458:SRD786465 TAZ786458:TAZ786465 TKV786458:TKV786465 TUR786458:TUR786465 UEN786458:UEN786465 UOJ786458:UOJ786465 UYF786458:UYF786465 VIB786458:VIB786465 VRX786458:VRX786465 WBT786458:WBT786465 WLP786458:WLP786465 WVL786458:WVL786465 D851994:D852001 IZ851994:IZ852001 SV851994:SV852001 ACR851994:ACR852001 AMN851994:AMN852001 AWJ851994:AWJ852001 BGF851994:BGF852001 BQB851994:BQB852001 BZX851994:BZX852001 CJT851994:CJT852001 CTP851994:CTP852001 DDL851994:DDL852001 DNH851994:DNH852001 DXD851994:DXD852001 EGZ851994:EGZ852001 EQV851994:EQV852001 FAR851994:FAR852001 FKN851994:FKN852001 FUJ851994:FUJ852001 GEF851994:GEF852001 GOB851994:GOB852001 GXX851994:GXX852001 HHT851994:HHT852001 HRP851994:HRP852001 IBL851994:IBL852001 ILH851994:ILH852001 IVD851994:IVD852001 JEZ851994:JEZ852001 JOV851994:JOV852001 JYR851994:JYR852001 KIN851994:KIN852001 KSJ851994:KSJ852001 LCF851994:LCF852001 LMB851994:LMB852001 LVX851994:LVX852001 MFT851994:MFT852001 MPP851994:MPP852001 MZL851994:MZL852001 NJH851994:NJH852001 NTD851994:NTD852001 OCZ851994:OCZ852001 OMV851994:OMV852001 OWR851994:OWR852001 PGN851994:PGN852001 PQJ851994:PQJ852001 QAF851994:QAF852001 QKB851994:QKB852001 QTX851994:QTX852001 RDT851994:RDT852001 RNP851994:RNP852001 RXL851994:RXL852001 SHH851994:SHH852001 SRD851994:SRD852001 TAZ851994:TAZ852001 TKV851994:TKV852001 TUR851994:TUR852001 UEN851994:UEN852001 UOJ851994:UOJ852001 UYF851994:UYF852001 VIB851994:VIB852001 VRX851994:VRX852001 WBT851994:WBT852001 WLP851994:WLP852001 WVL851994:WVL852001 D917530:D917537 IZ917530:IZ917537 SV917530:SV917537 ACR917530:ACR917537 AMN917530:AMN917537 AWJ917530:AWJ917537 BGF917530:BGF917537 BQB917530:BQB917537 BZX917530:BZX917537 CJT917530:CJT917537 CTP917530:CTP917537 DDL917530:DDL917537 DNH917530:DNH917537 DXD917530:DXD917537 EGZ917530:EGZ917537 EQV917530:EQV917537 FAR917530:FAR917537 FKN917530:FKN917537 FUJ917530:FUJ917537 GEF917530:GEF917537 GOB917530:GOB917537 GXX917530:GXX917537 HHT917530:HHT917537 HRP917530:HRP917537 IBL917530:IBL917537 ILH917530:ILH917537 IVD917530:IVD917537 JEZ917530:JEZ917537 JOV917530:JOV917537 JYR917530:JYR917537 KIN917530:KIN917537 KSJ917530:KSJ917537 LCF917530:LCF917537 LMB917530:LMB917537 LVX917530:LVX917537 MFT917530:MFT917537 MPP917530:MPP917537 MZL917530:MZL917537 NJH917530:NJH917537 NTD917530:NTD917537 OCZ917530:OCZ917537 OMV917530:OMV917537 OWR917530:OWR917537 PGN917530:PGN917537 PQJ917530:PQJ917537 QAF917530:QAF917537 QKB917530:QKB917537 QTX917530:QTX917537 RDT917530:RDT917537 RNP917530:RNP917537 RXL917530:RXL917537 SHH917530:SHH917537 SRD917530:SRD917537 TAZ917530:TAZ917537 TKV917530:TKV917537 TUR917530:TUR917537 UEN917530:UEN917537 UOJ917530:UOJ917537 UYF917530:UYF917537 VIB917530:VIB917537 VRX917530:VRX917537 WBT917530:WBT917537 WLP917530:WLP917537 WVL917530:WVL917537 D983066:D983073 IZ983066:IZ983073 SV983066:SV983073 ACR983066:ACR983073 AMN983066:AMN983073 AWJ983066:AWJ983073 BGF983066:BGF983073 BQB983066:BQB983073 BZX983066:BZX983073 CJT983066:CJT983073 CTP983066:CTP983073 DDL983066:DDL983073 DNH983066:DNH983073 DXD983066:DXD983073 EGZ983066:EGZ983073 EQV983066:EQV983073 FAR983066:FAR983073 FKN983066:FKN983073 FUJ983066:FUJ983073 GEF983066:GEF983073 GOB983066:GOB983073 GXX983066:GXX983073 HHT983066:HHT983073 HRP983066:HRP983073 IBL983066:IBL983073 ILH983066:ILH983073 IVD983066:IVD983073 JEZ983066:JEZ983073 JOV983066:JOV983073 JYR983066:JYR983073 KIN983066:KIN983073 KSJ983066:KSJ983073 LCF983066:LCF983073 LMB983066:LMB983073 LVX983066:LVX983073 MFT983066:MFT983073 MPP983066:MPP983073 MZL983066:MZL983073 NJH983066:NJH983073 NTD983066:NTD983073 OCZ983066:OCZ983073 OMV983066:OMV983073 OWR983066:OWR983073 PGN983066:PGN983073 PQJ983066:PQJ983073 QAF983066:QAF983073 QKB983066:QKB983073 QTX983066:QTX983073 RDT983066:RDT983073 RNP983066:RNP983073 RXL983066:RXL983073 SHH983066:SHH983073 SRD983066:SRD983073 TAZ983066:TAZ983073 TKV983066:TKV983073 TUR983066:TUR983073 UEN983066:UEN983073 UOJ983066:UOJ983073 UYF983066:UYF983073 VIB983066:VIB983073 VRX983066:VRX983073 WBT983066:WBT983073 WLP983066:WLP983073 WVL983066:WVL983073 VIB983076:VIB983099 IZ120:IZ121 SV120:SV121 ACR120:ACR121 AMN120:AMN121 AWJ120:AWJ121 BGF120:BGF121 BQB120:BQB121 BZX120:BZX121 CJT120:CJT121 CTP120:CTP121 DDL120:DDL121 DNH120:DNH121 DXD120:DXD121 EGZ120:EGZ121 EQV120:EQV121 FAR120:FAR121 FKN120:FKN121 FUJ120:FUJ121 GEF120:GEF121 GOB120:GOB121 GXX120:GXX121 HHT120:HHT121 HRP120:HRP121 IBL120:IBL121 ILH120:ILH121 IVD120:IVD121 JEZ120:JEZ121 JOV120:JOV121 JYR120:JYR121 KIN120:KIN121 KSJ120:KSJ121 LCF120:LCF121 LMB120:LMB121 LVX120:LVX121 MFT120:MFT121 MPP120:MPP121 MZL120:MZL121 NJH120:NJH121 NTD120:NTD121 OCZ120:OCZ121 OMV120:OMV121 OWR120:OWR121 PGN120:PGN121 PQJ120:PQJ121 QAF120:QAF121 QKB120:QKB121 QTX120:QTX121 RDT120:RDT121 RNP120:RNP121 RXL120:RXL121 SHH120:SHH121 SRD120:SRD121 TAZ120:TAZ121 TKV120:TKV121 TUR120:TUR121 UEN120:UEN121 UOJ120:UOJ121 UYF120:UYF121 VIB120:VIB121 VRX120:VRX121 WBT120:WBT121 WLP120:WLP121 WVL120:WVL121 D65657:D65658 IZ65657:IZ65658 SV65657:SV65658 ACR65657:ACR65658 AMN65657:AMN65658 AWJ65657:AWJ65658 BGF65657:BGF65658 BQB65657:BQB65658 BZX65657:BZX65658 CJT65657:CJT65658 CTP65657:CTP65658 DDL65657:DDL65658 DNH65657:DNH65658 DXD65657:DXD65658 EGZ65657:EGZ65658 EQV65657:EQV65658 FAR65657:FAR65658 FKN65657:FKN65658 FUJ65657:FUJ65658 GEF65657:GEF65658 GOB65657:GOB65658 GXX65657:GXX65658 HHT65657:HHT65658 HRP65657:HRP65658 IBL65657:IBL65658 ILH65657:ILH65658 IVD65657:IVD65658 JEZ65657:JEZ65658 JOV65657:JOV65658 JYR65657:JYR65658 KIN65657:KIN65658 KSJ65657:KSJ65658 LCF65657:LCF65658 LMB65657:LMB65658 LVX65657:LVX65658 MFT65657:MFT65658 MPP65657:MPP65658 MZL65657:MZL65658 NJH65657:NJH65658 NTD65657:NTD65658 OCZ65657:OCZ65658 OMV65657:OMV65658 OWR65657:OWR65658 PGN65657:PGN65658 PQJ65657:PQJ65658 QAF65657:QAF65658 QKB65657:QKB65658 QTX65657:QTX65658 RDT65657:RDT65658 RNP65657:RNP65658 RXL65657:RXL65658 SHH65657:SHH65658 SRD65657:SRD65658 TAZ65657:TAZ65658 TKV65657:TKV65658 TUR65657:TUR65658 UEN65657:UEN65658 UOJ65657:UOJ65658 UYF65657:UYF65658 VIB65657:VIB65658 VRX65657:VRX65658 WBT65657:WBT65658 WLP65657:WLP65658 WVL65657:WVL65658 D131193:D131194 IZ131193:IZ131194 SV131193:SV131194 ACR131193:ACR131194 AMN131193:AMN131194 AWJ131193:AWJ131194 BGF131193:BGF131194 BQB131193:BQB131194 BZX131193:BZX131194 CJT131193:CJT131194 CTP131193:CTP131194 DDL131193:DDL131194 DNH131193:DNH131194 DXD131193:DXD131194 EGZ131193:EGZ131194 EQV131193:EQV131194 FAR131193:FAR131194 FKN131193:FKN131194 FUJ131193:FUJ131194 GEF131193:GEF131194 GOB131193:GOB131194 GXX131193:GXX131194 HHT131193:HHT131194 HRP131193:HRP131194 IBL131193:IBL131194 ILH131193:ILH131194 IVD131193:IVD131194 JEZ131193:JEZ131194 JOV131193:JOV131194 JYR131193:JYR131194 KIN131193:KIN131194 KSJ131193:KSJ131194 LCF131193:LCF131194 LMB131193:LMB131194 LVX131193:LVX131194 MFT131193:MFT131194 MPP131193:MPP131194 MZL131193:MZL131194 NJH131193:NJH131194 NTD131193:NTD131194 OCZ131193:OCZ131194 OMV131193:OMV131194 OWR131193:OWR131194 PGN131193:PGN131194 PQJ131193:PQJ131194 QAF131193:QAF131194 QKB131193:QKB131194 QTX131193:QTX131194 RDT131193:RDT131194 RNP131193:RNP131194 RXL131193:RXL131194 SHH131193:SHH131194 SRD131193:SRD131194 TAZ131193:TAZ131194 TKV131193:TKV131194 TUR131193:TUR131194 UEN131193:UEN131194 UOJ131193:UOJ131194 UYF131193:UYF131194 VIB131193:VIB131194 VRX131193:VRX131194 WBT131193:WBT131194 WLP131193:WLP131194 WVL131193:WVL131194 D196729:D196730 IZ196729:IZ196730 SV196729:SV196730 ACR196729:ACR196730 AMN196729:AMN196730 AWJ196729:AWJ196730 BGF196729:BGF196730 BQB196729:BQB196730 BZX196729:BZX196730 CJT196729:CJT196730 CTP196729:CTP196730 DDL196729:DDL196730 DNH196729:DNH196730 DXD196729:DXD196730 EGZ196729:EGZ196730 EQV196729:EQV196730 FAR196729:FAR196730 FKN196729:FKN196730 FUJ196729:FUJ196730 GEF196729:GEF196730 GOB196729:GOB196730 GXX196729:GXX196730 HHT196729:HHT196730 HRP196729:HRP196730 IBL196729:IBL196730 ILH196729:ILH196730 IVD196729:IVD196730 JEZ196729:JEZ196730 JOV196729:JOV196730 JYR196729:JYR196730 KIN196729:KIN196730 KSJ196729:KSJ196730 LCF196729:LCF196730 LMB196729:LMB196730 LVX196729:LVX196730 MFT196729:MFT196730 MPP196729:MPP196730 MZL196729:MZL196730 NJH196729:NJH196730 NTD196729:NTD196730 OCZ196729:OCZ196730 OMV196729:OMV196730 OWR196729:OWR196730 PGN196729:PGN196730 PQJ196729:PQJ196730 QAF196729:QAF196730 QKB196729:QKB196730 QTX196729:QTX196730 RDT196729:RDT196730 RNP196729:RNP196730 RXL196729:RXL196730 SHH196729:SHH196730 SRD196729:SRD196730 TAZ196729:TAZ196730 TKV196729:TKV196730 TUR196729:TUR196730 UEN196729:UEN196730 UOJ196729:UOJ196730 UYF196729:UYF196730 VIB196729:VIB196730 VRX196729:VRX196730 WBT196729:WBT196730 WLP196729:WLP196730 WVL196729:WVL196730 D262265:D262266 IZ262265:IZ262266 SV262265:SV262266 ACR262265:ACR262266 AMN262265:AMN262266 AWJ262265:AWJ262266 BGF262265:BGF262266 BQB262265:BQB262266 BZX262265:BZX262266 CJT262265:CJT262266 CTP262265:CTP262266 DDL262265:DDL262266 DNH262265:DNH262266 DXD262265:DXD262266 EGZ262265:EGZ262266 EQV262265:EQV262266 FAR262265:FAR262266 FKN262265:FKN262266 FUJ262265:FUJ262266 GEF262265:GEF262266 GOB262265:GOB262266 GXX262265:GXX262266 HHT262265:HHT262266 HRP262265:HRP262266 IBL262265:IBL262266 ILH262265:ILH262266 IVD262265:IVD262266 JEZ262265:JEZ262266 JOV262265:JOV262266 JYR262265:JYR262266 KIN262265:KIN262266 KSJ262265:KSJ262266 LCF262265:LCF262266 LMB262265:LMB262266 LVX262265:LVX262266 MFT262265:MFT262266 MPP262265:MPP262266 MZL262265:MZL262266 NJH262265:NJH262266 NTD262265:NTD262266 OCZ262265:OCZ262266 OMV262265:OMV262266 OWR262265:OWR262266 PGN262265:PGN262266 PQJ262265:PQJ262266 QAF262265:QAF262266 QKB262265:QKB262266 QTX262265:QTX262266 RDT262265:RDT262266 RNP262265:RNP262266 RXL262265:RXL262266 SHH262265:SHH262266 SRD262265:SRD262266 TAZ262265:TAZ262266 TKV262265:TKV262266 TUR262265:TUR262266 UEN262265:UEN262266 UOJ262265:UOJ262266 UYF262265:UYF262266 VIB262265:VIB262266 VRX262265:VRX262266 WBT262265:WBT262266 WLP262265:WLP262266 WVL262265:WVL262266 D327801:D327802 IZ327801:IZ327802 SV327801:SV327802 ACR327801:ACR327802 AMN327801:AMN327802 AWJ327801:AWJ327802 BGF327801:BGF327802 BQB327801:BQB327802 BZX327801:BZX327802 CJT327801:CJT327802 CTP327801:CTP327802 DDL327801:DDL327802 DNH327801:DNH327802 DXD327801:DXD327802 EGZ327801:EGZ327802 EQV327801:EQV327802 FAR327801:FAR327802 FKN327801:FKN327802 FUJ327801:FUJ327802 GEF327801:GEF327802 GOB327801:GOB327802 GXX327801:GXX327802 HHT327801:HHT327802 HRP327801:HRP327802 IBL327801:IBL327802 ILH327801:ILH327802 IVD327801:IVD327802 JEZ327801:JEZ327802 JOV327801:JOV327802 JYR327801:JYR327802 KIN327801:KIN327802 KSJ327801:KSJ327802 LCF327801:LCF327802 LMB327801:LMB327802 LVX327801:LVX327802 MFT327801:MFT327802 MPP327801:MPP327802 MZL327801:MZL327802 NJH327801:NJH327802 NTD327801:NTD327802 OCZ327801:OCZ327802 OMV327801:OMV327802 OWR327801:OWR327802 PGN327801:PGN327802 PQJ327801:PQJ327802 QAF327801:QAF327802 QKB327801:QKB327802 QTX327801:QTX327802 RDT327801:RDT327802 RNP327801:RNP327802 RXL327801:RXL327802 SHH327801:SHH327802 SRD327801:SRD327802 TAZ327801:TAZ327802 TKV327801:TKV327802 TUR327801:TUR327802 UEN327801:UEN327802 UOJ327801:UOJ327802 UYF327801:UYF327802 VIB327801:VIB327802 VRX327801:VRX327802 WBT327801:WBT327802 WLP327801:WLP327802 WVL327801:WVL327802 D393337:D393338 IZ393337:IZ393338 SV393337:SV393338 ACR393337:ACR393338 AMN393337:AMN393338 AWJ393337:AWJ393338 BGF393337:BGF393338 BQB393337:BQB393338 BZX393337:BZX393338 CJT393337:CJT393338 CTP393337:CTP393338 DDL393337:DDL393338 DNH393337:DNH393338 DXD393337:DXD393338 EGZ393337:EGZ393338 EQV393337:EQV393338 FAR393337:FAR393338 FKN393337:FKN393338 FUJ393337:FUJ393338 GEF393337:GEF393338 GOB393337:GOB393338 GXX393337:GXX393338 HHT393337:HHT393338 HRP393337:HRP393338 IBL393337:IBL393338 ILH393337:ILH393338 IVD393337:IVD393338 JEZ393337:JEZ393338 JOV393337:JOV393338 JYR393337:JYR393338 KIN393337:KIN393338 KSJ393337:KSJ393338 LCF393337:LCF393338 LMB393337:LMB393338 LVX393337:LVX393338 MFT393337:MFT393338 MPP393337:MPP393338 MZL393337:MZL393338 NJH393337:NJH393338 NTD393337:NTD393338 OCZ393337:OCZ393338 OMV393337:OMV393338 OWR393337:OWR393338 PGN393337:PGN393338 PQJ393337:PQJ393338 QAF393337:QAF393338 QKB393337:QKB393338 QTX393337:QTX393338 RDT393337:RDT393338 RNP393337:RNP393338 RXL393337:RXL393338 SHH393337:SHH393338 SRD393337:SRD393338 TAZ393337:TAZ393338 TKV393337:TKV393338 TUR393337:TUR393338 UEN393337:UEN393338 UOJ393337:UOJ393338 UYF393337:UYF393338 VIB393337:VIB393338 VRX393337:VRX393338 WBT393337:WBT393338 WLP393337:WLP393338 WVL393337:WVL393338 D458873:D458874 IZ458873:IZ458874 SV458873:SV458874 ACR458873:ACR458874 AMN458873:AMN458874 AWJ458873:AWJ458874 BGF458873:BGF458874 BQB458873:BQB458874 BZX458873:BZX458874 CJT458873:CJT458874 CTP458873:CTP458874 DDL458873:DDL458874 DNH458873:DNH458874 DXD458873:DXD458874 EGZ458873:EGZ458874 EQV458873:EQV458874 FAR458873:FAR458874 FKN458873:FKN458874 FUJ458873:FUJ458874 GEF458873:GEF458874 GOB458873:GOB458874 GXX458873:GXX458874 HHT458873:HHT458874 HRP458873:HRP458874 IBL458873:IBL458874 ILH458873:ILH458874 IVD458873:IVD458874 JEZ458873:JEZ458874 JOV458873:JOV458874 JYR458873:JYR458874 KIN458873:KIN458874 KSJ458873:KSJ458874 LCF458873:LCF458874 LMB458873:LMB458874 LVX458873:LVX458874 MFT458873:MFT458874 MPP458873:MPP458874 MZL458873:MZL458874 NJH458873:NJH458874 NTD458873:NTD458874 OCZ458873:OCZ458874 OMV458873:OMV458874 OWR458873:OWR458874 PGN458873:PGN458874 PQJ458873:PQJ458874 QAF458873:QAF458874 QKB458873:QKB458874 QTX458873:QTX458874 RDT458873:RDT458874 RNP458873:RNP458874 RXL458873:RXL458874 SHH458873:SHH458874 SRD458873:SRD458874 TAZ458873:TAZ458874 TKV458873:TKV458874 TUR458873:TUR458874 UEN458873:UEN458874 UOJ458873:UOJ458874 UYF458873:UYF458874 VIB458873:VIB458874 VRX458873:VRX458874 WBT458873:WBT458874 WLP458873:WLP458874 WVL458873:WVL458874 D524409:D524410 IZ524409:IZ524410 SV524409:SV524410 ACR524409:ACR524410 AMN524409:AMN524410 AWJ524409:AWJ524410 BGF524409:BGF524410 BQB524409:BQB524410 BZX524409:BZX524410 CJT524409:CJT524410 CTP524409:CTP524410 DDL524409:DDL524410 DNH524409:DNH524410 DXD524409:DXD524410 EGZ524409:EGZ524410 EQV524409:EQV524410 FAR524409:FAR524410 FKN524409:FKN524410 FUJ524409:FUJ524410 GEF524409:GEF524410 GOB524409:GOB524410 GXX524409:GXX524410 HHT524409:HHT524410 HRP524409:HRP524410 IBL524409:IBL524410 ILH524409:ILH524410 IVD524409:IVD524410 JEZ524409:JEZ524410 JOV524409:JOV524410 JYR524409:JYR524410 KIN524409:KIN524410 KSJ524409:KSJ524410 LCF524409:LCF524410 LMB524409:LMB524410 LVX524409:LVX524410 MFT524409:MFT524410 MPP524409:MPP524410 MZL524409:MZL524410 NJH524409:NJH524410 NTD524409:NTD524410 OCZ524409:OCZ524410 OMV524409:OMV524410 OWR524409:OWR524410 PGN524409:PGN524410 PQJ524409:PQJ524410 QAF524409:QAF524410 QKB524409:QKB524410 QTX524409:QTX524410 RDT524409:RDT524410 RNP524409:RNP524410 RXL524409:RXL524410 SHH524409:SHH524410 SRD524409:SRD524410 TAZ524409:TAZ524410 TKV524409:TKV524410 TUR524409:TUR524410 UEN524409:UEN524410 UOJ524409:UOJ524410 UYF524409:UYF524410 VIB524409:VIB524410 VRX524409:VRX524410 WBT524409:WBT524410 WLP524409:WLP524410 WVL524409:WVL524410 D589945:D589946 IZ589945:IZ589946 SV589945:SV589946 ACR589945:ACR589946 AMN589945:AMN589946 AWJ589945:AWJ589946 BGF589945:BGF589946 BQB589945:BQB589946 BZX589945:BZX589946 CJT589945:CJT589946 CTP589945:CTP589946 DDL589945:DDL589946 DNH589945:DNH589946 DXD589945:DXD589946 EGZ589945:EGZ589946 EQV589945:EQV589946 FAR589945:FAR589946 FKN589945:FKN589946 FUJ589945:FUJ589946 GEF589945:GEF589946 GOB589945:GOB589946 GXX589945:GXX589946 HHT589945:HHT589946 HRP589945:HRP589946 IBL589945:IBL589946 ILH589945:ILH589946 IVD589945:IVD589946 JEZ589945:JEZ589946 JOV589945:JOV589946 JYR589945:JYR589946 KIN589945:KIN589946 KSJ589945:KSJ589946 LCF589945:LCF589946 LMB589945:LMB589946 LVX589945:LVX589946 MFT589945:MFT589946 MPP589945:MPP589946 MZL589945:MZL589946 NJH589945:NJH589946 NTD589945:NTD589946 OCZ589945:OCZ589946 OMV589945:OMV589946 OWR589945:OWR589946 PGN589945:PGN589946 PQJ589945:PQJ589946 QAF589945:QAF589946 QKB589945:QKB589946 QTX589945:QTX589946 RDT589945:RDT589946 RNP589945:RNP589946 RXL589945:RXL589946 SHH589945:SHH589946 SRD589945:SRD589946 TAZ589945:TAZ589946 TKV589945:TKV589946 TUR589945:TUR589946 UEN589945:UEN589946 UOJ589945:UOJ589946 UYF589945:UYF589946 VIB589945:VIB589946 VRX589945:VRX589946 WBT589945:WBT589946 WLP589945:WLP589946 WVL589945:WVL589946 D655481:D655482 IZ655481:IZ655482 SV655481:SV655482 ACR655481:ACR655482 AMN655481:AMN655482 AWJ655481:AWJ655482 BGF655481:BGF655482 BQB655481:BQB655482 BZX655481:BZX655482 CJT655481:CJT655482 CTP655481:CTP655482 DDL655481:DDL655482 DNH655481:DNH655482 DXD655481:DXD655482 EGZ655481:EGZ655482 EQV655481:EQV655482 FAR655481:FAR655482 FKN655481:FKN655482 FUJ655481:FUJ655482 GEF655481:GEF655482 GOB655481:GOB655482 GXX655481:GXX655482 HHT655481:HHT655482 HRP655481:HRP655482 IBL655481:IBL655482 ILH655481:ILH655482 IVD655481:IVD655482 JEZ655481:JEZ655482 JOV655481:JOV655482 JYR655481:JYR655482 KIN655481:KIN655482 KSJ655481:KSJ655482 LCF655481:LCF655482 LMB655481:LMB655482 LVX655481:LVX655482 MFT655481:MFT655482 MPP655481:MPP655482 MZL655481:MZL655482 NJH655481:NJH655482 NTD655481:NTD655482 OCZ655481:OCZ655482 OMV655481:OMV655482 OWR655481:OWR655482 PGN655481:PGN655482 PQJ655481:PQJ655482 QAF655481:QAF655482 QKB655481:QKB655482 QTX655481:QTX655482 RDT655481:RDT655482 RNP655481:RNP655482 RXL655481:RXL655482 SHH655481:SHH655482 SRD655481:SRD655482 TAZ655481:TAZ655482 TKV655481:TKV655482 TUR655481:TUR655482 UEN655481:UEN655482 UOJ655481:UOJ655482 UYF655481:UYF655482 VIB655481:VIB655482 VRX655481:VRX655482 WBT655481:WBT655482 WLP655481:WLP655482 WVL655481:WVL655482 D721017:D721018 IZ721017:IZ721018 SV721017:SV721018 ACR721017:ACR721018 AMN721017:AMN721018 AWJ721017:AWJ721018 BGF721017:BGF721018 BQB721017:BQB721018 BZX721017:BZX721018 CJT721017:CJT721018 CTP721017:CTP721018 DDL721017:DDL721018 DNH721017:DNH721018 DXD721017:DXD721018 EGZ721017:EGZ721018 EQV721017:EQV721018 FAR721017:FAR721018 FKN721017:FKN721018 FUJ721017:FUJ721018 GEF721017:GEF721018 GOB721017:GOB721018 GXX721017:GXX721018 HHT721017:HHT721018 HRP721017:HRP721018 IBL721017:IBL721018 ILH721017:ILH721018 IVD721017:IVD721018 JEZ721017:JEZ721018 JOV721017:JOV721018 JYR721017:JYR721018 KIN721017:KIN721018 KSJ721017:KSJ721018 LCF721017:LCF721018 LMB721017:LMB721018 LVX721017:LVX721018 MFT721017:MFT721018 MPP721017:MPP721018 MZL721017:MZL721018 NJH721017:NJH721018 NTD721017:NTD721018 OCZ721017:OCZ721018 OMV721017:OMV721018 OWR721017:OWR721018 PGN721017:PGN721018 PQJ721017:PQJ721018 QAF721017:QAF721018 QKB721017:QKB721018 QTX721017:QTX721018 RDT721017:RDT721018 RNP721017:RNP721018 RXL721017:RXL721018 SHH721017:SHH721018 SRD721017:SRD721018 TAZ721017:TAZ721018 TKV721017:TKV721018 TUR721017:TUR721018 UEN721017:UEN721018 UOJ721017:UOJ721018 UYF721017:UYF721018 VIB721017:VIB721018 VRX721017:VRX721018 WBT721017:WBT721018 WLP721017:WLP721018 WVL721017:WVL721018 D786553:D786554 IZ786553:IZ786554 SV786553:SV786554 ACR786553:ACR786554 AMN786553:AMN786554 AWJ786553:AWJ786554 BGF786553:BGF786554 BQB786553:BQB786554 BZX786553:BZX786554 CJT786553:CJT786554 CTP786553:CTP786554 DDL786553:DDL786554 DNH786553:DNH786554 DXD786553:DXD786554 EGZ786553:EGZ786554 EQV786553:EQV786554 FAR786553:FAR786554 FKN786553:FKN786554 FUJ786553:FUJ786554 GEF786553:GEF786554 GOB786553:GOB786554 GXX786553:GXX786554 HHT786553:HHT786554 HRP786553:HRP786554 IBL786553:IBL786554 ILH786553:ILH786554 IVD786553:IVD786554 JEZ786553:JEZ786554 JOV786553:JOV786554 JYR786553:JYR786554 KIN786553:KIN786554 KSJ786553:KSJ786554 LCF786553:LCF786554 LMB786553:LMB786554 LVX786553:LVX786554 MFT786553:MFT786554 MPP786553:MPP786554 MZL786553:MZL786554 NJH786553:NJH786554 NTD786553:NTD786554 OCZ786553:OCZ786554 OMV786553:OMV786554 OWR786553:OWR786554 PGN786553:PGN786554 PQJ786553:PQJ786554 QAF786553:QAF786554 QKB786553:QKB786554 QTX786553:QTX786554 RDT786553:RDT786554 RNP786553:RNP786554 RXL786553:RXL786554 SHH786553:SHH786554 SRD786553:SRD786554 TAZ786553:TAZ786554 TKV786553:TKV786554 TUR786553:TUR786554 UEN786553:UEN786554 UOJ786553:UOJ786554 UYF786553:UYF786554 VIB786553:VIB786554 VRX786553:VRX786554 WBT786553:WBT786554 WLP786553:WLP786554 WVL786553:WVL786554 D852089:D852090 IZ852089:IZ852090 SV852089:SV852090 ACR852089:ACR852090 AMN852089:AMN852090 AWJ852089:AWJ852090 BGF852089:BGF852090 BQB852089:BQB852090 BZX852089:BZX852090 CJT852089:CJT852090 CTP852089:CTP852090 DDL852089:DDL852090 DNH852089:DNH852090 DXD852089:DXD852090 EGZ852089:EGZ852090 EQV852089:EQV852090 FAR852089:FAR852090 FKN852089:FKN852090 FUJ852089:FUJ852090 GEF852089:GEF852090 GOB852089:GOB852090 GXX852089:GXX852090 HHT852089:HHT852090 HRP852089:HRP852090 IBL852089:IBL852090 ILH852089:ILH852090 IVD852089:IVD852090 JEZ852089:JEZ852090 JOV852089:JOV852090 JYR852089:JYR852090 KIN852089:KIN852090 KSJ852089:KSJ852090 LCF852089:LCF852090 LMB852089:LMB852090 LVX852089:LVX852090 MFT852089:MFT852090 MPP852089:MPP852090 MZL852089:MZL852090 NJH852089:NJH852090 NTD852089:NTD852090 OCZ852089:OCZ852090 OMV852089:OMV852090 OWR852089:OWR852090 PGN852089:PGN852090 PQJ852089:PQJ852090 QAF852089:QAF852090 QKB852089:QKB852090 QTX852089:QTX852090 RDT852089:RDT852090 RNP852089:RNP852090 RXL852089:RXL852090 SHH852089:SHH852090 SRD852089:SRD852090 TAZ852089:TAZ852090 TKV852089:TKV852090 TUR852089:TUR852090 UEN852089:UEN852090 UOJ852089:UOJ852090 UYF852089:UYF852090 VIB852089:VIB852090 VRX852089:VRX852090 WBT852089:WBT852090 WLP852089:WLP852090 WVL852089:WVL852090 D917625:D917626 IZ917625:IZ917626 SV917625:SV917626 ACR917625:ACR917626 AMN917625:AMN917626 AWJ917625:AWJ917626 BGF917625:BGF917626 BQB917625:BQB917626 BZX917625:BZX917626 CJT917625:CJT917626 CTP917625:CTP917626 DDL917625:DDL917626 DNH917625:DNH917626 DXD917625:DXD917626 EGZ917625:EGZ917626 EQV917625:EQV917626 FAR917625:FAR917626 FKN917625:FKN917626 FUJ917625:FUJ917626 GEF917625:GEF917626 GOB917625:GOB917626 GXX917625:GXX917626 HHT917625:HHT917626 HRP917625:HRP917626 IBL917625:IBL917626 ILH917625:ILH917626 IVD917625:IVD917626 JEZ917625:JEZ917626 JOV917625:JOV917626 JYR917625:JYR917626 KIN917625:KIN917626 KSJ917625:KSJ917626 LCF917625:LCF917626 LMB917625:LMB917626 LVX917625:LVX917626 MFT917625:MFT917626 MPP917625:MPP917626 MZL917625:MZL917626 NJH917625:NJH917626 NTD917625:NTD917626 OCZ917625:OCZ917626 OMV917625:OMV917626 OWR917625:OWR917626 PGN917625:PGN917626 PQJ917625:PQJ917626 QAF917625:QAF917626 QKB917625:QKB917626 QTX917625:QTX917626 RDT917625:RDT917626 RNP917625:RNP917626 RXL917625:RXL917626 SHH917625:SHH917626 SRD917625:SRD917626 TAZ917625:TAZ917626 TKV917625:TKV917626 TUR917625:TUR917626 UEN917625:UEN917626 UOJ917625:UOJ917626 UYF917625:UYF917626 VIB917625:VIB917626 VRX917625:VRX917626 WBT917625:WBT917626 WLP917625:WLP917626 WVL917625:WVL917626 D983161:D983162 IZ983161:IZ983162 SV983161:SV983162 ACR983161:ACR983162 AMN983161:AMN983162 AWJ983161:AWJ983162 BGF983161:BGF983162 BQB983161:BQB983162 BZX983161:BZX983162 CJT983161:CJT983162 CTP983161:CTP983162 DDL983161:DDL983162 DNH983161:DNH983162 DXD983161:DXD983162 EGZ983161:EGZ983162 EQV983161:EQV983162 FAR983161:FAR983162 FKN983161:FKN983162 FUJ983161:FUJ983162 GEF983161:GEF983162 GOB983161:GOB983162 GXX983161:GXX983162 HHT983161:HHT983162 HRP983161:HRP983162 IBL983161:IBL983162 ILH983161:ILH983162 IVD983161:IVD983162 JEZ983161:JEZ983162 JOV983161:JOV983162 JYR983161:JYR983162 KIN983161:KIN983162 KSJ983161:KSJ983162 LCF983161:LCF983162 LMB983161:LMB983162 LVX983161:LVX983162 MFT983161:MFT983162 MPP983161:MPP983162 MZL983161:MZL983162 NJH983161:NJH983162 NTD983161:NTD983162 OCZ983161:OCZ983162 OMV983161:OMV983162 OWR983161:OWR983162 PGN983161:PGN983162 PQJ983161:PQJ983162 QAF983161:QAF983162 QKB983161:QKB983162 QTX983161:QTX983162 RDT983161:RDT983162 RNP983161:RNP983162 RXL983161:RXL983162 SHH983161:SHH983162 SRD983161:SRD983162 TAZ983161:TAZ983162 TKV983161:TKV983162 TUR983161:TUR983162 UEN983161:UEN983162 UOJ983161:UOJ983162 UYF983161:UYF983162 VIB983161:VIB983162 VRX983161:VRX983162 WBT983161:WBT983162 WLP983161:WLP983162 WVL983161:WVL983162 VRX983076:VRX983099 IZ92:IZ104 SV92:SV104 ACR92:ACR104 AMN92:AMN104 AWJ92:AWJ104 BGF92:BGF104 BQB92:BQB104 BZX92:BZX104 CJT92:CJT104 CTP92:CTP104 DDL92:DDL104 DNH92:DNH104 DXD92:DXD104 EGZ92:EGZ104 EQV92:EQV104 FAR92:FAR104 FKN92:FKN104 FUJ92:FUJ104 GEF92:GEF104 GOB92:GOB104 GXX92:GXX104 HHT92:HHT104 HRP92:HRP104 IBL92:IBL104 ILH92:ILH104 IVD92:IVD104 JEZ92:JEZ104 JOV92:JOV104 JYR92:JYR104 KIN92:KIN104 KSJ92:KSJ104 LCF92:LCF104 LMB92:LMB104 LVX92:LVX104 MFT92:MFT104 MPP92:MPP104 MZL92:MZL104 NJH92:NJH104 NTD92:NTD104 OCZ92:OCZ104 OMV92:OMV104 OWR92:OWR104 PGN92:PGN104 PQJ92:PQJ104 QAF92:QAF104 QKB92:QKB104 QTX92:QTX104 RDT92:RDT104 RNP92:RNP104 RXL92:RXL104 SHH92:SHH104 SRD92:SRD104 TAZ92:TAZ104 TKV92:TKV104 TUR92:TUR104 UEN92:UEN104 UOJ92:UOJ104 UYF92:UYF104 VIB92:VIB104 VRX92:VRX104 WBT92:WBT104 WLP92:WLP104 WVL92:WVL104 D65629:D65641 IZ65629:IZ65641 SV65629:SV65641 ACR65629:ACR65641 AMN65629:AMN65641 AWJ65629:AWJ65641 BGF65629:BGF65641 BQB65629:BQB65641 BZX65629:BZX65641 CJT65629:CJT65641 CTP65629:CTP65641 DDL65629:DDL65641 DNH65629:DNH65641 DXD65629:DXD65641 EGZ65629:EGZ65641 EQV65629:EQV65641 FAR65629:FAR65641 FKN65629:FKN65641 FUJ65629:FUJ65641 GEF65629:GEF65641 GOB65629:GOB65641 GXX65629:GXX65641 HHT65629:HHT65641 HRP65629:HRP65641 IBL65629:IBL65641 ILH65629:ILH65641 IVD65629:IVD65641 JEZ65629:JEZ65641 JOV65629:JOV65641 JYR65629:JYR65641 KIN65629:KIN65641 KSJ65629:KSJ65641 LCF65629:LCF65641 LMB65629:LMB65641 LVX65629:LVX65641 MFT65629:MFT65641 MPP65629:MPP65641 MZL65629:MZL65641 NJH65629:NJH65641 NTD65629:NTD65641 OCZ65629:OCZ65641 OMV65629:OMV65641 OWR65629:OWR65641 PGN65629:PGN65641 PQJ65629:PQJ65641 QAF65629:QAF65641 QKB65629:QKB65641 QTX65629:QTX65641 RDT65629:RDT65641 RNP65629:RNP65641 RXL65629:RXL65641 SHH65629:SHH65641 SRD65629:SRD65641 TAZ65629:TAZ65641 TKV65629:TKV65641 TUR65629:TUR65641 UEN65629:UEN65641 UOJ65629:UOJ65641 UYF65629:UYF65641 VIB65629:VIB65641 VRX65629:VRX65641 WBT65629:WBT65641 WLP65629:WLP65641 WVL65629:WVL65641 D131165:D131177 IZ131165:IZ131177 SV131165:SV131177 ACR131165:ACR131177 AMN131165:AMN131177 AWJ131165:AWJ131177 BGF131165:BGF131177 BQB131165:BQB131177 BZX131165:BZX131177 CJT131165:CJT131177 CTP131165:CTP131177 DDL131165:DDL131177 DNH131165:DNH131177 DXD131165:DXD131177 EGZ131165:EGZ131177 EQV131165:EQV131177 FAR131165:FAR131177 FKN131165:FKN131177 FUJ131165:FUJ131177 GEF131165:GEF131177 GOB131165:GOB131177 GXX131165:GXX131177 HHT131165:HHT131177 HRP131165:HRP131177 IBL131165:IBL131177 ILH131165:ILH131177 IVD131165:IVD131177 JEZ131165:JEZ131177 JOV131165:JOV131177 JYR131165:JYR131177 KIN131165:KIN131177 KSJ131165:KSJ131177 LCF131165:LCF131177 LMB131165:LMB131177 LVX131165:LVX131177 MFT131165:MFT131177 MPP131165:MPP131177 MZL131165:MZL131177 NJH131165:NJH131177 NTD131165:NTD131177 OCZ131165:OCZ131177 OMV131165:OMV131177 OWR131165:OWR131177 PGN131165:PGN131177 PQJ131165:PQJ131177 QAF131165:QAF131177 QKB131165:QKB131177 QTX131165:QTX131177 RDT131165:RDT131177 RNP131165:RNP131177 RXL131165:RXL131177 SHH131165:SHH131177 SRD131165:SRD131177 TAZ131165:TAZ131177 TKV131165:TKV131177 TUR131165:TUR131177 UEN131165:UEN131177 UOJ131165:UOJ131177 UYF131165:UYF131177 VIB131165:VIB131177 VRX131165:VRX131177 WBT131165:WBT131177 WLP131165:WLP131177 WVL131165:WVL131177 D196701:D196713 IZ196701:IZ196713 SV196701:SV196713 ACR196701:ACR196713 AMN196701:AMN196713 AWJ196701:AWJ196713 BGF196701:BGF196713 BQB196701:BQB196713 BZX196701:BZX196713 CJT196701:CJT196713 CTP196701:CTP196713 DDL196701:DDL196713 DNH196701:DNH196713 DXD196701:DXD196713 EGZ196701:EGZ196713 EQV196701:EQV196713 FAR196701:FAR196713 FKN196701:FKN196713 FUJ196701:FUJ196713 GEF196701:GEF196713 GOB196701:GOB196713 GXX196701:GXX196713 HHT196701:HHT196713 HRP196701:HRP196713 IBL196701:IBL196713 ILH196701:ILH196713 IVD196701:IVD196713 JEZ196701:JEZ196713 JOV196701:JOV196713 JYR196701:JYR196713 KIN196701:KIN196713 KSJ196701:KSJ196713 LCF196701:LCF196713 LMB196701:LMB196713 LVX196701:LVX196713 MFT196701:MFT196713 MPP196701:MPP196713 MZL196701:MZL196713 NJH196701:NJH196713 NTD196701:NTD196713 OCZ196701:OCZ196713 OMV196701:OMV196713 OWR196701:OWR196713 PGN196701:PGN196713 PQJ196701:PQJ196713 QAF196701:QAF196713 QKB196701:QKB196713 QTX196701:QTX196713 RDT196701:RDT196713 RNP196701:RNP196713 RXL196701:RXL196713 SHH196701:SHH196713 SRD196701:SRD196713 TAZ196701:TAZ196713 TKV196701:TKV196713 TUR196701:TUR196713 UEN196701:UEN196713 UOJ196701:UOJ196713 UYF196701:UYF196713 VIB196701:VIB196713 VRX196701:VRX196713 WBT196701:WBT196713 WLP196701:WLP196713 WVL196701:WVL196713 D262237:D262249 IZ262237:IZ262249 SV262237:SV262249 ACR262237:ACR262249 AMN262237:AMN262249 AWJ262237:AWJ262249 BGF262237:BGF262249 BQB262237:BQB262249 BZX262237:BZX262249 CJT262237:CJT262249 CTP262237:CTP262249 DDL262237:DDL262249 DNH262237:DNH262249 DXD262237:DXD262249 EGZ262237:EGZ262249 EQV262237:EQV262249 FAR262237:FAR262249 FKN262237:FKN262249 FUJ262237:FUJ262249 GEF262237:GEF262249 GOB262237:GOB262249 GXX262237:GXX262249 HHT262237:HHT262249 HRP262237:HRP262249 IBL262237:IBL262249 ILH262237:ILH262249 IVD262237:IVD262249 JEZ262237:JEZ262249 JOV262237:JOV262249 JYR262237:JYR262249 KIN262237:KIN262249 KSJ262237:KSJ262249 LCF262237:LCF262249 LMB262237:LMB262249 LVX262237:LVX262249 MFT262237:MFT262249 MPP262237:MPP262249 MZL262237:MZL262249 NJH262237:NJH262249 NTD262237:NTD262249 OCZ262237:OCZ262249 OMV262237:OMV262249 OWR262237:OWR262249 PGN262237:PGN262249 PQJ262237:PQJ262249 QAF262237:QAF262249 QKB262237:QKB262249 QTX262237:QTX262249 RDT262237:RDT262249 RNP262237:RNP262249 RXL262237:RXL262249 SHH262237:SHH262249 SRD262237:SRD262249 TAZ262237:TAZ262249 TKV262237:TKV262249 TUR262237:TUR262249 UEN262237:UEN262249 UOJ262237:UOJ262249 UYF262237:UYF262249 VIB262237:VIB262249 VRX262237:VRX262249 WBT262237:WBT262249 WLP262237:WLP262249 WVL262237:WVL262249 D327773:D327785 IZ327773:IZ327785 SV327773:SV327785 ACR327773:ACR327785 AMN327773:AMN327785 AWJ327773:AWJ327785 BGF327773:BGF327785 BQB327773:BQB327785 BZX327773:BZX327785 CJT327773:CJT327785 CTP327773:CTP327785 DDL327773:DDL327785 DNH327773:DNH327785 DXD327773:DXD327785 EGZ327773:EGZ327785 EQV327773:EQV327785 FAR327773:FAR327785 FKN327773:FKN327785 FUJ327773:FUJ327785 GEF327773:GEF327785 GOB327773:GOB327785 GXX327773:GXX327785 HHT327773:HHT327785 HRP327773:HRP327785 IBL327773:IBL327785 ILH327773:ILH327785 IVD327773:IVD327785 JEZ327773:JEZ327785 JOV327773:JOV327785 JYR327773:JYR327785 KIN327773:KIN327785 KSJ327773:KSJ327785 LCF327773:LCF327785 LMB327773:LMB327785 LVX327773:LVX327785 MFT327773:MFT327785 MPP327773:MPP327785 MZL327773:MZL327785 NJH327773:NJH327785 NTD327773:NTD327785 OCZ327773:OCZ327785 OMV327773:OMV327785 OWR327773:OWR327785 PGN327773:PGN327785 PQJ327773:PQJ327785 QAF327773:QAF327785 QKB327773:QKB327785 QTX327773:QTX327785 RDT327773:RDT327785 RNP327773:RNP327785 RXL327773:RXL327785 SHH327773:SHH327785 SRD327773:SRD327785 TAZ327773:TAZ327785 TKV327773:TKV327785 TUR327773:TUR327785 UEN327773:UEN327785 UOJ327773:UOJ327785 UYF327773:UYF327785 VIB327773:VIB327785 VRX327773:VRX327785 WBT327773:WBT327785 WLP327773:WLP327785 WVL327773:WVL327785 D393309:D393321 IZ393309:IZ393321 SV393309:SV393321 ACR393309:ACR393321 AMN393309:AMN393321 AWJ393309:AWJ393321 BGF393309:BGF393321 BQB393309:BQB393321 BZX393309:BZX393321 CJT393309:CJT393321 CTP393309:CTP393321 DDL393309:DDL393321 DNH393309:DNH393321 DXD393309:DXD393321 EGZ393309:EGZ393321 EQV393309:EQV393321 FAR393309:FAR393321 FKN393309:FKN393321 FUJ393309:FUJ393321 GEF393309:GEF393321 GOB393309:GOB393321 GXX393309:GXX393321 HHT393309:HHT393321 HRP393309:HRP393321 IBL393309:IBL393321 ILH393309:ILH393321 IVD393309:IVD393321 JEZ393309:JEZ393321 JOV393309:JOV393321 JYR393309:JYR393321 KIN393309:KIN393321 KSJ393309:KSJ393321 LCF393309:LCF393321 LMB393309:LMB393321 LVX393309:LVX393321 MFT393309:MFT393321 MPP393309:MPP393321 MZL393309:MZL393321 NJH393309:NJH393321 NTD393309:NTD393321 OCZ393309:OCZ393321 OMV393309:OMV393321 OWR393309:OWR393321 PGN393309:PGN393321 PQJ393309:PQJ393321 QAF393309:QAF393321 QKB393309:QKB393321 QTX393309:QTX393321 RDT393309:RDT393321 RNP393309:RNP393321 RXL393309:RXL393321 SHH393309:SHH393321 SRD393309:SRD393321 TAZ393309:TAZ393321 TKV393309:TKV393321 TUR393309:TUR393321 UEN393309:UEN393321 UOJ393309:UOJ393321 UYF393309:UYF393321 VIB393309:VIB393321 VRX393309:VRX393321 WBT393309:WBT393321 WLP393309:WLP393321 WVL393309:WVL393321 D458845:D458857 IZ458845:IZ458857 SV458845:SV458857 ACR458845:ACR458857 AMN458845:AMN458857 AWJ458845:AWJ458857 BGF458845:BGF458857 BQB458845:BQB458857 BZX458845:BZX458857 CJT458845:CJT458857 CTP458845:CTP458857 DDL458845:DDL458857 DNH458845:DNH458857 DXD458845:DXD458857 EGZ458845:EGZ458857 EQV458845:EQV458857 FAR458845:FAR458857 FKN458845:FKN458857 FUJ458845:FUJ458857 GEF458845:GEF458857 GOB458845:GOB458857 GXX458845:GXX458857 HHT458845:HHT458857 HRP458845:HRP458857 IBL458845:IBL458857 ILH458845:ILH458857 IVD458845:IVD458857 JEZ458845:JEZ458857 JOV458845:JOV458857 JYR458845:JYR458857 KIN458845:KIN458857 KSJ458845:KSJ458857 LCF458845:LCF458857 LMB458845:LMB458857 LVX458845:LVX458857 MFT458845:MFT458857 MPP458845:MPP458857 MZL458845:MZL458857 NJH458845:NJH458857 NTD458845:NTD458857 OCZ458845:OCZ458857 OMV458845:OMV458857 OWR458845:OWR458857 PGN458845:PGN458857 PQJ458845:PQJ458857 QAF458845:QAF458857 QKB458845:QKB458857 QTX458845:QTX458857 RDT458845:RDT458857 RNP458845:RNP458857 RXL458845:RXL458857 SHH458845:SHH458857 SRD458845:SRD458857 TAZ458845:TAZ458857 TKV458845:TKV458857 TUR458845:TUR458857 UEN458845:UEN458857 UOJ458845:UOJ458857 UYF458845:UYF458857 VIB458845:VIB458857 VRX458845:VRX458857 WBT458845:WBT458857 WLP458845:WLP458857 WVL458845:WVL458857 D524381:D524393 IZ524381:IZ524393 SV524381:SV524393 ACR524381:ACR524393 AMN524381:AMN524393 AWJ524381:AWJ524393 BGF524381:BGF524393 BQB524381:BQB524393 BZX524381:BZX524393 CJT524381:CJT524393 CTP524381:CTP524393 DDL524381:DDL524393 DNH524381:DNH524393 DXD524381:DXD524393 EGZ524381:EGZ524393 EQV524381:EQV524393 FAR524381:FAR524393 FKN524381:FKN524393 FUJ524381:FUJ524393 GEF524381:GEF524393 GOB524381:GOB524393 GXX524381:GXX524393 HHT524381:HHT524393 HRP524381:HRP524393 IBL524381:IBL524393 ILH524381:ILH524393 IVD524381:IVD524393 JEZ524381:JEZ524393 JOV524381:JOV524393 JYR524381:JYR524393 KIN524381:KIN524393 KSJ524381:KSJ524393 LCF524381:LCF524393 LMB524381:LMB524393 LVX524381:LVX524393 MFT524381:MFT524393 MPP524381:MPP524393 MZL524381:MZL524393 NJH524381:NJH524393 NTD524381:NTD524393 OCZ524381:OCZ524393 OMV524381:OMV524393 OWR524381:OWR524393 PGN524381:PGN524393 PQJ524381:PQJ524393 QAF524381:QAF524393 QKB524381:QKB524393 QTX524381:QTX524393 RDT524381:RDT524393 RNP524381:RNP524393 RXL524381:RXL524393 SHH524381:SHH524393 SRD524381:SRD524393 TAZ524381:TAZ524393 TKV524381:TKV524393 TUR524381:TUR524393 UEN524381:UEN524393 UOJ524381:UOJ524393 UYF524381:UYF524393 VIB524381:VIB524393 VRX524381:VRX524393 WBT524381:WBT524393 WLP524381:WLP524393 WVL524381:WVL524393 D589917:D589929 IZ589917:IZ589929 SV589917:SV589929 ACR589917:ACR589929 AMN589917:AMN589929 AWJ589917:AWJ589929 BGF589917:BGF589929 BQB589917:BQB589929 BZX589917:BZX589929 CJT589917:CJT589929 CTP589917:CTP589929 DDL589917:DDL589929 DNH589917:DNH589929 DXD589917:DXD589929 EGZ589917:EGZ589929 EQV589917:EQV589929 FAR589917:FAR589929 FKN589917:FKN589929 FUJ589917:FUJ589929 GEF589917:GEF589929 GOB589917:GOB589929 GXX589917:GXX589929 HHT589917:HHT589929 HRP589917:HRP589929 IBL589917:IBL589929 ILH589917:ILH589929 IVD589917:IVD589929 JEZ589917:JEZ589929 JOV589917:JOV589929 JYR589917:JYR589929 KIN589917:KIN589929 KSJ589917:KSJ589929 LCF589917:LCF589929 LMB589917:LMB589929 LVX589917:LVX589929 MFT589917:MFT589929 MPP589917:MPP589929 MZL589917:MZL589929 NJH589917:NJH589929 NTD589917:NTD589929 OCZ589917:OCZ589929 OMV589917:OMV589929 OWR589917:OWR589929 PGN589917:PGN589929 PQJ589917:PQJ589929 QAF589917:QAF589929 QKB589917:QKB589929 QTX589917:QTX589929 RDT589917:RDT589929 RNP589917:RNP589929 RXL589917:RXL589929 SHH589917:SHH589929 SRD589917:SRD589929 TAZ589917:TAZ589929 TKV589917:TKV589929 TUR589917:TUR589929 UEN589917:UEN589929 UOJ589917:UOJ589929 UYF589917:UYF589929 VIB589917:VIB589929 VRX589917:VRX589929 WBT589917:WBT589929 WLP589917:WLP589929 WVL589917:WVL589929 D655453:D655465 IZ655453:IZ655465 SV655453:SV655465 ACR655453:ACR655465 AMN655453:AMN655465 AWJ655453:AWJ655465 BGF655453:BGF655465 BQB655453:BQB655465 BZX655453:BZX655465 CJT655453:CJT655465 CTP655453:CTP655465 DDL655453:DDL655465 DNH655453:DNH655465 DXD655453:DXD655465 EGZ655453:EGZ655465 EQV655453:EQV655465 FAR655453:FAR655465 FKN655453:FKN655465 FUJ655453:FUJ655465 GEF655453:GEF655465 GOB655453:GOB655465 GXX655453:GXX655465 HHT655453:HHT655465 HRP655453:HRP655465 IBL655453:IBL655465 ILH655453:ILH655465 IVD655453:IVD655465 JEZ655453:JEZ655465 JOV655453:JOV655465 JYR655453:JYR655465 KIN655453:KIN655465 KSJ655453:KSJ655465 LCF655453:LCF655465 LMB655453:LMB655465 LVX655453:LVX655465 MFT655453:MFT655465 MPP655453:MPP655465 MZL655453:MZL655465 NJH655453:NJH655465 NTD655453:NTD655465 OCZ655453:OCZ655465 OMV655453:OMV655465 OWR655453:OWR655465 PGN655453:PGN655465 PQJ655453:PQJ655465 QAF655453:QAF655465 QKB655453:QKB655465 QTX655453:QTX655465 RDT655453:RDT655465 RNP655453:RNP655465 RXL655453:RXL655465 SHH655453:SHH655465 SRD655453:SRD655465 TAZ655453:TAZ655465 TKV655453:TKV655465 TUR655453:TUR655465 UEN655453:UEN655465 UOJ655453:UOJ655465 UYF655453:UYF655465 VIB655453:VIB655465 VRX655453:VRX655465 WBT655453:WBT655465 WLP655453:WLP655465 WVL655453:WVL655465 D720989:D721001 IZ720989:IZ721001 SV720989:SV721001 ACR720989:ACR721001 AMN720989:AMN721001 AWJ720989:AWJ721001 BGF720989:BGF721001 BQB720989:BQB721001 BZX720989:BZX721001 CJT720989:CJT721001 CTP720989:CTP721001 DDL720989:DDL721001 DNH720989:DNH721001 DXD720989:DXD721001 EGZ720989:EGZ721001 EQV720989:EQV721001 FAR720989:FAR721001 FKN720989:FKN721001 FUJ720989:FUJ721001 GEF720989:GEF721001 GOB720989:GOB721001 GXX720989:GXX721001 HHT720989:HHT721001 HRP720989:HRP721001 IBL720989:IBL721001 ILH720989:ILH721001 IVD720989:IVD721001 JEZ720989:JEZ721001 JOV720989:JOV721001 JYR720989:JYR721001 KIN720989:KIN721001 KSJ720989:KSJ721001 LCF720989:LCF721001 LMB720989:LMB721001 LVX720989:LVX721001 MFT720989:MFT721001 MPP720989:MPP721001 MZL720989:MZL721001 NJH720989:NJH721001 NTD720989:NTD721001 OCZ720989:OCZ721001 OMV720989:OMV721001 OWR720989:OWR721001 PGN720989:PGN721001 PQJ720989:PQJ721001 QAF720989:QAF721001 QKB720989:QKB721001 QTX720989:QTX721001 RDT720989:RDT721001 RNP720989:RNP721001 RXL720989:RXL721001 SHH720989:SHH721001 SRD720989:SRD721001 TAZ720989:TAZ721001 TKV720989:TKV721001 TUR720989:TUR721001 UEN720989:UEN721001 UOJ720989:UOJ721001 UYF720989:UYF721001 VIB720989:VIB721001 VRX720989:VRX721001 WBT720989:WBT721001 WLP720989:WLP721001 WVL720989:WVL721001 D786525:D786537 IZ786525:IZ786537 SV786525:SV786537 ACR786525:ACR786537 AMN786525:AMN786537 AWJ786525:AWJ786537 BGF786525:BGF786537 BQB786525:BQB786537 BZX786525:BZX786537 CJT786525:CJT786537 CTP786525:CTP786537 DDL786525:DDL786537 DNH786525:DNH786537 DXD786525:DXD786537 EGZ786525:EGZ786537 EQV786525:EQV786537 FAR786525:FAR786537 FKN786525:FKN786537 FUJ786525:FUJ786537 GEF786525:GEF786537 GOB786525:GOB786537 GXX786525:GXX786537 HHT786525:HHT786537 HRP786525:HRP786537 IBL786525:IBL786537 ILH786525:ILH786537 IVD786525:IVD786537 JEZ786525:JEZ786537 JOV786525:JOV786537 JYR786525:JYR786537 KIN786525:KIN786537 KSJ786525:KSJ786537 LCF786525:LCF786537 LMB786525:LMB786537 LVX786525:LVX786537 MFT786525:MFT786537 MPP786525:MPP786537 MZL786525:MZL786537 NJH786525:NJH786537 NTD786525:NTD786537 OCZ786525:OCZ786537 OMV786525:OMV786537 OWR786525:OWR786537 PGN786525:PGN786537 PQJ786525:PQJ786537 QAF786525:QAF786537 QKB786525:QKB786537 QTX786525:QTX786537 RDT786525:RDT786537 RNP786525:RNP786537 RXL786525:RXL786537 SHH786525:SHH786537 SRD786525:SRD786537 TAZ786525:TAZ786537 TKV786525:TKV786537 TUR786525:TUR786537 UEN786525:UEN786537 UOJ786525:UOJ786537 UYF786525:UYF786537 VIB786525:VIB786537 VRX786525:VRX786537 WBT786525:WBT786537 WLP786525:WLP786537 WVL786525:WVL786537 D852061:D852073 IZ852061:IZ852073 SV852061:SV852073 ACR852061:ACR852073 AMN852061:AMN852073 AWJ852061:AWJ852073 BGF852061:BGF852073 BQB852061:BQB852073 BZX852061:BZX852073 CJT852061:CJT852073 CTP852061:CTP852073 DDL852061:DDL852073 DNH852061:DNH852073 DXD852061:DXD852073 EGZ852061:EGZ852073 EQV852061:EQV852073 FAR852061:FAR852073 FKN852061:FKN852073 FUJ852061:FUJ852073 GEF852061:GEF852073 GOB852061:GOB852073 GXX852061:GXX852073 HHT852061:HHT852073 HRP852061:HRP852073 IBL852061:IBL852073 ILH852061:ILH852073 IVD852061:IVD852073 JEZ852061:JEZ852073 JOV852061:JOV852073 JYR852061:JYR852073 KIN852061:KIN852073 KSJ852061:KSJ852073 LCF852061:LCF852073 LMB852061:LMB852073 LVX852061:LVX852073 MFT852061:MFT852073 MPP852061:MPP852073 MZL852061:MZL852073 NJH852061:NJH852073 NTD852061:NTD852073 OCZ852061:OCZ852073 OMV852061:OMV852073 OWR852061:OWR852073 PGN852061:PGN852073 PQJ852061:PQJ852073 QAF852061:QAF852073 QKB852061:QKB852073 QTX852061:QTX852073 RDT852061:RDT852073 RNP852061:RNP852073 RXL852061:RXL852073 SHH852061:SHH852073 SRD852061:SRD852073 TAZ852061:TAZ852073 TKV852061:TKV852073 TUR852061:TUR852073 UEN852061:UEN852073 UOJ852061:UOJ852073 UYF852061:UYF852073 VIB852061:VIB852073 VRX852061:VRX852073 WBT852061:WBT852073 WLP852061:WLP852073 WVL852061:WVL852073 D917597:D917609 IZ917597:IZ917609 SV917597:SV917609 ACR917597:ACR917609 AMN917597:AMN917609 AWJ917597:AWJ917609 BGF917597:BGF917609 BQB917597:BQB917609 BZX917597:BZX917609 CJT917597:CJT917609 CTP917597:CTP917609 DDL917597:DDL917609 DNH917597:DNH917609 DXD917597:DXD917609 EGZ917597:EGZ917609 EQV917597:EQV917609 FAR917597:FAR917609 FKN917597:FKN917609 FUJ917597:FUJ917609 GEF917597:GEF917609 GOB917597:GOB917609 GXX917597:GXX917609 HHT917597:HHT917609 HRP917597:HRP917609 IBL917597:IBL917609 ILH917597:ILH917609 IVD917597:IVD917609 JEZ917597:JEZ917609 JOV917597:JOV917609 JYR917597:JYR917609 KIN917597:KIN917609 KSJ917597:KSJ917609 LCF917597:LCF917609 LMB917597:LMB917609 LVX917597:LVX917609 MFT917597:MFT917609 MPP917597:MPP917609 MZL917597:MZL917609 NJH917597:NJH917609 NTD917597:NTD917609 OCZ917597:OCZ917609 OMV917597:OMV917609 OWR917597:OWR917609 PGN917597:PGN917609 PQJ917597:PQJ917609 QAF917597:QAF917609 QKB917597:QKB917609 QTX917597:QTX917609 RDT917597:RDT917609 RNP917597:RNP917609 RXL917597:RXL917609 SHH917597:SHH917609 SRD917597:SRD917609 TAZ917597:TAZ917609 TKV917597:TKV917609 TUR917597:TUR917609 UEN917597:UEN917609 UOJ917597:UOJ917609 UYF917597:UYF917609 VIB917597:VIB917609 VRX917597:VRX917609 WBT917597:WBT917609 WLP917597:WLP917609 WVL917597:WVL917609 D983133:D983145 IZ983133:IZ983145 SV983133:SV983145 ACR983133:ACR983145 AMN983133:AMN983145 AWJ983133:AWJ983145 BGF983133:BGF983145 BQB983133:BQB983145 BZX983133:BZX983145 CJT983133:CJT983145 CTP983133:CTP983145 DDL983133:DDL983145 DNH983133:DNH983145 DXD983133:DXD983145 EGZ983133:EGZ983145 EQV983133:EQV983145 FAR983133:FAR983145 FKN983133:FKN983145 FUJ983133:FUJ983145 GEF983133:GEF983145 GOB983133:GOB983145 GXX983133:GXX983145 HHT983133:HHT983145 HRP983133:HRP983145 IBL983133:IBL983145 ILH983133:ILH983145 IVD983133:IVD983145 JEZ983133:JEZ983145 JOV983133:JOV983145 JYR983133:JYR983145 KIN983133:KIN983145 KSJ983133:KSJ983145 LCF983133:LCF983145 LMB983133:LMB983145 LVX983133:LVX983145 MFT983133:MFT983145 MPP983133:MPP983145 MZL983133:MZL983145 NJH983133:NJH983145 NTD983133:NTD983145 OCZ983133:OCZ983145 OMV983133:OMV983145 OWR983133:OWR983145 PGN983133:PGN983145 PQJ983133:PQJ983145 QAF983133:QAF983145 QKB983133:QKB983145 QTX983133:QTX983145 RDT983133:RDT983145 RNP983133:RNP983145 RXL983133:RXL983145 SHH983133:SHH983145 SRD983133:SRD983145 TAZ983133:TAZ983145 TKV983133:TKV983145 TUR983133:TUR983145 UEN983133:UEN983145 UOJ983133:UOJ983145 UYF983133:UYF983145 VIB983133:VIB983145 VRX983133:VRX983145 WBT983133:WBT983145 WLP983133:WLP983145 WVL983133:WVL983145 WBT983076:WBT983099 IZ106:IZ117 SV106:SV117 ACR106:ACR117 AMN106:AMN117 AWJ106:AWJ117 BGF106:BGF117 BQB106:BQB117 BZX106:BZX117 CJT106:CJT117 CTP106:CTP117 DDL106:DDL117 DNH106:DNH117 DXD106:DXD117 EGZ106:EGZ117 EQV106:EQV117 FAR106:FAR117 FKN106:FKN117 FUJ106:FUJ117 GEF106:GEF117 GOB106:GOB117 GXX106:GXX117 HHT106:HHT117 HRP106:HRP117 IBL106:IBL117 ILH106:ILH117 IVD106:IVD117 JEZ106:JEZ117 JOV106:JOV117 JYR106:JYR117 KIN106:KIN117 KSJ106:KSJ117 LCF106:LCF117 LMB106:LMB117 LVX106:LVX117 MFT106:MFT117 MPP106:MPP117 MZL106:MZL117 NJH106:NJH117 NTD106:NTD117 OCZ106:OCZ117 OMV106:OMV117 OWR106:OWR117 PGN106:PGN117 PQJ106:PQJ117 QAF106:QAF117 QKB106:QKB117 QTX106:QTX117 RDT106:RDT117 RNP106:RNP117 RXL106:RXL117 SHH106:SHH117 SRD106:SRD117 TAZ106:TAZ117 TKV106:TKV117 TUR106:TUR117 UEN106:UEN117 UOJ106:UOJ117 UYF106:UYF117 VIB106:VIB117 VRX106:VRX117 WBT106:WBT117 WLP106:WLP117 WVL106:WVL117 D65643:D65654 IZ65643:IZ65654 SV65643:SV65654 ACR65643:ACR65654 AMN65643:AMN65654 AWJ65643:AWJ65654 BGF65643:BGF65654 BQB65643:BQB65654 BZX65643:BZX65654 CJT65643:CJT65654 CTP65643:CTP65654 DDL65643:DDL65654 DNH65643:DNH65654 DXD65643:DXD65654 EGZ65643:EGZ65654 EQV65643:EQV65654 FAR65643:FAR65654 FKN65643:FKN65654 FUJ65643:FUJ65654 GEF65643:GEF65654 GOB65643:GOB65654 GXX65643:GXX65654 HHT65643:HHT65654 HRP65643:HRP65654 IBL65643:IBL65654 ILH65643:ILH65654 IVD65643:IVD65654 JEZ65643:JEZ65654 JOV65643:JOV65654 JYR65643:JYR65654 KIN65643:KIN65654 KSJ65643:KSJ65654 LCF65643:LCF65654 LMB65643:LMB65654 LVX65643:LVX65654 MFT65643:MFT65654 MPP65643:MPP65654 MZL65643:MZL65654 NJH65643:NJH65654 NTD65643:NTD65654 OCZ65643:OCZ65654 OMV65643:OMV65654 OWR65643:OWR65654 PGN65643:PGN65654 PQJ65643:PQJ65654 QAF65643:QAF65654 QKB65643:QKB65654 QTX65643:QTX65654 RDT65643:RDT65654 RNP65643:RNP65654 RXL65643:RXL65654 SHH65643:SHH65654 SRD65643:SRD65654 TAZ65643:TAZ65654 TKV65643:TKV65654 TUR65643:TUR65654 UEN65643:UEN65654 UOJ65643:UOJ65654 UYF65643:UYF65654 VIB65643:VIB65654 VRX65643:VRX65654 WBT65643:WBT65654 WLP65643:WLP65654 WVL65643:WVL65654 D131179:D131190 IZ131179:IZ131190 SV131179:SV131190 ACR131179:ACR131190 AMN131179:AMN131190 AWJ131179:AWJ131190 BGF131179:BGF131190 BQB131179:BQB131190 BZX131179:BZX131190 CJT131179:CJT131190 CTP131179:CTP131190 DDL131179:DDL131190 DNH131179:DNH131190 DXD131179:DXD131190 EGZ131179:EGZ131190 EQV131179:EQV131190 FAR131179:FAR131190 FKN131179:FKN131190 FUJ131179:FUJ131190 GEF131179:GEF131190 GOB131179:GOB131190 GXX131179:GXX131190 HHT131179:HHT131190 HRP131179:HRP131190 IBL131179:IBL131190 ILH131179:ILH131190 IVD131179:IVD131190 JEZ131179:JEZ131190 JOV131179:JOV131190 JYR131179:JYR131190 KIN131179:KIN131190 KSJ131179:KSJ131190 LCF131179:LCF131190 LMB131179:LMB131190 LVX131179:LVX131190 MFT131179:MFT131190 MPP131179:MPP131190 MZL131179:MZL131190 NJH131179:NJH131190 NTD131179:NTD131190 OCZ131179:OCZ131190 OMV131179:OMV131190 OWR131179:OWR131190 PGN131179:PGN131190 PQJ131179:PQJ131190 QAF131179:QAF131190 QKB131179:QKB131190 QTX131179:QTX131190 RDT131179:RDT131190 RNP131179:RNP131190 RXL131179:RXL131190 SHH131179:SHH131190 SRD131179:SRD131190 TAZ131179:TAZ131190 TKV131179:TKV131190 TUR131179:TUR131190 UEN131179:UEN131190 UOJ131179:UOJ131190 UYF131179:UYF131190 VIB131179:VIB131190 VRX131179:VRX131190 WBT131179:WBT131190 WLP131179:WLP131190 WVL131179:WVL131190 D196715:D196726 IZ196715:IZ196726 SV196715:SV196726 ACR196715:ACR196726 AMN196715:AMN196726 AWJ196715:AWJ196726 BGF196715:BGF196726 BQB196715:BQB196726 BZX196715:BZX196726 CJT196715:CJT196726 CTP196715:CTP196726 DDL196715:DDL196726 DNH196715:DNH196726 DXD196715:DXD196726 EGZ196715:EGZ196726 EQV196715:EQV196726 FAR196715:FAR196726 FKN196715:FKN196726 FUJ196715:FUJ196726 GEF196715:GEF196726 GOB196715:GOB196726 GXX196715:GXX196726 HHT196715:HHT196726 HRP196715:HRP196726 IBL196715:IBL196726 ILH196715:ILH196726 IVD196715:IVD196726 JEZ196715:JEZ196726 JOV196715:JOV196726 JYR196715:JYR196726 KIN196715:KIN196726 KSJ196715:KSJ196726 LCF196715:LCF196726 LMB196715:LMB196726 LVX196715:LVX196726 MFT196715:MFT196726 MPP196715:MPP196726 MZL196715:MZL196726 NJH196715:NJH196726 NTD196715:NTD196726 OCZ196715:OCZ196726 OMV196715:OMV196726 OWR196715:OWR196726 PGN196715:PGN196726 PQJ196715:PQJ196726 QAF196715:QAF196726 QKB196715:QKB196726 QTX196715:QTX196726 RDT196715:RDT196726 RNP196715:RNP196726 RXL196715:RXL196726 SHH196715:SHH196726 SRD196715:SRD196726 TAZ196715:TAZ196726 TKV196715:TKV196726 TUR196715:TUR196726 UEN196715:UEN196726 UOJ196715:UOJ196726 UYF196715:UYF196726 VIB196715:VIB196726 VRX196715:VRX196726 WBT196715:WBT196726 WLP196715:WLP196726 WVL196715:WVL196726 D262251:D262262 IZ262251:IZ262262 SV262251:SV262262 ACR262251:ACR262262 AMN262251:AMN262262 AWJ262251:AWJ262262 BGF262251:BGF262262 BQB262251:BQB262262 BZX262251:BZX262262 CJT262251:CJT262262 CTP262251:CTP262262 DDL262251:DDL262262 DNH262251:DNH262262 DXD262251:DXD262262 EGZ262251:EGZ262262 EQV262251:EQV262262 FAR262251:FAR262262 FKN262251:FKN262262 FUJ262251:FUJ262262 GEF262251:GEF262262 GOB262251:GOB262262 GXX262251:GXX262262 HHT262251:HHT262262 HRP262251:HRP262262 IBL262251:IBL262262 ILH262251:ILH262262 IVD262251:IVD262262 JEZ262251:JEZ262262 JOV262251:JOV262262 JYR262251:JYR262262 KIN262251:KIN262262 KSJ262251:KSJ262262 LCF262251:LCF262262 LMB262251:LMB262262 LVX262251:LVX262262 MFT262251:MFT262262 MPP262251:MPP262262 MZL262251:MZL262262 NJH262251:NJH262262 NTD262251:NTD262262 OCZ262251:OCZ262262 OMV262251:OMV262262 OWR262251:OWR262262 PGN262251:PGN262262 PQJ262251:PQJ262262 QAF262251:QAF262262 QKB262251:QKB262262 QTX262251:QTX262262 RDT262251:RDT262262 RNP262251:RNP262262 RXL262251:RXL262262 SHH262251:SHH262262 SRD262251:SRD262262 TAZ262251:TAZ262262 TKV262251:TKV262262 TUR262251:TUR262262 UEN262251:UEN262262 UOJ262251:UOJ262262 UYF262251:UYF262262 VIB262251:VIB262262 VRX262251:VRX262262 WBT262251:WBT262262 WLP262251:WLP262262 WVL262251:WVL262262 D327787:D327798 IZ327787:IZ327798 SV327787:SV327798 ACR327787:ACR327798 AMN327787:AMN327798 AWJ327787:AWJ327798 BGF327787:BGF327798 BQB327787:BQB327798 BZX327787:BZX327798 CJT327787:CJT327798 CTP327787:CTP327798 DDL327787:DDL327798 DNH327787:DNH327798 DXD327787:DXD327798 EGZ327787:EGZ327798 EQV327787:EQV327798 FAR327787:FAR327798 FKN327787:FKN327798 FUJ327787:FUJ327798 GEF327787:GEF327798 GOB327787:GOB327798 GXX327787:GXX327798 HHT327787:HHT327798 HRP327787:HRP327798 IBL327787:IBL327798 ILH327787:ILH327798 IVD327787:IVD327798 JEZ327787:JEZ327798 JOV327787:JOV327798 JYR327787:JYR327798 KIN327787:KIN327798 KSJ327787:KSJ327798 LCF327787:LCF327798 LMB327787:LMB327798 LVX327787:LVX327798 MFT327787:MFT327798 MPP327787:MPP327798 MZL327787:MZL327798 NJH327787:NJH327798 NTD327787:NTD327798 OCZ327787:OCZ327798 OMV327787:OMV327798 OWR327787:OWR327798 PGN327787:PGN327798 PQJ327787:PQJ327798 QAF327787:QAF327798 QKB327787:QKB327798 QTX327787:QTX327798 RDT327787:RDT327798 RNP327787:RNP327798 RXL327787:RXL327798 SHH327787:SHH327798 SRD327787:SRD327798 TAZ327787:TAZ327798 TKV327787:TKV327798 TUR327787:TUR327798 UEN327787:UEN327798 UOJ327787:UOJ327798 UYF327787:UYF327798 VIB327787:VIB327798 VRX327787:VRX327798 WBT327787:WBT327798 WLP327787:WLP327798 WVL327787:WVL327798 D393323:D393334 IZ393323:IZ393334 SV393323:SV393334 ACR393323:ACR393334 AMN393323:AMN393334 AWJ393323:AWJ393334 BGF393323:BGF393334 BQB393323:BQB393334 BZX393323:BZX393334 CJT393323:CJT393334 CTP393323:CTP393334 DDL393323:DDL393334 DNH393323:DNH393334 DXD393323:DXD393334 EGZ393323:EGZ393334 EQV393323:EQV393334 FAR393323:FAR393334 FKN393323:FKN393334 FUJ393323:FUJ393334 GEF393323:GEF393334 GOB393323:GOB393334 GXX393323:GXX393334 HHT393323:HHT393334 HRP393323:HRP393334 IBL393323:IBL393334 ILH393323:ILH393334 IVD393323:IVD393334 JEZ393323:JEZ393334 JOV393323:JOV393334 JYR393323:JYR393334 KIN393323:KIN393334 KSJ393323:KSJ393334 LCF393323:LCF393334 LMB393323:LMB393334 LVX393323:LVX393334 MFT393323:MFT393334 MPP393323:MPP393334 MZL393323:MZL393334 NJH393323:NJH393334 NTD393323:NTD393334 OCZ393323:OCZ393334 OMV393323:OMV393334 OWR393323:OWR393334 PGN393323:PGN393334 PQJ393323:PQJ393334 QAF393323:QAF393334 QKB393323:QKB393334 QTX393323:QTX393334 RDT393323:RDT393334 RNP393323:RNP393334 RXL393323:RXL393334 SHH393323:SHH393334 SRD393323:SRD393334 TAZ393323:TAZ393334 TKV393323:TKV393334 TUR393323:TUR393334 UEN393323:UEN393334 UOJ393323:UOJ393334 UYF393323:UYF393334 VIB393323:VIB393334 VRX393323:VRX393334 WBT393323:WBT393334 WLP393323:WLP393334 WVL393323:WVL393334 D458859:D458870 IZ458859:IZ458870 SV458859:SV458870 ACR458859:ACR458870 AMN458859:AMN458870 AWJ458859:AWJ458870 BGF458859:BGF458870 BQB458859:BQB458870 BZX458859:BZX458870 CJT458859:CJT458870 CTP458859:CTP458870 DDL458859:DDL458870 DNH458859:DNH458870 DXD458859:DXD458870 EGZ458859:EGZ458870 EQV458859:EQV458870 FAR458859:FAR458870 FKN458859:FKN458870 FUJ458859:FUJ458870 GEF458859:GEF458870 GOB458859:GOB458870 GXX458859:GXX458870 HHT458859:HHT458870 HRP458859:HRP458870 IBL458859:IBL458870 ILH458859:ILH458870 IVD458859:IVD458870 JEZ458859:JEZ458870 JOV458859:JOV458870 JYR458859:JYR458870 KIN458859:KIN458870 KSJ458859:KSJ458870 LCF458859:LCF458870 LMB458859:LMB458870 LVX458859:LVX458870 MFT458859:MFT458870 MPP458859:MPP458870 MZL458859:MZL458870 NJH458859:NJH458870 NTD458859:NTD458870 OCZ458859:OCZ458870 OMV458859:OMV458870 OWR458859:OWR458870 PGN458859:PGN458870 PQJ458859:PQJ458870 QAF458859:QAF458870 QKB458859:QKB458870 QTX458859:QTX458870 RDT458859:RDT458870 RNP458859:RNP458870 RXL458859:RXL458870 SHH458859:SHH458870 SRD458859:SRD458870 TAZ458859:TAZ458870 TKV458859:TKV458870 TUR458859:TUR458870 UEN458859:UEN458870 UOJ458859:UOJ458870 UYF458859:UYF458870 VIB458859:VIB458870 VRX458859:VRX458870 WBT458859:WBT458870 WLP458859:WLP458870 WVL458859:WVL458870 D524395:D524406 IZ524395:IZ524406 SV524395:SV524406 ACR524395:ACR524406 AMN524395:AMN524406 AWJ524395:AWJ524406 BGF524395:BGF524406 BQB524395:BQB524406 BZX524395:BZX524406 CJT524395:CJT524406 CTP524395:CTP524406 DDL524395:DDL524406 DNH524395:DNH524406 DXD524395:DXD524406 EGZ524395:EGZ524406 EQV524395:EQV524406 FAR524395:FAR524406 FKN524395:FKN524406 FUJ524395:FUJ524406 GEF524395:GEF524406 GOB524395:GOB524406 GXX524395:GXX524406 HHT524395:HHT524406 HRP524395:HRP524406 IBL524395:IBL524406 ILH524395:ILH524406 IVD524395:IVD524406 JEZ524395:JEZ524406 JOV524395:JOV524406 JYR524395:JYR524406 KIN524395:KIN524406 KSJ524395:KSJ524406 LCF524395:LCF524406 LMB524395:LMB524406 LVX524395:LVX524406 MFT524395:MFT524406 MPP524395:MPP524406 MZL524395:MZL524406 NJH524395:NJH524406 NTD524395:NTD524406 OCZ524395:OCZ524406 OMV524395:OMV524406 OWR524395:OWR524406 PGN524395:PGN524406 PQJ524395:PQJ524406 QAF524395:QAF524406 QKB524395:QKB524406 QTX524395:QTX524406 RDT524395:RDT524406 RNP524395:RNP524406 RXL524395:RXL524406 SHH524395:SHH524406 SRD524395:SRD524406 TAZ524395:TAZ524406 TKV524395:TKV524406 TUR524395:TUR524406 UEN524395:UEN524406 UOJ524395:UOJ524406 UYF524395:UYF524406 VIB524395:VIB524406 VRX524395:VRX524406 WBT524395:WBT524406 WLP524395:WLP524406 WVL524395:WVL524406 D589931:D589942 IZ589931:IZ589942 SV589931:SV589942 ACR589931:ACR589942 AMN589931:AMN589942 AWJ589931:AWJ589942 BGF589931:BGF589942 BQB589931:BQB589942 BZX589931:BZX589942 CJT589931:CJT589942 CTP589931:CTP589942 DDL589931:DDL589942 DNH589931:DNH589942 DXD589931:DXD589942 EGZ589931:EGZ589942 EQV589931:EQV589942 FAR589931:FAR589942 FKN589931:FKN589942 FUJ589931:FUJ589942 GEF589931:GEF589942 GOB589931:GOB589942 GXX589931:GXX589942 HHT589931:HHT589942 HRP589931:HRP589942 IBL589931:IBL589942 ILH589931:ILH589942 IVD589931:IVD589942 JEZ589931:JEZ589942 JOV589931:JOV589942 JYR589931:JYR589942 KIN589931:KIN589942 KSJ589931:KSJ589942 LCF589931:LCF589942 LMB589931:LMB589942 LVX589931:LVX589942 MFT589931:MFT589942 MPP589931:MPP589942 MZL589931:MZL589942 NJH589931:NJH589942 NTD589931:NTD589942 OCZ589931:OCZ589942 OMV589931:OMV589942 OWR589931:OWR589942 PGN589931:PGN589942 PQJ589931:PQJ589942 QAF589931:QAF589942 QKB589931:QKB589942 QTX589931:QTX589942 RDT589931:RDT589942 RNP589931:RNP589942 RXL589931:RXL589942 SHH589931:SHH589942 SRD589931:SRD589942 TAZ589931:TAZ589942 TKV589931:TKV589942 TUR589931:TUR589942 UEN589931:UEN589942 UOJ589931:UOJ589942 UYF589931:UYF589942 VIB589931:VIB589942 VRX589931:VRX589942 WBT589931:WBT589942 WLP589931:WLP589942 WVL589931:WVL589942 D655467:D655478 IZ655467:IZ655478 SV655467:SV655478 ACR655467:ACR655478 AMN655467:AMN655478 AWJ655467:AWJ655478 BGF655467:BGF655478 BQB655467:BQB655478 BZX655467:BZX655478 CJT655467:CJT655478 CTP655467:CTP655478 DDL655467:DDL655478 DNH655467:DNH655478 DXD655467:DXD655478 EGZ655467:EGZ655478 EQV655467:EQV655478 FAR655467:FAR655478 FKN655467:FKN655478 FUJ655467:FUJ655478 GEF655467:GEF655478 GOB655467:GOB655478 GXX655467:GXX655478 HHT655467:HHT655478 HRP655467:HRP655478 IBL655467:IBL655478 ILH655467:ILH655478 IVD655467:IVD655478 JEZ655467:JEZ655478 JOV655467:JOV655478 JYR655467:JYR655478 KIN655467:KIN655478 KSJ655467:KSJ655478 LCF655467:LCF655478 LMB655467:LMB655478 LVX655467:LVX655478 MFT655467:MFT655478 MPP655467:MPP655478 MZL655467:MZL655478 NJH655467:NJH655478 NTD655467:NTD655478 OCZ655467:OCZ655478 OMV655467:OMV655478 OWR655467:OWR655478 PGN655467:PGN655478 PQJ655467:PQJ655478 QAF655467:QAF655478 QKB655467:QKB655478 QTX655467:QTX655478 RDT655467:RDT655478 RNP655467:RNP655478 RXL655467:RXL655478 SHH655467:SHH655478 SRD655467:SRD655478 TAZ655467:TAZ655478 TKV655467:TKV655478 TUR655467:TUR655478 UEN655467:UEN655478 UOJ655467:UOJ655478 UYF655467:UYF655478 VIB655467:VIB655478 VRX655467:VRX655478 WBT655467:WBT655478 WLP655467:WLP655478 WVL655467:WVL655478 D721003:D721014 IZ721003:IZ721014 SV721003:SV721014 ACR721003:ACR721014 AMN721003:AMN721014 AWJ721003:AWJ721014 BGF721003:BGF721014 BQB721003:BQB721014 BZX721003:BZX721014 CJT721003:CJT721014 CTP721003:CTP721014 DDL721003:DDL721014 DNH721003:DNH721014 DXD721003:DXD721014 EGZ721003:EGZ721014 EQV721003:EQV721014 FAR721003:FAR721014 FKN721003:FKN721014 FUJ721003:FUJ721014 GEF721003:GEF721014 GOB721003:GOB721014 GXX721003:GXX721014 HHT721003:HHT721014 HRP721003:HRP721014 IBL721003:IBL721014 ILH721003:ILH721014 IVD721003:IVD721014 JEZ721003:JEZ721014 JOV721003:JOV721014 JYR721003:JYR721014 KIN721003:KIN721014 KSJ721003:KSJ721014 LCF721003:LCF721014 LMB721003:LMB721014 LVX721003:LVX721014 MFT721003:MFT721014 MPP721003:MPP721014 MZL721003:MZL721014 NJH721003:NJH721014 NTD721003:NTD721014 OCZ721003:OCZ721014 OMV721003:OMV721014 OWR721003:OWR721014 PGN721003:PGN721014 PQJ721003:PQJ721014 QAF721003:QAF721014 QKB721003:QKB721014 QTX721003:QTX721014 RDT721003:RDT721014 RNP721003:RNP721014 RXL721003:RXL721014 SHH721003:SHH721014 SRD721003:SRD721014 TAZ721003:TAZ721014 TKV721003:TKV721014 TUR721003:TUR721014 UEN721003:UEN721014 UOJ721003:UOJ721014 UYF721003:UYF721014 VIB721003:VIB721014 VRX721003:VRX721014 WBT721003:WBT721014 WLP721003:WLP721014 WVL721003:WVL721014 D786539:D786550 IZ786539:IZ786550 SV786539:SV786550 ACR786539:ACR786550 AMN786539:AMN786550 AWJ786539:AWJ786550 BGF786539:BGF786550 BQB786539:BQB786550 BZX786539:BZX786550 CJT786539:CJT786550 CTP786539:CTP786550 DDL786539:DDL786550 DNH786539:DNH786550 DXD786539:DXD786550 EGZ786539:EGZ786550 EQV786539:EQV786550 FAR786539:FAR786550 FKN786539:FKN786550 FUJ786539:FUJ786550 GEF786539:GEF786550 GOB786539:GOB786550 GXX786539:GXX786550 HHT786539:HHT786550 HRP786539:HRP786550 IBL786539:IBL786550 ILH786539:ILH786550 IVD786539:IVD786550 JEZ786539:JEZ786550 JOV786539:JOV786550 JYR786539:JYR786550 KIN786539:KIN786550 KSJ786539:KSJ786550 LCF786539:LCF786550 LMB786539:LMB786550 LVX786539:LVX786550 MFT786539:MFT786550 MPP786539:MPP786550 MZL786539:MZL786550 NJH786539:NJH786550 NTD786539:NTD786550 OCZ786539:OCZ786550 OMV786539:OMV786550 OWR786539:OWR786550 PGN786539:PGN786550 PQJ786539:PQJ786550 QAF786539:QAF786550 QKB786539:QKB786550 QTX786539:QTX786550 RDT786539:RDT786550 RNP786539:RNP786550 RXL786539:RXL786550 SHH786539:SHH786550 SRD786539:SRD786550 TAZ786539:TAZ786550 TKV786539:TKV786550 TUR786539:TUR786550 UEN786539:UEN786550 UOJ786539:UOJ786550 UYF786539:UYF786550 VIB786539:VIB786550 VRX786539:VRX786550 WBT786539:WBT786550 WLP786539:WLP786550 WVL786539:WVL786550 D852075:D852086 IZ852075:IZ852086 SV852075:SV852086 ACR852075:ACR852086 AMN852075:AMN852086 AWJ852075:AWJ852086 BGF852075:BGF852086 BQB852075:BQB852086 BZX852075:BZX852086 CJT852075:CJT852086 CTP852075:CTP852086 DDL852075:DDL852086 DNH852075:DNH852086 DXD852075:DXD852086 EGZ852075:EGZ852086 EQV852075:EQV852086 FAR852075:FAR852086 FKN852075:FKN852086 FUJ852075:FUJ852086 GEF852075:GEF852086 GOB852075:GOB852086 GXX852075:GXX852086 HHT852075:HHT852086 HRP852075:HRP852086 IBL852075:IBL852086 ILH852075:ILH852086 IVD852075:IVD852086 JEZ852075:JEZ852086 JOV852075:JOV852086 JYR852075:JYR852086 KIN852075:KIN852086 KSJ852075:KSJ852086 LCF852075:LCF852086 LMB852075:LMB852086 LVX852075:LVX852086 MFT852075:MFT852086 MPP852075:MPP852086 MZL852075:MZL852086 NJH852075:NJH852086 NTD852075:NTD852086 OCZ852075:OCZ852086 OMV852075:OMV852086 OWR852075:OWR852086 PGN852075:PGN852086 PQJ852075:PQJ852086 QAF852075:QAF852086 QKB852075:QKB852086 QTX852075:QTX852086 RDT852075:RDT852086 RNP852075:RNP852086 RXL852075:RXL852086 SHH852075:SHH852086 SRD852075:SRD852086 TAZ852075:TAZ852086 TKV852075:TKV852086 TUR852075:TUR852086 UEN852075:UEN852086 UOJ852075:UOJ852086 UYF852075:UYF852086 VIB852075:VIB852086 VRX852075:VRX852086 WBT852075:WBT852086 WLP852075:WLP852086 WVL852075:WVL852086 D917611:D917622 IZ917611:IZ917622 SV917611:SV917622 ACR917611:ACR917622 AMN917611:AMN917622 AWJ917611:AWJ917622 BGF917611:BGF917622 BQB917611:BQB917622 BZX917611:BZX917622 CJT917611:CJT917622 CTP917611:CTP917622 DDL917611:DDL917622 DNH917611:DNH917622 DXD917611:DXD917622 EGZ917611:EGZ917622 EQV917611:EQV917622 FAR917611:FAR917622 FKN917611:FKN917622 FUJ917611:FUJ917622 GEF917611:GEF917622 GOB917611:GOB917622 GXX917611:GXX917622 HHT917611:HHT917622 HRP917611:HRP917622 IBL917611:IBL917622 ILH917611:ILH917622 IVD917611:IVD917622 JEZ917611:JEZ917622 JOV917611:JOV917622 JYR917611:JYR917622 KIN917611:KIN917622 KSJ917611:KSJ917622 LCF917611:LCF917622 LMB917611:LMB917622 LVX917611:LVX917622 MFT917611:MFT917622 MPP917611:MPP917622 MZL917611:MZL917622 NJH917611:NJH917622 NTD917611:NTD917622 OCZ917611:OCZ917622 OMV917611:OMV917622 OWR917611:OWR917622 PGN917611:PGN917622 PQJ917611:PQJ917622 QAF917611:QAF917622 QKB917611:QKB917622 QTX917611:QTX917622 RDT917611:RDT917622 RNP917611:RNP917622 RXL917611:RXL917622 SHH917611:SHH917622 SRD917611:SRD917622 TAZ917611:TAZ917622 TKV917611:TKV917622 TUR917611:TUR917622 UEN917611:UEN917622 UOJ917611:UOJ917622 UYF917611:UYF917622 VIB917611:VIB917622 VRX917611:VRX917622 WBT917611:WBT917622 WLP917611:WLP917622 WVL917611:WVL917622 D983147:D983158 IZ983147:IZ983158 SV983147:SV983158 ACR983147:ACR983158 AMN983147:AMN983158 AWJ983147:AWJ983158 BGF983147:BGF983158 BQB983147:BQB983158 BZX983147:BZX983158 CJT983147:CJT983158 CTP983147:CTP983158 DDL983147:DDL983158 DNH983147:DNH983158 DXD983147:DXD983158 EGZ983147:EGZ983158 EQV983147:EQV983158 FAR983147:FAR983158 FKN983147:FKN983158 FUJ983147:FUJ983158 GEF983147:GEF983158 GOB983147:GOB983158 GXX983147:GXX983158 HHT983147:HHT983158 HRP983147:HRP983158 IBL983147:IBL983158 ILH983147:ILH983158 IVD983147:IVD983158 JEZ983147:JEZ983158 JOV983147:JOV983158 JYR983147:JYR983158 KIN983147:KIN983158 KSJ983147:KSJ983158 LCF983147:LCF983158 LMB983147:LMB983158 LVX983147:LVX983158 MFT983147:MFT983158 MPP983147:MPP983158 MZL983147:MZL983158 NJH983147:NJH983158 NTD983147:NTD983158 OCZ983147:OCZ983158 OMV983147:OMV983158 OWR983147:OWR983158 PGN983147:PGN983158 PQJ983147:PQJ983158 QAF983147:QAF983158 QKB983147:QKB983158 QTX983147:QTX983158 RDT983147:RDT983158 RNP983147:RNP983158 RXL983147:RXL983158 SHH983147:SHH983158 SRD983147:SRD983158 TAZ983147:TAZ983158 TKV983147:TKV983158 TUR983147:TUR983158 UEN983147:UEN983158 UOJ983147:UOJ983158 UYF983147:UYF983158 VIB983147:VIB983158 VRX983147:VRX983158 WBT983147:WBT983158 WLP983147:WLP983158 WVL983147:WVL983158 WLP983076:WLP983099 IZ123:IZ155 SV123:SV155 ACR123:ACR155 AMN123:AMN155 AWJ123:AWJ155 BGF123:BGF155 BQB123:BQB155 BZX123:BZX155 CJT123:CJT155 CTP123:CTP155 DDL123:DDL155 DNH123:DNH155 DXD123:DXD155 EGZ123:EGZ155 EQV123:EQV155 FAR123:FAR155 FKN123:FKN155 FUJ123:FUJ155 GEF123:GEF155 GOB123:GOB155 GXX123:GXX155 HHT123:HHT155 HRP123:HRP155 IBL123:IBL155 ILH123:ILH155 IVD123:IVD155 JEZ123:JEZ155 JOV123:JOV155 JYR123:JYR155 KIN123:KIN155 KSJ123:KSJ155 LCF123:LCF155 LMB123:LMB155 LVX123:LVX155 MFT123:MFT155 MPP123:MPP155 MZL123:MZL155 NJH123:NJH155 NTD123:NTD155 OCZ123:OCZ155 OMV123:OMV155 OWR123:OWR155 PGN123:PGN155 PQJ123:PQJ155 QAF123:QAF155 QKB123:QKB155 QTX123:QTX155 RDT123:RDT155 RNP123:RNP155 RXL123:RXL155 SHH123:SHH155 SRD123:SRD155 TAZ123:TAZ155 TKV123:TKV155 TUR123:TUR155 UEN123:UEN155 UOJ123:UOJ155 UYF123:UYF155 VIB123:VIB155 VRX123:VRX155 WBT123:WBT155 WLP123:WLP155 WVL123:WVL155 D65660:D65691 IZ65660:IZ65691 SV65660:SV65691 ACR65660:ACR65691 AMN65660:AMN65691 AWJ65660:AWJ65691 BGF65660:BGF65691 BQB65660:BQB65691 BZX65660:BZX65691 CJT65660:CJT65691 CTP65660:CTP65691 DDL65660:DDL65691 DNH65660:DNH65691 DXD65660:DXD65691 EGZ65660:EGZ65691 EQV65660:EQV65691 FAR65660:FAR65691 FKN65660:FKN65691 FUJ65660:FUJ65691 GEF65660:GEF65691 GOB65660:GOB65691 GXX65660:GXX65691 HHT65660:HHT65691 HRP65660:HRP65691 IBL65660:IBL65691 ILH65660:ILH65691 IVD65660:IVD65691 JEZ65660:JEZ65691 JOV65660:JOV65691 JYR65660:JYR65691 KIN65660:KIN65691 KSJ65660:KSJ65691 LCF65660:LCF65691 LMB65660:LMB65691 LVX65660:LVX65691 MFT65660:MFT65691 MPP65660:MPP65691 MZL65660:MZL65691 NJH65660:NJH65691 NTD65660:NTD65691 OCZ65660:OCZ65691 OMV65660:OMV65691 OWR65660:OWR65691 PGN65660:PGN65691 PQJ65660:PQJ65691 QAF65660:QAF65691 QKB65660:QKB65691 QTX65660:QTX65691 RDT65660:RDT65691 RNP65660:RNP65691 RXL65660:RXL65691 SHH65660:SHH65691 SRD65660:SRD65691 TAZ65660:TAZ65691 TKV65660:TKV65691 TUR65660:TUR65691 UEN65660:UEN65691 UOJ65660:UOJ65691 UYF65660:UYF65691 VIB65660:VIB65691 VRX65660:VRX65691 WBT65660:WBT65691 WLP65660:WLP65691 WVL65660:WVL65691 D131196:D131227 IZ131196:IZ131227 SV131196:SV131227 ACR131196:ACR131227 AMN131196:AMN131227 AWJ131196:AWJ131227 BGF131196:BGF131227 BQB131196:BQB131227 BZX131196:BZX131227 CJT131196:CJT131227 CTP131196:CTP131227 DDL131196:DDL131227 DNH131196:DNH131227 DXD131196:DXD131227 EGZ131196:EGZ131227 EQV131196:EQV131227 FAR131196:FAR131227 FKN131196:FKN131227 FUJ131196:FUJ131227 GEF131196:GEF131227 GOB131196:GOB131227 GXX131196:GXX131227 HHT131196:HHT131227 HRP131196:HRP131227 IBL131196:IBL131227 ILH131196:ILH131227 IVD131196:IVD131227 JEZ131196:JEZ131227 JOV131196:JOV131227 JYR131196:JYR131227 KIN131196:KIN131227 KSJ131196:KSJ131227 LCF131196:LCF131227 LMB131196:LMB131227 LVX131196:LVX131227 MFT131196:MFT131227 MPP131196:MPP131227 MZL131196:MZL131227 NJH131196:NJH131227 NTD131196:NTD131227 OCZ131196:OCZ131227 OMV131196:OMV131227 OWR131196:OWR131227 PGN131196:PGN131227 PQJ131196:PQJ131227 QAF131196:QAF131227 QKB131196:QKB131227 QTX131196:QTX131227 RDT131196:RDT131227 RNP131196:RNP131227 RXL131196:RXL131227 SHH131196:SHH131227 SRD131196:SRD131227 TAZ131196:TAZ131227 TKV131196:TKV131227 TUR131196:TUR131227 UEN131196:UEN131227 UOJ131196:UOJ131227 UYF131196:UYF131227 VIB131196:VIB131227 VRX131196:VRX131227 WBT131196:WBT131227 WLP131196:WLP131227 WVL131196:WVL131227 D196732:D196763 IZ196732:IZ196763 SV196732:SV196763 ACR196732:ACR196763 AMN196732:AMN196763 AWJ196732:AWJ196763 BGF196732:BGF196763 BQB196732:BQB196763 BZX196732:BZX196763 CJT196732:CJT196763 CTP196732:CTP196763 DDL196732:DDL196763 DNH196732:DNH196763 DXD196732:DXD196763 EGZ196732:EGZ196763 EQV196732:EQV196763 FAR196732:FAR196763 FKN196732:FKN196763 FUJ196732:FUJ196763 GEF196732:GEF196763 GOB196732:GOB196763 GXX196732:GXX196763 HHT196732:HHT196763 HRP196732:HRP196763 IBL196732:IBL196763 ILH196732:ILH196763 IVD196732:IVD196763 JEZ196732:JEZ196763 JOV196732:JOV196763 JYR196732:JYR196763 KIN196732:KIN196763 KSJ196732:KSJ196763 LCF196732:LCF196763 LMB196732:LMB196763 LVX196732:LVX196763 MFT196732:MFT196763 MPP196732:MPP196763 MZL196732:MZL196763 NJH196732:NJH196763 NTD196732:NTD196763 OCZ196732:OCZ196763 OMV196732:OMV196763 OWR196732:OWR196763 PGN196732:PGN196763 PQJ196732:PQJ196763 QAF196732:QAF196763 QKB196732:QKB196763 QTX196732:QTX196763 RDT196732:RDT196763 RNP196732:RNP196763 RXL196732:RXL196763 SHH196732:SHH196763 SRD196732:SRD196763 TAZ196732:TAZ196763 TKV196732:TKV196763 TUR196732:TUR196763 UEN196732:UEN196763 UOJ196732:UOJ196763 UYF196732:UYF196763 VIB196732:VIB196763 VRX196732:VRX196763 WBT196732:WBT196763 WLP196732:WLP196763 WVL196732:WVL196763 D262268:D262299 IZ262268:IZ262299 SV262268:SV262299 ACR262268:ACR262299 AMN262268:AMN262299 AWJ262268:AWJ262299 BGF262268:BGF262299 BQB262268:BQB262299 BZX262268:BZX262299 CJT262268:CJT262299 CTP262268:CTP262299 DDL262268:DDL262299 DNH262268:DNH262299 DXD262268:DXD262299 EGZ262268:EGZ262299 EQV262268:EQV262299 FAR262268:FAR262299 FKN262268:FKN262299 FUJ262268:FUJ262299 GEF262268:GEF262299 GOB262268:GOB262299 GXX262268:GXX262299 HHT262268:HHT262299 HRP262268:HRP262299 IBL262268:IBL262299 ILH262268:ILH262299 IVD262268:IVD262299 JEZ262268:JEZ262299 JOV262268:JOV262299 JYR262268:JYR262299 KIN262268:KIN262299 KSJ262268:KSJ262299 LCF262268:LCF262299 LMB262268:LMB262299 LVX262268:LVX262299 MFT262268:MFT262299 MPP262268:MPP262299 MZL262268:MZL262299 NJH262268:NJH262299 NTD262268:NTD262299 OCZ262268:OCZ262299 OMV262268:OMV262299 OWR262268:OWR262299 PGN262268:PGN262299 PQJ262268:PQJ262299 QAF262268:QAF262299 QKB262268:QKB262299 QTX262268:QTX262299 RDT262268:RDT262299 RNP262268:RNP262299 RXL262268:RXL262299 SHH262268:SHH262299 SRD262268:SRD262299 TAZ262268:TAZ262299 TKV262268:TKV262299 TUR262268:TUR262299 UEN262268:UEN262299 UOJ262268:UOJ262299 UYF262268:UYF262299 VIB262268:VIB262299 VRX262268:VRX262299 WBT262268:WBT262299 WLP262268:WLP262299 WVL262268:WVL262299 D327804:D327835 IZ327804:IZ327835 SV327804:SV327835 ACR327804:ACR327835 AMN327804:AMN327835 AWJ327804:AWJ327835 BGF327804:BGF327835 BQB327804:BQB327835 BZX327804:BZX327835 CJT327804:CJT327835 CTP327804:CTP327835 DDL327804:DDL327835 DNH327804:DNH327835 DXD327804:DXD327835 EGZ327804:EGZ327835 EQV327804:EQV327835 FAR327804:FAR327835 FKN327804:FKN327835 FUJ327804:FUJ327835 GEF327804:GEF327835 GOB327804:GOB327835 GXX327804:GXX327835 HHT327804:HHT327835 HRP327804:HRP327835 IBL327804:IBL327835 ILH327804:ILH327835 IVD327804:IVD327835 JEZ327804:JEZ327835 JOV327804:JOV327835 JYR327804:JYR327835 KIN327804:KIN327835 KSJ327804:KSJ327835 LCF327804:LCF327835 LMB327804:LMB327835 LVX327804:LVX327835 MFT327804:MFT327835 MPP327804:MPP327835 MZL327804:MZL327835 NJH327804:NJH327835 NTD327804:NTD327835 OCZ327804:OCZ327835 OMV327804:OMV327835 OWR327804:OWR327835 PGN327804:PGN327835 PQJ327804:PQJ327835 QAF327804:QAF327835 QKB327804:QKB327835 QTX327804:QTX327835 RDT327804:RDT327835 RNP327804:RNP327835 RXL327804:RXL327835 SHH327804:SHH327835 SRD327804:SRD327835 TAZ327804:TAZ327835 TKV327804:TKV327835 TUR327804:TUR327835 UEN327804:UEN327835 UOJ327804:UOJ327835 UYF327804:UYF327835 VIB327804:VIB327835 VRX327804:VRX327835 WBT327804:WBT327835 WLP327804:WLP327835 WVL327804:WVL327835 D393340:D393371 IZ393340:IZ393371 SV393340:SV393371 ACR393340:ACR393371 AMN393340:AMN393371 AWJ393340:AWJ393371 BGF393340:BGF393371 BQB393340:BQB393371 BZX393340:BZX393371 CJT393340:CJT393371 CTP393340:CTP393371 DDL393340:DDL393371 DNH393340:DNH393371 DXD393340:DXD393371 EGZ393340:EGZ393371 EQV393340:EQV393371 FAR393340:FAR393371 FKN393340:FKN393371 FUJ393340:FUJ393371 GEF393340:GEF393371 GOB393340:GOB393371 GXX393340:GXX393371 HHT393340:HHT393371 HRP393340:HRP393371 IBL393340:IBL393371 ILH393340:ILH393371 IVD393340:IVD393371 JEZ393340:JEZ393371 JOV393340:JOV393371 JYR393340:JYR393371 KIN393340:KIN393371 KSJ393340:KSJ393371 LCF393340:LCF393371 LMB393340:LMB393371 LVX393340:LVX393371 MFT393340:MFT393371 MPP393340:MPP393371 MZL393340:MZL393371 NJH393340:NJH393371 NTD393340:NTD393371 OCZ393340:OCZ393371 OMV393340:OMV393371 OWR393340:OWR393371 PGN393340:PGN393371 PQJ393340:PQJ393371 QAF393340:QAF393371 QKB393340:QKB393371 QTX393340:QTX393371 RDT393340:RDT393371 RNP393340:RNP393371 RXL393340:RXL393371 SHH393340:SHH393371 SRD393340:SRD393371 TAZ393340:TAZ393371 TKV393340:TKV393371 TUR393340:TUR393371 UEN393340:UEN393371 UOJ393340:UOJ393371 UYF393340:UYF393371 VIB393340:VIB393371 VRX393340:VRX393371 WBT393340:WBT393371 WLP393340:WLP393371 WVL393340:WVL393371 D458876:D458907 IZ458876:IZ458907 SV458876:SV458907 ACR458876:ACR458907 AMN458876:AMN458907 AWJ458876:AWJ458907 BGF458876:BGF458907 BQB458876:BQB458907 BZX458876:BZX458907 CJT458876:CJT458907 CTP458876:CTP458907 DDL458876:DDL458907 DNH458876:DNH458907 DXD458876:DXD458907 EGZ458876:EGZ458907 EQV458876:EQV458907 FAR458876:FAR458907 FKN458876:FKN458907 FUJ458876:FUJ458907 GEF458876:GEF458907 GOB458876:GOB458907 GXX458876:GXX458907 HHT458876:HHT458907 HRP458876:HRP458907 IBL458876:IBL458907 ILH458876:ILH458907 IVD458876:IVD458907 JEZ458876:JEZ458907 JOV458876:JOV458907 JYR458876:JYR458907 KIN458876:KIN458907 KSJ458876:KSJ458907 LCF458876:LCF458907 LMB458876:LMB458907 LVX458876:LVX458907 MFT458876:MFT458907 MPP458876:MPP458907 MZL458876:MZL458907 NJH458876:NJH458907 NTD458876:NTD458907 OCZ458876:OCZ458907 OMV458876:OMV458907 OWR458876:OWR458907 PGN458876:PGN458907 PQJ458876:PQJ458907 QAF458876:QAF458907 QKB458876:QKB458907 QTX458876:QTX458907 RDT458876:RDT458907 RNP458876:RNP458907 RXL458876:RXL458907 SHH458876:SHH458907 SRD458876:SRD458907 TAZ458876:TAZ458907 TKV458876:TKV458907 TUR458876:TUR458907 UEN458876:UEN458907 UOJ458876:UOJ458907 UYF458876:UYF458907 VIB458876:VIB458907 VRX458876:VRX458907 WBT458876:WBT458907 WLP458876:WLP458907 WVL458876:WVL458907 D524412:D524443 IZ524412:IZ524443 SV524412:SV524443 ACR524412:ACR524443 AMN524412:AMN524443 AWJ524412:AWJ524443 BGF524412:BGF524443 BQB524412:BQB524443 BZX524412:BZX524443 CJT524412:CJT524443 CTP524412:CTP524443 DDL524412:DDL524443 DNH524412:DNH524443 DXD524412:DXD524443 EGZ524412:EGZ524443 EQV524412:EQV524443 FAR524412:FAR524443 FKN524412:FKN524443 FUJ524412:FUJ524443 GEF524412:GEF524443 GOB524412:GOB524443 GXX524412:GXX524443 HHT524412:HHT524443 HRP524412:HRP524443 IBL524412:IBL524443 ILH524412:ILH524443 IVD524412:IVD524443 JEZ524412:JEZ524443 JOV524412:JOV524443 JYR524412:JYR524443 KIN524412:KIN524443 KSJ524412:KSJ524443 LCF524412:LCF524443 LMB524412:LMB524443 LVX524412:LVX524443 MFT524412:MFT524443 MPP524412:MPP524443 MZL524412:MZL524443 NJH524412:NJH524443 NTD524412:NTD524443 OCZ524412:OCZ524443 OMV524412:OMV524443 OWR524412:OWR524443 PGN524412:PGN524443 PQJ524412:PQJ524443 QAF524412:QAF524443 QKB524412:QKB524443 QTX524412:QTX524443 RDT524412:RDT524443 RNP524412:RNP524443 RXL524412:RXL524443 SHH524412:SHH524443 SRD524412:SRD524443 TAZ524412:TAZ524443 TKV524412:TKV524443 TUR524412:TUR524443 UEN524412:UEN524443 UOJ524412:UOJ524443 UYF524412:UYF524443 VIB524412:VIB524443 VRX524412:VRX524443 WBT524412:WBT524443 WLP524412:WLP524443 WVL524412:WVL524443 D589948:D589979 IZ589948:IZ589979 SV589948:SV589979 ACR589948:ACR589979 AMN589948:AMN589979 AWJ589948:AWJ589979 BGF589948:BGF589979 BQB589948:BQB589979 BZX589948:BZX589979 CJT589948:CJT589979 CTP589948:CTP589979 DDL589948:DDL589979 DNH589948:DNH589979 DXD589948:DXD589979 EGZ589948:EGZ589979 EQV589948:EQV589979 FAR589948:FAR589979 FKN589948:FKN589979 FUJ589948:FUJ589979 GEF589948:GEF589979 GOB589948:GOB589979 GXX589948:GXX589979 HHT589948:HHT589979 HRP589948:HRP589979 IBL589948:IBL589979 ILH589948:ILH589979 IVD589948:IVD589979 JEZ589948:JEZ589979 JOV589948:JOV589979 JYR589948:JYR589979 KIN589948:KIN589979 KSJ589948:KSJ589979 LCF589948:LCF589979 LMB589948:LMB589979 LVX589948:LVX589979 MFT589948:MFT589979 MPP589948:MPP589979 MZL589948:MZL589979 NJH589948:NJH589979 NTD589948:NTD589979 OCZ589948:OCZ589979 OMV589948:OMV589979 OWR589948:OWR589979 PGN589948:PGN589979 PQJ589948:PQJ589979 QAF589948:QAF589979 QKB589948:QKB589979 QTX589948:QTX589979 RDT589948:RDT589979 RNP589948:RNP589979 RXL589948:RXL589979 SHH589948:SHH589979 SRD589948:SRD589979 TAZ589948:TAZ589979 TKV589948:TKV589979 TUR589948:TUR589979 UEN589948:UEN589979 UOJ589948:UOJ589979 UYF589948:UYF589979 VIB589948:VIB589979 VRX589948:VRX589979 WBT589948:WBT589979 WLP589948:WLP589979 WVL589948:WVL589979 D655484:D655515 IZ655484:IZ655515 SV655484:SV655515 ACR655484:ACR655515 AMN655484:AMN655515 AWJ655484:AWJ655515 BGF655484:BGF655515 BQB655484:BQB655515 BZX655484:BZX655515 CJT655484:CJT655515 CTP655484:CTP655515 DDL655484:DDL655515 DNH655484:DNH655515 DXD655484:DXD655515 EGZ655484:EGZ655515 EQV655484:EQV655515 FAR655484:FAR655515 FKN655484:FKN655515 FUJ655484:FUJ655515 GEF655484:GEF655515 GOB655484:GOB655515 GXX655484:GXX655515 HHT655484:HHT655515 HRP655484:HRP655515 IBL655484:IBL655515 ILH655484:ILH655515 IVD655484:IVD655515 JEZ655484:JEZ655515 JOV655484:JOV655515 JYR655484:JYR655515 KIN655484:KIN655515 KSJ655484:KSJ655515 LCF655484:LCF655515 LMB655484:LMB655515 LVX655484:LVX655515 MFT655484:MFT655515 MPP655484:MPP655515 MZL655484:MZL655515 NJH655484:NJH655515 NTD655484:NTD655515 OCZ655484:OCZ655515 OMV655484:OMV655515 OWR655484:OWR655515 PGN655484:PGN655515 PQJ655484:PQJ655515 QAF655484:QAF655515 QKB655484:QKB655515 QTX655484:QTX655515 RDT655484:RDT655515 RNP655484:RNP655515 RXL655484:RXL655515 SHH655484:SHH655515 SRD655484:SRD655515 TAZ655484:TAZ655515 TKV655484:TKV655515 TUR655484:TUR655515 UEN655484:UEN655515 UOJ655484:UOJ655515 UYF655484:UYF655515 VIB655484:VIB655515 VRX655484:VRX655515 WBT655484:WBT655515 WLP655484:WLP655515 WVL655484:WVL655515 D721020:D721051 IZ721020:IZ721051 SV721020:SV721051 ACR721020:ACR721051 AMN721020:AMN721051 AWJ721020:AWJ721051 BGF721020:BGF721051 BQB721020:BQB721051 BZX721020:BZX721051 CJT721020:CJT721051 CTP721020:CTP721051 DDL721020:DDL721051 DNH721020:DNH721051 DXD721020:DXD721051 EGZ721020:EGZ721051 EQV721020:EQV721051 FAR721020:FAR721051 FKN721020:FKN721051 FUJ721020:FUJ721051 GEF721020:GEF721051 GOB721020:GOB721051 GXX721020:GXX721051 HHT721020:HHT721051 HRP721020:HRP721051 IBL721020:IBL721051 ILH721020:ILH721051 IVD721020:IVD721051 JEZ721020:JEZ721051 JOV721020:JOV721051 JYR721020:JYR721051 KIN721020:KIN721051 KSJ721020:KSJ721051 LCF721020:LCF721051 LMB721020:LMB721051 LVX721020:LVX721051 MFT721020:MFT721051 MPP721020:MPP721051 MZL721020:MZL721051 NJH721020:NJH721051 NTD721020:NTD721051 OCZ721020:OCZ721051 OMV721020:OMV721051 OWR721020:OWR721051 PGN721020:PGN721051 PQJ721020:PQJ721051 QAF721020:QAF721051 QKB721020:QKB721051 QTX721020:QTX721051 RDT721020:RDT721051 RNP721020:RNP721051 RXL721020:RXL721051 SHH721020:SHH721051 SRD721020:SRD721051 TAZ721020:TAZ721051 TKV721020:TKV721051 TUR721020:TUR721051 UEN721020:UEN721051 UOJ721020:UOJ721051 UYF721020:UYF721051 VIB721020:VIB721051 VRX721020:VRX721051 WBT721020:WBT721051 WLP721020:WLP721051 WVL721020:WVL721051 D786556:D786587 IZ786556:IZ786587 SV786556:SV786587 ACR786556:ACR786587 AMN786556:AMN786587 AWJ786556:AWJ786587 BGF786556:BGF786587 BQB786556:BQB786587 BZX786556:BZX786587 CJT786556:CJT786587 CTP786556:CTP786587 DDL786556:DDL786587 DNH786556:DNH786587 DXD786556:DXD786587 EGZ786556:EGZ786587 EQV786556:EQV786587 FAR786556:FAR786587 FKN786556:FKN786587 FUJ786556:FUJ786587 GEF786556:GEF786587 GOB786556:GOB786587 GXX786556:GXX786587 HHT786556:HHT786587 HRP786556:HRP786587 IBL786556:IBL786587 ILH786556:ILH786587 IVD786556:IVD786587 JEZ786556:JEZ786587 JOV786556:JOV786587 JYR786556:JYR786587 KIN786556:KIN786587 KSJ786556:KSJ786587 LCF786556:LCF786587 LMB786556:LMB786587 LVX786556:LVX786587 MFT786556:MFT786587 MPP786556:MPP786587 MZL786556:MZL786587 NJH786556:NJH786587 NTD786556:NTD786587 OCZ786556:OCZ786587 OMV786556:OMV786587 OWR786556:OWR786587 PGN786556:PGN786587 PQJ786556:PQJ786587 QAF786556:QAF786587 QKB786556:QKB786587 QTX786556:QTX786587 RDT786556:RDT786587 RNP786556:RNP786587 RXL786556:RXL786587 SHH786556:SHH786587 SRD786556:SRD786587 TAZ786556:TAZ786587 TKV786556:TKV786587 TUR786556:TUR786587 UEN786556:UEN786587 UOJ786556:UOJ786587 UYF786556:UYF786587 VIB786556:VIB786587 VRX786556:VRX786587 WBT786556:WBT786587 WLP786556:WLP786587 WVL786556:WVL786587 D852092:D852123 IZ852092:IZ852123 SV852092:SV852123 ACR852092:ACR852123 AMN852092:AMN852123 AWJ852092:AWJ852123 BGF852092:BGF852123 BQB852092:BQB852123 BZX852092:BZX852123 CJT852092:CJT852123 CTP852092:CTP852123 DDL852092:DDL852123 DNH852092:DNH852123 DXD852092:DXD852123 EGZ852092:EGZ852123 EQV852092:EQV852123 FAR852092:FAR852123 FKN852092:FKN852123 FUJ852092:FUJ852123 GEF852092:GEF852123 GOB852092:GOB852123 GXX852092:GXX852123 HHT852092:HHT852123 HRP852092:HRP852123 IBL852092:IBL852123 ILH852092:ILH852123 IVD852092:IVD852123 JEZ852092:JEZ852123 JOV852092:JOV852123 JYR852092:JYR852123 KIN852092:KIN852123 KSJ852092:KSJ852123 LCF852092:LCF852123 LMB852092:LMB852123 LVX852092:LVX852123 MFT852092:MFT852123 MPP852092:MPP852123 MZL852092:MZL852123 NJH852092:NJH852123 NTD852092:NTD852123 OCZ852092:OCZ852123 OMV852092:OMV852123 OWR852092:OWR852123 PGN852092:PGN852123 PQJ852092:PQJ852123 QAF852092:QAF852123 QKB852092:QKB852123 QTX852092:QTX852123 RDT852092:RDT852123 RNP852092:RNP852123 RXL852092:RXL852123 SHH852092:SHH852123 SRD852092:SRD852123 TAZ852092:TAZ852123 TKV852092:TKV852123 TUR852092:TUR852123 UEN852092:UEN852123 UOJ852092:UOJ852123 UYF852092:UYF852123 VIB852092:VIB852123 VRX852092:VRX852123 WBT852092:WBT852123 WLP852092:WLP852123 WVL852092:WVL852123 D917628:D917659 IZ917628:IZ917659 SV917628:SV917659 ACR917628:ACR917659 AMN917628:AMN917659 AWJ917628:AWJ917659 BGF917628:BGF917659 BQB917628:BQB917659 BZX917628:BZX917659 CJT917628:CJT917659 CTP917628:CTP917659 DDL917628:DDL917659 DNH917628:DNH917659 DXD917628:DXD917659 EGZ917628:EGZ917659 EQV917628:EQV917659 FAR917628:FAR917659 FKN917628:FKN917659 FUJ917628:FUJ917659 GEF917628:GEF917659 GOB917628:GOB917659 GXX917628:GXX917659 HHT917628:HHT917659 HRP917628:HRP917659 IBL917628:IBL917659 ILH917628:ILH917659 IVD917628:IVD917659 JEZ917628:JEZ917659 JOV917628:JOV917659 JYR917628:JYR917659 KIN917628:KIN917659 KSJ917628:KSJ917659 LCF917628:LCF917659 LMB917628:LMB917659 LVX917628:LVX917659 MFT917628:MFT917659 MPP917628:MPP917659 MZL917628:MZL917659 NJH917628:NJH917659 NTD917628:NTD917659 OCZ917628:OCZ917659 OMV917628:OMV917659 OWR917628:OWR917659 PGN917628:PGN917659 PQJ917628:PQJ917659 QAF917628:QAF917659 QKB917628:QKB917659 QTX917628:QTX917659 RDT917628:RDT917659 RNP917628:RNP917659 RXL917628:RXL917659 SHH917628:SHH917659 SRD917628:SRD917659 TAZ917628:TAZ917659 TKV917628:TKV917659 TUR917628:TUR917659 UEN917628:UEN917659 UOJ917628:UOJ917659 UYF917628:UYF917659 VIB917628:VIB917659 VRX917628:VRX917659 WBT917628:WBT917659 WLP917628:WLP917659 WVL917628:WVL917659 D983164:D983195 IZ983164:IZ983195 SV983164:SV983195 ACR983164:ACR983195 AMN983164:AMN983195 AWJ983164:AWJ983195 BGF983164:BGF983195 BQB983164:BQB983195 BZX983164:BZX983195 CJT983164:CJT983195 CTP983164:CTP983195 DDL983164:DDL983195 DNH983164:DNH983195 DXD983164:DXD983195 EGZ983164:EGZ983195 EQV983164:EQV983195 FAR983164:FAR983195 FKN983164:FKN983195 FUJ983164:FUJ983195 GEF983164:GEF983195 GOB983164:GOB983195 GXX983164:GXX983195 HHT983164:HHT983195 HRP983164:HRP983195 IBL983164:IBL983195 ILH983164:ILH983195 IVD983164:IVD983195 JEZ983164:JEZ983195 JOV983164:JOV983195 JYR983164:JYR983195 KIN983164:KIN983195 KSJ983164:KSJ983195 LCF983164:LCF983195 LMB983164:LMB983195 LVX983164:LVX983195 MFT983164:MFT983195 MPP983164:MPP983195 MZL983164:MZL983195 NJH983164:NJH983195 NTD983164:NTD983195 OCZ983164:OCZ983195 OMV983164:OMV983195 OWR983164:OWR983195 PGN983164:PGN983195 PQJ983164:PQJ983195 QAF983164:QAF983195 QKB983164:QKB983195 QTX983164:QTX983195 RDT983164:RDT983195 RNP983164:RNP983195 RXL983164:RXL983195 SHH983164:SHH983195 SRD983164:SRD983195 TAZ983164:TAZ983195 TKV983164:TKV983195 TUR983164:TUR983195 UEN983164:UEN983195 UOJ983164:UOJ983195 UYF983164:UYF983195 VIB983164:VIB983195 VRX983164:VRX983195 WBT983164:WBT983195 WLP983164:WLP983195 WVL983164:WVL983195 WVL983076:WVL983099 D65572:D65595 IZ65572:IZ65595 SV65572:SV65595 ACR65572:ACR65595 AMN65572:AMN65595 AWJ65572:AWJ65595 BGF65572:BGF65595 BQB65572:BQB65595 BZX65572:BZX65595 CJT65572:CJT65595 CTP65572:CTP65595 DDL65572:DDL65595 DNH65572:DNH65595 DXD65572:DXD65595 EGZ65572:EGZ65595 EQV65572:EQV65595 FAR65572:FAR65595 FKN65572:FKN65595 FUJ65572:FUJ65595 GEF65572:GEF65595 GOB65572:GOB65595 GXX65572:GXX65595 HHT65572:HHT65595 HRP65572:HRP65595 IBL65572:IBL65595 ILH65572:ILH65595 IVD65572:IVD65595 JEZ65572:JEZ65595 JOV65572:JOV65595 JYR65572:JYR65595 KIN65572:KIN65595 KSJ65572:KSJ65595 LCF65572:LCF65595 LMB65572:LMB65595 LVX65572:LVX65595 MFT65572:MFT65595 MPP65572:MPP65595 MZL65572:MZL65595 NJH65572:NJH65595 NTD65572:NTD65595 OCZ65572:OCZ65595 OMV65572:OMV65595 OWR65572:OWR65595 PGN65572:PGN65595 PQJ65572:PQJ65595 QAF65572:QAF65595 QKB65572:QKB65595 QTX65572:QTX65595 RDT65572:RDT65595 RNP65572:RNP65595 RXL65572:RXL65595 SHH65572:SHH65595 SRD65572:SRD65595 TAZ65572:TAZ65595 TKV65572:TKV65595 TUR65572:TUR65595 UEN65572:UEN65595 UOJ65572:UOJ65595 UYF65572:UYF65595 VIB65572:VIB65595 VRX65572:VRX65595 WBT65572:WBT65595 WLP65572:WLP65595 WVL65572:WVL65595 D131108:D131131 IZ131108:IZ131131 SV131108:SV131131 ACR131108:ACR131131 AMN131108:AMN131131 AWJ131108:AWJ131131 BGF131108:BGF131131 BQB131108:BQB131131 BZX131108:BZX131131 CJT131108:CJT131131 CTP131108:CTP131131 DDL131108:DDL131131 DNH131108:DNH131131 DXD131108:DXD131131 EGZ131108:EGZ131131 EQV131108:EQV131131 FAR131108:FAR131131 FKN131108:FKN131131 FUJ131108:FUJ131131 GEF131108:GEF131131 GOB131108:GOB131131 GXX131108:GXX131131 HHT131108:HHT131131 HRP131108:HRP131131 IBL131108:IBL131131 ILH131108:ILH131131 IVD131108:IVD131131 JEZ131108:JEZ131131 JOV131108:JOV131131 JYR131108:JYR131131 KIN131108:KIN131131 KSJ131108:KSJ131131 LCF131108:LCF131131 LMB131108:LMB131131 LVX131108:LVX131131 MFT131108:MFT131131 MPP131108:MPP131131 MZL131108:MZL131131 NJH131108:NJH131131 NTD131108:NTD131131 OCZ131108:OCZ131131 OMV131108:OMV131131 OWR131108:OWR131131 PGN131108:PGN131131 PQJ131108:PQJ131131 QAF131108:QAF131131 QKB131108:QKB131131 QTX131108:QTX131131 RDT131108:RDT131131 RNP131108:RNP131131 RXL131108:RXL131131 SHH131108:SHH131131 SRD131108:SRD131131 TAZ131108:TAZ131131 TKV131108:TKV131131 TUR131108:TUR131131 UEN131108:UEN131131 UOJ131108:UOJ131131 UYF131108:UYF131131 VIB131108:VIB131131 VRX131108:VRX131131 WBT131108:WBT131131 WLP131108:WLP131131 WVL131108:WVL131131 D196644:D196667 IZ196644:IZ196667 SV196644:SV196667 ACR196644:ACR196667 AMN196644:AMN196667 AWJ196644:AWJ196667 BGF196644:BGF196667 BQB196644:BQB196667 BZX196644:BZX196667 CJT196644:CJT196667 CTP196644:CTP196667 DDL196644:DDL196667 DNH196644:DNH196667 DXD196644:DXD196667 EGZ196644:EGZ196667 EQV196644:EQV196667 FAR196644:FAR196667 FKN196644:FKN196667 FUJ196644:FUJ196667 GEF196644:GEF196667 GOB196644:GOB196667 GXX196644:GXX196667 HHT196644:HHT196667 HRP196644:HRP196667 IBL196644:IBL196667 ILH196644:ILH196667 IVD196644:IVD196667 JEZ196644:JEZ196667 JOV196644:JOV196667 JYR196644:JYR196667 KIN196644:KIN196667 KSJ196644:KSJ196667 LCF196644:LCF196667 LMB196644:LMB196667 LVX196644:LVX196667 MFT196644:MFT196667 MPP196644:MPP196667 MZL196644:MZL196667 NJH196644:NJH196667 NTD196644:NTD196667 OCZ196644:OCZ196667 OMV196644:OMV196667 OWR196644:OWR196667 PGN196644:PGN196667 PQJ196644:PQJ196667 QAF196644:QAF196667 QKB196644:QKB196667 QTX196644:QTX196667 RDT196644:RDT196667 RNP196644:RNP196667 RXL196644:RXL196667 SHH196644:SHH196667 SRD196644:SRD196667 TAZ196644:TAZ196667 TKV196644:TKV196667 TUR196644:TUR196667 UEN196644:UEN196667 UOJ196644:UOJ196667 UYF196644:UYF196667 VIB196644:VIB196667 VRX196644:VRX196667 WBT196644:WBT196667 WLP196644:WLP196667 WVL196644:WVL196667 D262180:D262203 IZ262180:IZ262203 SV262180:SV262203 ACR262180:ACR262203 AMN262180:AMN262203 AWJ262180:AWJ262203 BGF262180:BGF262203 BQB262180:BQB262203 BZX262180:BZX262203 CJT262180:CJT262203 CTP262180:CTP262203 DDL262180:DDL262203 DNH262180:DNH262203 DXD262180:DXD262203 EGZ262180:EGZ262203 EQV262180:EQV262203 FAR262180:FAR262203 FKN262180:FKN262203 FUJ262180:FUJ262203 GEF262180:GEF262203 GOB262180:GOB262203 GXX262180:GXX262203 HHT262180:HHT262203 HRP262180:HRP262203 IBL262180:IBL262203 ILH262180:ILH262203 IVD262180:IVD262203 JEZ262180:JEZ262203 JOV262180:JOV262203 JYR262180:JYR262203 KIN262180:KIN262203 KSJ262180:KSJ262203 LCF262180:LCF262203 LMB262180:LMB262203 LVX262180:LVX262203 MFT262180:MFT262203 MPP262180:MPP262203 MZL262180:MZL262203 NJH262180:NJH262203 NTD262180:NTD262203 OCZ262180:OCZ262203 OMV262180:OMV262203 OWR262180:OWR262203 PGN262180:PGN262203 PQJ262180:PQJ262203 QAF262180:QAF262203 QKB262180:QKB262203 QTX262180:QTX262203 RDT262180:RDT262203 RNP262180:RNP262203 RXL262180:RXL262203 SHH262180:SHH262203 SRD262180:SRD262203 TAZ262180:TAZ262203 TKV262180:TKV262203 TUR262180:TUR262203 UEN262180:UEN262203 UOJ262180:UOJ262203 UYF262180:UYF262203 VIB262180:VIB262203 VRX262180:VRX262203 WBT262180:WBT262203 WLP262180:WLP262203 WVL262180:WVL262203 D327716:D327739 IZ327716:IZ327739 SV327716:SV327739 ACR327716:ACR327739 AMN327716:AMN327739 AWJ327716:AWJ327739 BGF327716:BGF327739 BQB327716:BQB327739 BZX327716:BZX327739 CJT327716:CJT327739 CTP327716:CTP327739 DDL327716:DDL327739 DNH327716:DNH327739 DXD327716:DXD327739 EGZ327716:EGZ327739 EQV327716:EQV327739 FAR327716:FAR327739 FKN327716:FKN327739 FUJ327716:FUJ327739 GEF327716:GEF327739 GOB327716:GOB327739 GXX327716:GXX327739 HHT327716:HHT327739 HRP327716:HRP327739 IBL327716:IBL327739 ILH327716:ILH327739 IVD327716:IVD327739 JEZ327716:JEZ327739 JOV327716:JOV327739 JYR327716:JYR327739 KIN327716:KIN327739 KSJ327716:KSJ327739 LCF327716:LCF327739 LMB327716:LMB327739 LVX327716:LVX327739 MFT327716:MFT327739 MPP327716:MPP327739 MZL327716:MZL327739 NJH327716:NJH327739 NTD327716:NTD327739 OCZ327716:OCZ327739 OMV327716:OMV327739 OWR327716:OWR327739 PGN327716:PGN327739 PQJ327716:PQJ327739 QAF327716:QAF327739 QKB327716:QKB327739 QTX327716:QTX327739 RDT327716:RDT327739 RNP327716:RNP327739 RXL327716:RXL327739 SHH327716:SHH327739 SRD327716:SRD327739 TAZ327716:TAZ327739 TKV327716:TKV327739 TUR327716:TUR327739 UEN327716:UEN327739 UOJ327716:UOJ327739 UYF327716:UYF327739 VIB327716:VIB327739 VRX327716:VRX327739 WBT327716:WBT327739 WLP327716:WLP327739 WVL327716:WVL327739 D393252:D393275 IZ393252:IZ393275 SV393252:SV393275 ACR393252:ACR393275 AMN393252:AMN393275 AWJ393252:AWJ393275 BGF393252:BGF393275 BQB393252:BQB393275 BZX393252:BZX393275 CJT393252:CJT393275 CTP393252:CTP393275 DDL393252:DDL393275 DNH393252:DNH393275 DXD393252:DXD393275 EGZ393252:EGZ393275 EQV393252:EQV393275 FAR393252:FAR393275 FKN393252:FKN393275 FUJ393252:FUJ393275 GEF393252:GEF393275 GOB393252:GOB393275 GXX393252:GXX393275 HHT393252:HHT393275 HRP393252:HRP393275 IBL393252:IBL393275 ILH393252:ILH393275 IVD393252:IVD393275 JEZ393252:JEZ393275 JOV393252:JOV393275 JYR393252:JYR393275 KIN393252:KIN393275 KSJ393252:KSJ393275 LCF393252:LCF393275 LMB393252:LMB393275 LVX393252:LVX393275 MFT393252:MFT393275 MPP393252:MPP393275 MZL393252:MZL393275 NJH393252:NJH393275 NTD393252:NTD393275 OCZ393252:OCZ393275 OMV393252:OMV393275 OWR393252:OWR393275 PGN393252:PGN393275 PQJ393252:PQJ393275 QAF393252:QAF393275 QKB393252:QKB393275 QTX393252:QTX393275 RDT393252:RDT393275 RNP393252:RNP393275 RXL393252:RXL393275 SHH393252:SHH393275 SRD393252:SRD393275 TAZ393252:TAZ393275 TKV393252:TKV393275 TUR393252:TUR393275 UEN393252:UEN393275 UOJ393252:UOJ393275 UYF393252:UYF393275 VIB393252:VIB393275 VRX393252:VRX393275 WBT393252:WBT393275 WLP393252:WLP393275 WVL393252:WVL393275 D458788:D458811 IZ458788:IZ458811 SV458788:SV458811 ACR458788:ACR458811 AMN458788:AMN458811 AWJ458788:AWJ458811 BGF458788:BGF458811 BQB458788:BQB458811 BZX458788:BZX458811 CJT458788:CJT458811 CTP458788:CTP458811 DDL458788:DDL458811 DNH458788:DNH458811 DXD458788:DXD458811 EGZ458788:EGZ458811 EQV458788:EQV458811 FAR458788:FAR458811 FKN458788:FKN458811 FUJ458788:FUJ458811 GEF458788:GEF458811 GOB458788:GOB458811 GXX458788:GXX458811 HHT458788:HHT458811 HRP458788:HRP458811 IBL458788:IBL458811 ILH458788:ILH458811 IVD458788:IVD458811 JEZ458788:JEZ458811 JOV458788:JOV458811 JYR458788:JYR458811 KIN458788:KIN458811 KSJ458788:KSJ458811 LCF458788:LCF458811 LMB458788:LMB458811 LVX458788:LVX458811 MFT458788:MFT458811 MPP458788:MPP458811 MZL458788:MZL458811 NJH458788:NJH458811 NTD458788:NTD458811 OCZ458788:OCZ458811 OMV458788:OMV458811 OWR458788:OWR458811 PGN458788:PGN458811 PQJ458788:PQJ458811 QAF458788:QAF458811 QKB458788:QKB458811 QTX458788:QTX458811 RDT458788:RDT458811 RNP458788:RNP458811 RXL458788:RXL458811 SHH458788:SHH458811 SRD458788:SRD458811 TAZ458788:TAZ458811 TKV458788:TKV458811 TUR458788:TUR458811 UEN458788:UEN458811 UOJ458788:UOJ458811 UYF458788:UYF458811 VIB458788:VIB458811 VRX458788:VRX458811 WBT458788:WBT458811 WLP458788:WLP458811 WVL458788:WVL458811 D524324:D524347 IZ524324:IZ524347 SV524324:SV524347 ACR524324:ACR524347 AMN524324:AMN524347 AWJ524324:AWJ524347 BGF524324:BGF524347 BQB524324:BQB524347 BZX524324:BZX524347 CJT524324:CJT524347 CTP524324:CTP524347 DDL524324:DDL524347 DNH524324:DNH524347 DXD524324:DXD524347 EGZ524324:EGZ524347 EQV524324:EQV524347 FAR524324:FAR524347 FKN524324:FKN524347 FUJ524324:FUJ524347 GEF524324:GEF524347 GOB524324:GOB524347 GXX524324:GXX524347 HHT524324:HHT524347 HRP524324:HRP524347 IBL524324:IBL524347 ILH524324:ILH524347 IVD524324:IVD524347 JEZ524324:JEZ524347 JOV524324:JOV524347 JYR524324:JYR524347 KIN524324:KIN524347 KSJ524324:KSJ524347 LCF524324:LCF524347 LMB524324:LMB524347 LVX524324:LVX524347 MFT524324:MFT524347 MPP524324:MPP524347 MZL524324:MZL524347 NJH524324:NJH524347 NTD524324:NTD524347 OCZ524324:OCZ524347 OMV524324:OMV524347 OWR524324:OWR524347 PGN524324:PGN524347 PQJ524324:PQJ524347 QAF524324:QAF524347 QKB524324:QKB524347 QTX524324:QTX524347 RDT524324:RDT524347 RNP524324:RNP524347 RXL524324:RXL524347 SHH524324:SHH524347 SRD524324:SRD524347 TAZ524324:TAZ524347 TKV524324:TKV524347 TUR524324:TUR524347 UEN524324:UEN524347 UOJ524324:UOJ524347 UYF524324:UYF524347 VIB524324:VIB524347 VRX524324:VRX524347 WBT524324:WBT524347 WLP524324:WLP524347 WVL524324:WVL524347 D589860:D589883 IZ589860:IZ589883 SV589860:SV589883 ACR589860:ACR589883 AMN589860:AMN589883 AWJ589860:AWJ589883 BGF589860:BGF589883 BQB589860:BQB589883 BZX589860:BZX589883 CJT589860:CJT589883 CTP589860:CTP589883 DDL589860:DDL589883 DNH589860:DNH589883 DXD589860:DXD589883 EGZ589860:EGZ589883 EQV589860:EQV589883 FAR589860:FAR589883 FKN589860:FKN589883 FUJ589860:FUJ589883 GEF589860:GEF589883 GOB589860:GOB589883 GXX589860:GXX589883 HHT589860:HHT589883 HRP589860:HRP589883 IBL589860:IBL589883 ILH589860:ILH589883 IVD589860:IVD589883 JEZ589860:JEZ589883 JOV589860:JOV589883 JYR589860:JYR589883 KIN589860:KIN589883 KSJ589860:KSJ589883 LCF589860:LCF589883 LMB589860:LMB589883 LVX589860:LVX589883 MFT589860:MFT589883 MPP589860:MPP589883 MZL589860:MZL589883 NJH589860:NJH589883 NTD589860:NTD589883 OCZ589860:OCZ589883 OMV589860:OMV589883 OWR589860:OWR589883 PGN589860:PGN589883 PQJ589860:PQJ589883 QAF589860:QAF589883 QKB589860:QKB589883 QTX589860:QTX589883 RDT589860:RDT589883 RNP589860:RNP589883 RXL589860:RXL589883 SHH589860:SHH589883 SRD589860:SRD589883 TAZ589860:TAZ589883 TKV589860:TKV589883 TUR589860:TUR589883 UEN589860:UEN589883 UOJ589860:UOJ589883 UYF589860:UYF589883 VIB589860:VIB589883 VRX589860:VRX589883 WBT589860:WBT589883 WLP589860:WLP589883 WVL589860:WVL589883 D655396:D655419 IZ655396:IZ655419 SV655396:SV655419 ACR655396:ACR655419 AMN655396:AMN655419 AWJ655396:AWJ655419 BGF655396:BGF655419 BQB655396:BQB655419 BZX655396:BZX655419 CJT655396:CJT655419 CTP655396:CTP655419 DDL655396:DDL655419 DNH655396:DNH655419 DXD655396:DXD655419 EGZ655396:EGZ655419 EQV655396:EQV655419 FAR655396:FAR655419 FKN655396:FKN655419 FUJ655396:FUJ655419 GEF655396:GEF655419 GOB655396:GOB655419 GXX655396:GXX655419 HHT655396:HHT655419 HRP655396:HRP655419 IBL655396:IBL655419 ILH655396:ILH655419 IVD655396:IVD655419 JEZ655396:JEZ655419 JOV655396:JOV655419 JYR655396:JYR655419 KIN655396:KIN655419 KSJ655396:KSJ655419 LCF655396:LCF655419 LMB655396:LMB655419 LVX655396:LVX655419 MFT655396:MFT655419 MPP655396:MPP655419 MZL655396:MZL655419 NJH655396:NJH655419 NTD655396:NTD655419 OCZ655396:OCZ655419 OMV655396:OMV655419 OWR655396:OWR655419 PGN655396:PGN655419 PQJ655396:PQJ655419 QAF655396:QAF655419 QKB655396:QKB655419 QTX655396:QTX655419 RDT655396:RDT655419 RNP655396:RNP655419 RXL655396:RXL655419 SHH655396:SHH655419 SRD655396:SRD655419 TAZ655396:TAZ655419 TKV655396:TKV655419 TUR655396:TUR655419 UEN655396:UEN655419 UOJ655396:UOJ655419 UYF655396:UYF655419 VIB655396:VIB655419 VRX655396:VRX655419 WBT655396:WBT655419 WLP655396:WLP655419 WVL655396:WVL655419 D720932:D720955 IZ720932:IZ720955 SV720932:SV720955 ACR720932:ACR720955 AMN720932:AMN720955 AWJ720932:AWJ720955 BGF720932:BGF720955 BQB720932:BQB720955 BZX720932:BZX720955 CJT720932:CJT720955 CTP720932:CTP720955 DDL720932:DDL720955 DNH720932:DNH720955 DXD720932:DXD720955 EGZ720932:EGZ720955 EQV720932:EQV720955 FAR720932:FAR720955 FKN720932:FKN720955 FUJ720932:FUJ720955 GEF720932:GEF720955 GOB720932:GOB720955 GXX720932:GXX720955 HHT720932:HHT720955 HRP720932:HRP720955 IBL720932:IBL720955 ILH720932:ILH720955 IVD720932:IVD720955 JEZ720932:JEZ720955 JOV720932:JOV720955 JYR720932:JYR720955 KIN720932:KIN720955 KSJ720932:KSJ720955 LCF720932:LCF720955 LMB720932:LMB720955 LVX720932:LVX720955 MFT720932:MFT720955 MPP720932:MPP720955 MZL720932:MZL720955 NJH720932:NJH720955 NTD720932:NTD720955 OCZ720932:OCZ720955 OMV720932:OMV720955 OWR720932:OWR720955 PGN720932:PGN720955 PQJ720932:PQJ720955 QAF720932:QAF720955 QKB720932:QKB720955 QTX720932:QTX720955 RDT720932:RDT720955 RNP720932:RNP720955 RXL720932:RXL720955 SHH720932:SHH720955 SRD720932:SRD720955 TAZ720932:TAZ720955 TKV720932:TKV720955 TUR720932:TUR720955 UEN720932:UEN720955 UOJ720932:UOJ720955 UYF720932:UYF720955 VIB720932:VIB720955 VRX720932:VRX720955 WBT720932:WBT720955 WLP720932:WLP720955 WVL720932:WVL720955 D786468:D786491 IZ786468:IZ786491 SV786468:SV786491 ACR786468:ACR786491 AMN786468:AMN786491 AWJ786468:AWJ786491 BGF786468:BGF786491 BQB786468:BQB786491 BZX786468:BZX786491 CJT786468:CJT786491 CTP786468:CTP786491 DDL786468:DDL786491 DNH786468:DNH786491 DXD786468:DXD786491 EGZ786468:EGZ786491 EQV786468:EQV786491 FAR786468:FAR786491 FKN786468:FKN786491 FUJ786468:FUJ786491 GEF786468:GEF786491 GOB786468:GOB786491 GXX786468:GXX786491 HHT786468:HHT786491 HRP786468:HRP786491 IBL786468:IBL786491 ILH786468:ILH786491 IVD786468:IVD786491 JEZ786468:JEZ786491 JOV786468:JOV786491 JYR786468:JYR786491 KIN786468:KIN786491 KSJ786468:KSJ786491 LCF786468:LCF786491 LMB786468:LMB786491 LVX786468:LVX786491 MFT786468:MFT786491 MPP786468:MPP786491 MZL786468:MZL786491 NJH786468:NJH786491 NTD786468:NTD786491 OCZ786468:OCZ786491 OMV786468:OMV786491 OWR786468:OWR786491 PGN786468:PGN786491 PQJ786468:PQJ786491 QAF786468:QAF786491 QKB786468:QKB786491 QTX786468:QTX786491 RDT786468:RDT786491 RNP786468:RNP786491 RXL786468:RXL786491 SHH786468:SHH786491 SRD786468:SRD786491 TAZ786468:TAZ786491 TKV786468:TKV786491 TUR786468:TUR786491 UEN786468:UEN786491 UOJ786468:UOJ786491 UYF786468:UYF786491 VIB786468:VIB786491 VRX786468:VRX786491 WBT786468:WBT786491 WLP786468:WLP786491 WVL786468:WVL786491 D852004:D852027 IZ852004:IZ852027 SV852004:SV852027 ACR852004:ACR852027 AMN852004:AMN852027 AWJ852004:AWJ852027 BGF852004:BGF852027 BQB852004:BQB852027 BZX852004:BZX852027 CJT852004:CJT852027 CTP852004:CTP852027 DDL852004:DDL852027 DNH852004:DNH852027 DXD852004:DXD852027 EGZ852004:EGZ852027 EQV852004:EQV852027 FAR852004:FAR852027 FKN852004:FKN852027 FUJ852004:FUJ852027 GEF852004:GEF852027 GOB852004:GOB852027 GXX852004:GXX852027 HHT852004:HHT852027 HRP852004:HRP852027 IBL852004:IBL852027 ILH852004:ILH852027 IVD852004:IVD852027 JEZ852004:JEZ852027 JOV852004:JOV852027 JYR852004:JYR852027 KIN852004:KIN852027 KSJ852004:KSJ852027 LCF852004:LCF852027 LMB852004:LMB852027 LVX852004:LVX852027 MFT852004:MFT852027 MPP852004:MPP852027 MZL852004:MZL852027 NJH852004:NJH852027 NTD852004:NTD852027 OCZ852004:OCZ852027 OMV852004:OMV852027 OWR852004:OWR852027 PGN852004:PGN852027 PQJ852004:PQJ852027 QAF852004:QAF852027 QKB852004:QKB852027 QTX852004:QTX852027 RDT852004:RDT852027 RNP852004:RNP852027 RXL852004:RXL852027 SHH852004:SHH852027 SRD852004:SRD852027 TAZ852004:TAZ852027 TKV852004:TKV852027 TUR852004:TUR852027 UEN852004:UEN852027 UOJ852004:UOJ852027 UYF852004:UYF852027 VIB852004:VIB852027 VRX852004:VRX852027 WBT852004:WBT852027 WLP852004:WLP852027 WVL852004:WVL852027 D917540:D917563 IZ917540:IZ917563 SV917540:SV917563 ACR917540:ACR917563 AMN917540:AMN917563 AWJ917540:AWJ917563 BGF917540:BGF917563 BQB917540:BQB917563 BZX917540:BZX917563 CJT917540:CJT917563 CTP917540:CTP917563 DDL917540:DDL917563 DNH917540:DNH917563 DXD917540:DXD917563 EGZ917540:EGZ917563 EQV917540:EQV917563 FAR917540:FAR917563 FKN917540:FKN917563 FUJ917540:FUJ917563 GEF917540:GEF917563 GOB917540:GOB917563 GXX917540:GXX917563 HHT917540:HHT917563 HRP917540:HRP917563 IBL917540:IBL917563 ILH917540:ILH917563 IVD917540:IVD917563 JEZ917540:JEZ917563 JOV917540:JOV917563 JYR917540:JYR917563 KIN917540:KIN917563 KSJ917540:KSJ917563 LCF917540:LCF917563 LMB917540:LMB917563 LVX917540:LVX917563 MFT917540:MFT917563 MPP917540:MPP917563 MZL917540:MZL917563 NJH917540:NJH917563 NTD917540:NTD917563 OCZ917540:OCZ917563 OMV917540:OMV917563 OWR917540:OWR917563 PGN917540:PGN917563 PQJ917540:PQJ917563 QAF917540:QAF917563 QKB917540:QKB917563 QTX917540:QTX917563 RDT917540:RDT917563 RNP917540:RNP917563 RXL917540:RXL917563 SHH917540:SHH917563 SRD917540:SRD917563 TAZ917540:TAZ917563 TKV917540:TKV917563 TUR917540:TUR917563 UEN917540:UEN917563 UOJ917540:UOJ917563 UYF917540:UYF917563 VIB917540:VIB917563 VRX917540:VRX917563 WBT917540:WBT917563 WLP917540:WLP917563 WVL917540:WVL917563 D983076:D983099 IZ983076:IZ983099 SV983076:SV983099 ACR983076:ACR983099 AMN983076:AMN983099 AWJ983076:AWJ983099 BGF983076:BGF983099 BQB983076:BQB983099 BZX983076:BZX983099 CJT983076:CJT983099 CTP983076:CTP983099 DDL983076:DDL983099 DNH983076:DNH983099 DXD983076:DXD983099 EGZ983076:EGZ983099 EQV983076:EQV983099 FAR983076:FAR983099 FKN983076:FKN983099 FUJ983076:FUJ983099 GEF983076:GEF983099 GOB983076:GOB983099 GXX983076:GXX983099 HHT983076:HHT983099 HRP983076:HRP983099 IBL983076:IBL983099 ILH983076:ILH983099 IVD983076:IVD983099 JEZ983076:JEZ983099 JOV983076:JOV983099 JYR983076:JYR983099 KIN983076:KIN983099 KSJ983076:KSJ983099 LCF983076:LCF983099 LMB983076:LMB983099 LVX983076:LVX983099 MFT983076:MFT983099 MPP983076:MPP983099 MZL983076:MZL983099 NJH983076:NJH983099 NTD983076:NTD983099 OCZ983076:OCZ983099 OMV983076:OMV983099 OWR983076:OWR983099 PGN983076:PGN983099 PQJ983076:PQJ983099 QAF983076:QAF983099 QKB983076:QKB983099 QTX983076:QTX983099 RDT983076:RDT983099 RNP983076:RNP983099 RXL983076:RXL983099 SHH983076:SHH983099 SRD983076:SRD983099 TAZ983076:TAZ983099 TKV983076:TKV983099 D158:D166 D93:D103 D17:D28 D121:D122 D124:D156 D60:D87 D105:D118 IZ32:IZ58 SV32:SV58 ACR32:ACR58 AMN32:AMN58 AWJ32:AWJ58 BGF32:BGF58 BQB32:BQB58 BZX32:BZX58 CJT32:CJT58 CTP32:CTP58 DDL32:DDL58 DNH32:DNH58 DXD32:DXD58 EGZ32:EGZ58 EQV32:EQV58 FAR32:FAR58 FKN32:FKN58 FUJ32:FUJ58 GEF32:GEF58 GOB32:GOB58 GXX32:GXX58 HHT32:HHT58 HRP32:HRP58 IBL32:IBL58 ILH32:ILH58 IVD32:IVD58 JEZ32:JEZ58 JOV32:JOV58 JYR32:JYR58 KIN32:KIN58 KSJ32:KSJ58 LCF32:LCF58 LMB32:LMB58 LVX32:LVX58 MFT32:MFT58 MPP32:MPP58 MZL32:MZL58 NJH32:NJH58 NTD32:NTD58 OCZ32:OCZ58 OMV32:OMV58 OWR32:OWR58 PGN32:PGN58 PQJ32:PQJ58 QAF32:QAF58 QKB32:QKB58 QTX32:QTX58 RDT32:RDT58 RNP32:RNP58 RXL32:RXL58 SHH32:SHH58 SRD32:SRD58 TAZ32:TAZ58 TKV32:TKV58 TUR32:TUR58 UEN32:UEN58 UOJ32:UOJ58 UYF32:UYF58 VIB32:VIB58 VRX32:VRX58 WBT32:WBT58 WLP32:WLP58 WVL32:WVL58 D32:D57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40"/>
  <sheetViews>
    <sheetView view="pageBreakPreview" topLeftCell="A23" zoomScale="90" zoomScaleNormal="100" zoomScaleSheetLayoutView="90" workbookViewId="0">
      <selection activeCell="A36" sqref="A36:XFD39"/>
    </sheetView>
  </sheetViews>
  <sheetFormatPr defaultColWidth="10.6640625" defaultRowHeight="12.75" x14ac:dyDescent="0.15"/>
  <cols>
    <col min="1" max="1" width="3.1640625" style="339" customWidth="1"/>
    <col min="2" max="2" width="14.83203125" style="339" customWidth="1"/>
    <col min="3" max="3" width="6" style="339" customWidth="1"/>
    <col min="4" max="4" width="18.33203125" style="339" customWidth="1"/>
    <col min="5" max="5" width="10.1640625" style="339" customWidth="1"/>
    <col min="6" max="6" width="11.5" style="339" customWidth="1"/>
    <col min="7" max="8" width="15" style="339" customWidth="1"/>
    <col min="9" max="9" width="14.83203125" style="339" customWidth="1"/>
    <col min="10" max="10" width="12.1640625" style="339" customWidth="1"/>
    <col min="11" max="11" width="13.6640625" style="339" customWidth="1"/>
    <col min="12" max="12" width="10.6640625" style="339" customWidth="1"/>
    <col min="13" max="16384" width="10.6640625" style="339"/>
  </cols>
  <sheetData>
    <row r="1" spans="2:12" s="93" customFormat="1" ht="22.5" customHeight="1" x14ac:dyDescent="0.15">
      <c r="B1" s="323" t="s">
        <v>1</v>
      </c>
      <c r="C1" s="323"/>
    </row>
    <row r="2" spans="2:12" s="93" customFormat="1" ht="22.5" customHeight="1" x14ac:dyDescent="0.15">
      <c r="B2" s="324" t="s">
        <v>314</v>
      </c>
      <c r="C2" s="325">
        <f>+表紙!C4-1</f>
        <v>6</v>
      </c>
      <c r="D2" s="325" t="s">
        <v>164</v>
      </c>
    </row>
    <row r="3" spans="2:12" s="93" customFormat="1" ht="22.5" customHeight="1" x14ac:dyDescent="0.15">
      <c r="B3" s="326" t="s">
        <v>2</v>
      </c>
      <c r="C3" s="327" t="s">
        <v>3</v>
      </c>
      <c r="D3" s="328"/>
      <c r="E3" s="326" t="s">
        <v>4</v>
      </c>
      <c r="F3" s="326" t="s">
        <v>5</v>
      </c>
      <c r="G3" s="326" t="s">
        <v>6</v>
      </c>
      <c r="H3" s="326" t="s">
        <v>82</v>
      </c>
      <c r="I3" s="329" t="s">
        <v>7</v>
      </c>
      <c r="J3" s="326" t="s">
        <v>8</v>
      </c>
      <c r="K3" s="326"/>
      <c r="L3" s="330" t="s">
        <v>9</v>
      </c>
    </row>
    <row r="4" spans="2:12" s="93" customFormat="1" ht="22.5" customHeight="1" x14ac:dyDescent="0.15">
      <c r="B4" s="326"/>
      <c r="C4" s="331"/>
      <c r="D4" s="332"/>
      <c r="E4" s="326"/>
      <c r="F4" s="326"/>
      <c r="G4" s="326"/>
      <c r="H4" s="326"/>
      <c r="I4" s="329"/>
      <c r="J4" s="333" t="s">
        <v>10</v>
      </c>
      <c r="K4" s="333" t="s">
        <v>11</v>
      </c>
      <c r="L4" s="326"/>
    </row>
    <row r="5" spans="2:12" s="93" customFormat="1" ht="25.5" customHeight="1" x14ac:dyDescent="0.15">
      <c r="B5" s="333"/>
      <c r="C5" s="334"/>
      <c r="D5" s="335"/>
      <c r="E5" s="333"/>
      <c r="F5" s="333"/>
      <c r="G5" s="333"/>
      <c r="H5" s="333"/>
      <c r="I5" s="336"/>
      <c r="J5" s="333"/>
      <c r="K5" s="333"/>
      <c r="L5" s="333"/>
    </row>
    <row r="6" spans="2:12" s="93" customFormat="1" ht="25.5" customHeight="1" x14ac:dyDescent="0.15">
      <c r="B6" s="337"/>
      <c r="C6" s="334"/>
      <c r="D6" s="335"/>
      <c r="E6" s="333"/>
      <c r="F6" s="333"/>
      <c r="G6" s="338"/>
      <c r="H6" s="338"/>
      <c r="I6" s="333"/>
      <c r="J6" s="337"/>
      <c r="K6" s="338"/>
      <c r="L6" s="333"/>
    </row>
    <row r="7" spans="2:12" s="93" customFormat="1" ht="25.5" customHeight="1" x14ac:dyDescent="0.15">
      <c r="B7" s="337"/>
      <c r="C7" s="334"/>
      <c r="D7" s="335"/>
      <c r="E7" s="333"/>
      <c r="F7" s="333"/>
      <c r="G7" s="338"/>
      <c r="H7" s="338"/>
      <c r="I7" s="333"/>
      <c r="J7" s="337"/>
      <c r="K7" s="338"/>
      <c r="L7" s="333"/>
    </row>
    <row r="8" spans="2:12" s="93" customFormat="1" ht="25.5" customHeight="1" x14ac:dyDescent="0.15">
      <c r="B8" s="337"/>
      <c r="C8" s="334"/>
      <c r="D8" s="335"/>
      <c r="E8" s="333"/>
      <c r="F8" s="333"/>
      <c r="G8" s="338"/>
      <c r="H8" s="338"/>
      <c r="I8" s="333"/>
      <c r="J8" s="337"/>
      <c r="K8" s="338"/>
      <c r="L8" s="333"/>
    </row>
    <row r="9" spans="2:12" s="93" customFormat="1" ht="25.5" customHeight="1" x14ac:dyDescent="0.15">
      <c r="B9" s="337"/>
      <c r="C9" s="334"/>
      <c r="D9" s="335"/>
      <c r="E9" s="333"/>
      <c r="F9" s="333"/>
      <c r="G9" s="338"/>
      <c r="H9" s="338"/>
      <c r="I9" s="333"/>
      <c r="J9" s="337"/>
      <c r="K9" s="338"/>
      <c r="L9" s="333"/>
    </row>
    <row r="10" spans="2:12" s="93" customFormat="1" ht="25.5" customHeight="1" x14ac:dyDescent="0.15">
      <c r="B10" s="337"/>
      <c r="C10" s="334"/>
      <c r="D10" s="335"/>
      <c r="E10" s="333"/>
      <c r="F10" s="333"/>
      <c r="G10" s="338"/>
      <c r="H10" s="338"/>
      <c r="I10" s="333"/>
      <c r="J10" s="337"/>
      <c r="K10" s="338"/>
      <c r="L10" s="333"/>
    </row>
    <row r="11" spans="2:12" s="93" customFormat="1" ht="25.5" customHeight="1" x14ac:dyDescent="0.15">
      <c r="B11" s="337"/>
      <c r="C11" s="334"/>
      <c r="D11" s="335"/>
      <c r="E11" s="333"/>
      <c r="F11" s="333"/>
      <c r="G11" s="338"/>
      <c r="H11" s="338"/>
      <c r="I11" s="333"/>
      <c r="J11" s="337"/>
      <c r="K11" s="338"/>
      <c r="L11" s="333"/>
    </row>
    <row r="12" spans="2:12" s="93" customFormat="1" ht="25.5" customHeight="1" x14ac:dyDescent="0.15">
      <c r="B12" s="337"/>
      <c r="C12" s="334"/>
      <c r="D12" s="335"/>
      <c r="E12" s="333"/>
      <c r="F12" s="333"/>
      <c r="G12" s="338"/>
      <c r="H12" s="338"/>
      <c r="I12" s="333"/>
      <c r="J12" s="337"/>
      <c r="K12" s="338"/>
      <c r="L12" s="333"/>
    </row>
    <row r="13" spans="2:12" s="93" customFormat="1" ht="25.5" customHeight="1" x14ac:dyDescent="0.15">
      <c r="B13" s="337"/>
      <c r="C13" s="334"/>
      <c r="D13" s="335"/>
      <c r="E13" s="333"/>
      <c r="F13" s="333"/>
      <c r="G13" s="338"/>
      <c r="H13" s="338"/>
      <c r="I13" s="333"/>
      <c r="J13" s="337"/>
      <c r="K13" s="338"/>
      <c r="L13" s="333"/>
    </row>
    <row r="14" spans="2:12" s="93" customFormat="1" ht="25.5" customHeight="1" x14ac:dyDescent="0.15">
      <c r="B14" s="337"/>
      <c r="C14" s="334"/>
      <c r="D14" s="335"/>
      <c r="E14" s="333"/>
      <c r="F14" s="333"/>
      <c r="G14" s="338"/>
      <c r="H14" s="338"/>
      <c r="I14" s="333"/>
      <c r="J14" s="337"/>
      <c r="K14" s="338"/>
      <c r="L14" s="333"/>
    </row>
    <row r="15" spans="2:12" s="93" customFormat="1" ht="25.5" customHeight="1" x14ac:dyDescent="0.15">
      <c r="B15" s="337"/>
      <c r="C15" s="334"/>
      <c r="D15" s="335"/>
      <c r="E15" s="333"/>
      <c r="F15" s="333"/>
      <c r="G15" s="338"/>
      <c r="H15" s="338"/>
      <c r="I15" s="333"/>
      <c r="J15" s="337"/>
      <c r="K15" s="338"/>
      <c r="L15" s="333"/>
    </row>
    <row r="16" spans="2:12" s="93" customFormat="1" ht="25.5" customHeight="1" x14ac:dyDescent="0.15">
      <c r="B16" s="337"/>
      <c r="C16" s="334"/>
      <c r="D16" s="335"/>
      <c r="E16" s="333"/>
      <c r="F16" s="333"/>
      <c r="G16" s="338"/>
      <c r="H16" s="338"/>
      <c r="I16" s="333"/>
      <c r="J16" s="337"/>
      <c r="K16" s="338"/>
      <c r="L16" s="333"/>
    </row>
    <row r="17" spans="2:12" s="93" customFormat="1" ht="25.5" customHeight="1" x14ac:dyDescent="0.15">
      <c r="B17" s="337"/>
      <c r="C17" s="334"/>
      <c r="D17" s="335"/>
      <c r="E17" s="333"/>
      <c r="F17" s="333"/>
      <c r="G17" s="338"/>
      <c r="H17" s="338"/>
      <c r="I17" s="333"/>
      <c r="J17" s="337"/>
      <c r="K17" s="338"/>
      <c r="L17" s="333"/>
    </row>
    <row r="18" spans="2:12" s="93" customFormat="1" ht="25.5" customHeight="1" x14ac:dyDescent="0.15">
      <c r="B18" s="337"/>
      <c r="C18" s="334"/>
      <c r="D18" s="335"/>
      <c r="E18" s="333"/>
      <c r="F18" s="333"/>
      <c r="G18" s="338"/>
      <c r="H18" s="338"/>
      <c r="I18" s="333"/>
      <c r="J18" s="337"/>
      <c r="K18" s="338"/>
      <c r="L18" s="333"/>
    </row>
    <row r="19" spans="2:12" s="93" customFormat="1" ht="25.5" customHeight="1" x14ac:dyDescent="0.15">
      <c r="B19" s="337"/>
      <c r="C19" s="334"/>
      <c r="D19" s="335"/>
      <c r="E19" s="333"/>
      <c r="F19" s="333"/>
      <c r="G19" s="338"/>
      <c r="H19" s="338"/>
      <c r="I19" s="333"/>
      <c r="J19" s="337"/>
      <c r="K19" s="338"/>
      <c r="L19" s="333"/>
    </row>
    <row r="20" spans="2:12" s="93" customFormat="1" ht="25.5" customHeight="1" x14ac:dyDescent="0.15">
      <c r="B20" s="337"/>
      <c r="C20" s="334"/>
      <c r="D20" s="335"/>
      <c r="E20" s="333"/>
      <c r="F20" s="333"/>
      <c r="G20" s="338"/>
      <c r="H20" s="338"/>
      <c r="I20" s="333"/>
      <c r="J20" s="337"/>
      <c r="K20" s="338"/>
      <c r="L20" s="333"/>
    </row>
    <row r="21" spans="2:12" s="93" customFormat="1" ht="25.5" customHeight="1" x14ac:dyDescent="0.15">
      <c r="B21" s="337"/>
      <c r="C21" s="334"/>
      <c r="D21" s="335"/>
      <c r="E21" s="333"/>
      <c r="F21" s="333"/>
      <c r="G21" s="338"/>
      <c r="H21" s="338"/>
      <c r="I21" s="333"/>
      <c r="J21" s="337"/>
      <c r="K21" s="338"/>
      <c r="L21" s="333"/>
    </row>
    <row r="22" spans="2:12" s="93" customFormat="1" ht="25.5" customHeight="1" x14ac:dyDescent="0.15">
      <c r="B22" s="337"/>
      <c r="C22" s="334"/>
      <c r="D22" s="335"/>
      <c r="E22" s="333"/>
      <c r="F22" s="333"/>
      <c r="G22" s="338"/>
      <c r="H22" s="338"/>
      <c r="I22" s="333"/>
      <c r="J22" s="337"/>
      <c r="K22" s="338"/>
      <c r="L22" s="333"/>
    </row>
    <row r="23" spans="2:12" s="93" customFormat="1" ht="25.5" customHeight="1" x14ac:dyDescent="0.15">
      <c r="B23" s="337"/>
      <c r="C23" s="334"/>
      <c r="D23" s="335"/>
      <c r="E23" s="333"/>
      <c r="F23" s="333"/>
      <c r="G23" s="338"/>
      <c r="H23" s="338"/>
      <c r="I23" s="333"/>
      <c r="J23" s="337"/>
      <c r="K23" s="338"/>
      <c r="L23" s="333"/>
    </row>
    <row r="24" spans="2:12" s="93" customFormat="1" ht="25.5" customHeight="1" x14ac:dyDescent="0.15">
      <c r="B24" s="337"/>
      <c r="C24" s="334"/>
      <c r="D24" s="335"/>
      <c r="E24" s="333"/>
      <c r="F24" s="333"/>
      <c r="G24" s="338"/>
      <c r="H24" s="338"/>
      <c r="I24" s="333"/>
      <c r="J24" s="337"/>
      <c r="K24" s="338"/>
      <c r="L24" s="333"/>
    </row>
    <row r="25" spans="2:12" s="93" customFormat="1" ht="25.5" customHeight="1" x14ac:dyDescent="0.15">
      <c r="B25" s="337"/>
      <c r="C25" s="334"/>
      <c r="D25" s="335"/>
      <c r="E25" s="333"/>
      <c r="F25" s="333"/>
      <c r="G25" s="338"/>
      <c r="H25" s="338"/>
      <c r="I25" s="333"/>
      <c r="J25" s="337"/>
      <c r="K25" s="338"/>
      <c r="L25" s="333"/>
    </row>
    <row r="26" spans="2:12" s="93" customFormat="1" ht="25.5" customHeight="1" x14ac:dyDescent="0.15">
      <c r="B26" s="337"/>
      <c r="C26" s="334"/>
      <c r="D26" s="335"/>
      <c r="E26" s="333"/>
      <c r="F26" s="333"/>
      <c r="G26" s="338"/>
      <c r="H26" s="338"/>
      <c r="I26" s="333"/>
      <c r="J26" s="337"/>
      <c r="K26" s="338"/>
      <c r="L26" s="333"/>
    </row>
    <row r="27" spans="2:12" s="93" customFormat="1" ht="25.5" customHeight="1" x14ac:dyDescent="0.15">
      <c r="B27" s="337"/>
      <c r="C27" s="334"/>
      <c r="D27" s="335"/>
      <c r="E27" s="333"/>
      <c r="F27" s="333"/>
      <c r="G27" s="338"/>
      <c r="H27" s="338"/>
      <c r="I27" s="333"/>
      <c r="J27" s="337"/>
      <c r="K27" s="338"/>
      <c r="L27" s="333"/>
    </row>
    <row r="28" spans="2:12" s="93" customFormat="1" ht="25.5" customHeight="1" x14ac:dyDescent="0.15">
      <c r="B28" s="337"/>
      <c r="C28" s="334"/>
      <c r="D28" s="335"/>
      <c r="E28" s="333"/>
      <c r="F28" s="333"/>
      <c r="G28" s="338"/>
      <c r="H28" s="338"/>
      <c r="I28" s="333"/>
      <c r="J28" s="337"/>
      <c r="K28" s="338"/>
      <c r="L28" s="333"/>
    </row>
    <row r="29" spans="2:12" s="93" customFormat="1" ht="25.5" customHeight="1" x14ac:dyDescent="0.15">
      <c r="B29" s="337"/>
      <c r="C29" s="334"/>
      <c r="D29" s="335"/>
      <c r="E29" s="333"/>
      <c r="F29" s="333"/>
      <c r="G29" s="338"/>
      <c r="H29" s="338"/>
      <c r="I29" s="333"/>
      <c r="J29" s="337"/>
      <c r="K29" s="338"/>
      <c r="L29" s="333"/>
    </row>
    <row r="30" spans="2:12" s="93" customFormat="1" ht="25.5" customHeight="1" x14ac:dyDescent="0.15">
      <c r="B30" s="337"/>
      <c r="C30" s="334"/>
      <c r="D30" s="335"/>
      <c r="E30" s="333"/>
      <c r="F30" s="333"/>
      <c r="G30" s="338"/>
      <c r="H30" s="338"/>
      <c r="I30" s="333"/>
      <c r="J30" s="337"/>
      <c r="K30" s="338"/>
      <c r="L30" s="333"/>
    </row>
    <row r="31" spans="2:12" s="93" customFormat="1" ht="25.5" customHeight="1" x14ac:dyDescent="0.15">
      <c r="B31" s="337"/>
      <c r="C31" s="334"/>
      <c r="D31" s="335"/>
      <c r="E31" s="333"/>
      <c r="F31" s="333"/>
      <c r="G31" s="338"/>
      <c r="H31" s="338"/>
      <c r="I31" s="333"/>
      <c r="J31" s="337"/>
      <c r="K31" s="338"/>
      <c r="L31" s="333"/>
    </row>
    <row r="32" spans="2:12" s="93" customFormat="1" ht="25.5" customHeight="1" x14ac:dyDescent="0.15">
      <c r="B32" s="337"/>
      <c r="C32" s="334"/>
      <c r="D32" s="335"/>
      <c r="E32" s="333"/>
      <c r="F32" s="333"/>
      <c r="G32" s="338"/>
      <c r="H32" s="338"/>
      <c r="I32" s="333"/>
      <c r="J32" s="337"/>
      <c r="K32" s="338"/>
      <c r="L32" s="333"/>
    </row>
    <row r="33" spans="1:12" s="93" customFormat="1" ht="25.5" customHeight="1" x14ac:dyDescent="0.15">
      <c r="B33" s="337"/>
      <c r="C33" s="334"/>
      <c r="D33" s="335"/>
      <c r="E33" s="333"/>
      <c r="F33" s="333"/>
      <c r="G33" s="338"/>
      <c r="H33" s="338"/>
      <c r="I33" s="333"/>
      <c r="J33" s="337"/>
      <c r="K33" s="338"/>
      <c r="L33" s="333"/>
    </row>
    <row r="34" spans="1:12" s="93" customFormat="1" ht="25.5" customHeight="1" x14ac:dyDescent="0.15">
      <c r="B34" s="337"/>
      <c r="C34" s="334"/>
      <c r="D34" s="335"/>
      <c r="E34" s="333"/>
      <c r="F34" s="333"/>
      <c r="G34" s="338"/>
      <c r="H34" s="338"/>
      <c r="I34" s="333"/>
      <c r="J34" s="337"/>
      <c r="K34" s="338"/>
      <c r="L34" s="333"/>
    </row>
    <row r="35" spans="1:12" s="93" customFormat="1" ht="25.5" customHeight="1" x14ac:dyDescent="0.15">
      <c r="B35" s="337"/>
      <c r="C35" s="334"/>
      <c r="D35" s="335"/>
      <c r="E35" s="333"/>
      <c r="F35" s="333"/>
      <c r="G35" s="338"/>
      <c r="H35" s="338"/>
      <c r="I35" s="333"/>
      <c r="J35" s="337"/>
      <c r="K35" s="338"/>
      <c r="L35" s="333"/>
    </row>
    <row r="36" spans="1:12" s="93" customFormat="1" ht="15" customHeight="1" x14ac:dyDescent="0.15">
      <c r="A36" s="92" t="s">
        <v>542</v>
      </c>
      <c r="B36" s="92"/>
    </row>
    <row r="37" spans="1:12" s="93" customFormat="1" ht="15" customHeight="1" x14ac:dyDescent="0.15">
      <c r="B37" s="92" t="s">
        <v>81</v>
      </c>
      <c r="C37" s="92"/>
    </row>
    <row r="38" spans="1:12" s="93" customFormat="1" ht="15" customHeight="1" x14ac:dyDescent="0.15">
      <c r="B38" s="92" t="s">
        <v>84</v>
      </c>
      <c r="C38" s="92"/>
    </row>
    <row r="39" spans="1:12" s="93" customFormat="1" ht="15" customHeight="1" x14ac:dyDescent="0.15">
      <c r="B39" s="92" t="s">
        <v>83</v>
      </c>
      <c r="C39" s="92"/>
    </row>
    <row r="40" spans="1:12" ht="15" customHeight="1" x14ac:dyDescent="0.15">
      <c r="B40" s="340"/>
      <c r="C40" s="340"/>
    </row>
  </sheetData>
  <mergeCells count="40">
    <mergeCell ref="L3:L4"/>
    <mergeCell ref="J3:K3"/>
    <mergeCell ref="I3:I4"/>
    <mergeCell ref="B3:B4"/>
    <mergeCell ref="E3:E4"/>
    <mergeCell ref="F3:F4"/>
    <mergeCell ref="G3:G4"/>
    <mergeCell ref="H3:H4"/>
    <mergeCell ref="C3:D4"/>
    <mergeCell ref="C16:D16"/>
    <mergeCell ref="C5:D5"/>
    <mergeCell ref="C6:D6"/>
    <mergeCell ref="C7:D7"/>
    <mergeCell ref="C8:D8"/>
    <mergeCell ref="C9:D9"/>
    <mergeCell ref="C10:D10"/>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35:D35"/>
    <mergeCell ref="C29:D29"/>
    <mergeCell ref="C30:D30"/>
    <mergeCell ref="C31:D31"/>
    <mergeCell ref="C32:D32"/>
    <mergeCell ref="C33:D33"/>
    <mergeCell ref="C34:D34"/>
  </mergeCells>
  <phoneticPr fontId="6"/>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&amp;R（私営幼保連携型認定こども園)</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41"/>
  <sheetViews>
    <sheetView view="pageBreakPreview" topLeftCell="A18" zoomScale="90" zoomScaleNormal="100" zoomScaleSheetLayoutView="90" workbookViewId="0">
      <selection activeCell="G14" sqref="G14"/>
    </sheetView>
  </sheetViews>
  <sheetFormatPr defaultColWidth="10.6640625" defaultRowHeight="12.75" x14ac:dyDescent="0.15"/>
  <cols>
    <col min="1" max="1" width="3.1640625" style="339" customWidth="1"/>
    <col min="2" max="2" width="14.83203125" style="339" customWidth="1"/>
    <col min="3" max="3" width="11.33203125" style="339" customWidth="1"/>
    <col min="4" max="4" width="18.33203125" style="339" customWidth="1"/>
    <col min="5" max="5" width="10.1640625" style="339" customWidth="1"/>
    <col min="6" max="6" width="11.5" style="339" customWidth="1"/>
    <col min="7" max="8" width="15" style="339" customWidth="1"/>
    <col min="9" max="9" width="14.83203125" style="339" customWidth="1"/>
    <col min="10" max="10" width="12.1640625" style="339" customWidth="1"/>
    <col min="11" max="11" width="13.6640625" style="339" customWidth="1"/>
    <col min="12" max="12" width="10.6640625" style="339" customWidth="1"/>
    <col min="13" max="13" width="14.33203125" style="339" customWidth="1"/>
    <col min="14" max="16384" width="10.6640625" style="339"/>
  </cols>
  <sheetData>
    <row r="1" spans="2:13" s="93" customFormat="1" ht="22.5" customHeight="1" x14ac:dyDescent="0.15">
      <c r="B1" s="323" t="s">
        <v>1</v>
      </c>
      <c r="C1" s="323"/>
      <c r="D1" s="341"/>
      <c r="E1" s="341"/>
      <c r="F1" s="341"/>
      <c r="G1" s="341"/>
      <c r="H1" s="341"/>
      <c r="I1" s="341"/>
    </row>
    <row r="2" spans="2:13" s="93" customFormat="1" ht="22.5" customHeight="1" x14ac:dyDescent="0.15">
      <c r="B2" s="324" t="s">
        <v>315</v>
      </c>
      <c r="C2" s="342">
        <f>+[1]表紙!D4</f>
        <v>7</v>
      </c>
      <c r="D2" s="343" t="s">
        <v>544</v>
      </c>
      <c r="E2" s="343"/>
      <c r="F2" s="343"/>
      <c r="G2" s="343"/>
      <c r="H2" s="343"/>
      <c r="I2" s="343"/>
      <c r="J2" s="343"/>
      <c r="K2" s="343"/>
      <c r="L2" s="343"/>
    </row>
    <row r="3" spans="2:13" s="93" customFormat="1" ht="22.5" customHeight="1" x14ac:dyDescent="0.15">
      <c r="B3" s="326" t="s">
        <v>2</v>
      </c>
      <c r="C3" s="327" t="s">
        <v>351</v>
      </c>
      <c r="D3" s="344" t="s">
        <v>3</v>
      </c>
      <c r="E3" s="326" t="s">
        <v>4</v>
      </c>
      <c r="F3" s="326" t="s">
        <v>5</v>
      </c>
      <c r="G3" s="326" t="s">
        <v>6</v>
      </c>
      <c r="H3" s="326" t="s">
        <v>82</v>
      </c>
      <c r="I3" s="329" t="s">
        <v>7</v>
      </c>
      <c r="J3" s="326" t="s">
        <v>8</v>
      </c>
      <c r="K3" s="326"/>
      <c r="L3" s="330" t="s">
        <v>9</v>
      </c>
      <c r="M3" s="329" t="s">
        <v>356</v>
      </c>
    </row>
    <row r="4" spans="2:13" s="93" customFormat="1" ht="22.5" customHeight="1" x14ac:dyDescent="0.15">
      <c r="B4" s="326"/>
      <c r="C4" s="331"/>
      <c r="D4" s="345"/>
      <c r="E4" s="326"/>
      <c r="F4" s="326"/>
      <c r="G4" s="326"/>
      <c r="H4" s="326"/>
      <c r="I4" s="329"/>
      <c r="J4" s="333" t="s">
        <v>10</v>
      </c>
      <c r="K4" s="333" t="s">
        <v>11</v>
      </c>
      <c r="L4" s="326"/>
      <c r="M4" s="346"/>
    </row>
    <row r="5" spans="2:13" s="93" customFormat="1" ht="30.75" customHeight="1" x14ac:dyDescent="0.15">
      <c r="B5" s="347" t="s">
        <v>536</v>
      </c>
      <c r="C5" s="348" t="s">
        <v>352</v>
      </c>
      <c r="D5" s="349" t="s">
        <v>353</v>
      </c>
      <c r="E5" s="350">
        <v>40</v>
      </c>
      <c r="F5" s="350">
        <v>8</v>
      </c>
      <c r="G5" s="351">
        <v>43191</v>
      </c>
      <c r="H5" s="350"/>
      <c r="I5" s="347">
        <v>7</v>
      </c>
      <c r="J5" s="350" t="s">
        <v>181</v>
      </c>
      <c r="K5" s="351">
        <v>42461</v>
      </c>
      <c r="L5" s="350" t="s">
        <v>354</v>
      </c>
      <c r="M5" s="352" t="s">
        <v>355</v>
      </c>
    </row>
    <row r="6" spans="2:13" s="93" customFormat="1" ht="22.5" customHeight="1" x14ac:dyDescent="0.15">
      <c r="B6" s="337"/>
      <c r="C6" s="353"/>
      <c r="D6" s="337"/>
      <c r="E6" s="333"/>
      <c r="F6" s="333"/>
      <c r="G6" s="338"/>
      <c r="H6" s="338"/>
      <c r="I6" s="333"/>
      <c r="J6" s="337"/>
      <c r="K6" s="338"/>
      <c r="L6" s="333"/>
      <c r="M6" s="337"/>
    </row>
    <row r="7" spans="2:13" s="93" customFormat="1" ht="22.5" customHeight="1" x14ac:dyDescent="0.15">
      <c r="B7" s="337"/>
      <c r="C7" s="353"/>
      <c r="D7" s="337"/>
      <c r="E7" s="333"/>
      <c r="F7" s="333"/>
      <c r="G7" s="338"/>
      <c r="H7" s="338"/>
      <c r="I7" s="333"/>
      <c r="J7" s="337"/>
      <c r="K7" s="338"/>
      <c r="L7" s="333"/>
      <c r="M7" s="337"/>
    </row>
    <row r="8" spans="2:13" s="93" customFormat="1" ht="22.5" customHeight="1" x14ac:dyDescent="0.15">
      <c r="B8" s="337"/>
      <c r="C8" s="353"/>
      <c r="D8" s="337"/>
      <c r="E8" s="333"/>
      <c r="F8" s="333"/>
      <c r="G8" s="338" t="s">
        <v>357</v>
      </c>
      <c r="H8" s="338"/>
      <c r="I8" s="333"/>
      <c r="J8" s="337"/>
      <c r="K8" s="338"/>
      <c r="L8" s="333"/>
      <c r="M8" s="337"/>
    </row>
    <row r="9" spans="2:13" s="93" customFormat="1" ht="22.5" customHeight="1" x14ac:dyDescent="0.15">
      <c r="B9" s="337"/>
      <c r="C9" s="353"/>
      <c r="D9" s="337"/>
      <c r="E9" s="333"/>
      <c r="F9" s="333"/>
      <c r="G9" s="338"/>
      <c r="H9" s="338"/>
      <c r="I9" s="333"/>
      <c r="J9" s="337"/>
      <c r="K9" s="338"/>
      <c r="L9" s="333"/>
      <c r="M9" s="337"/>
    </row>
    <row r="10" spans="2:13" s="93" customFormat="1" ht="22.5" customHeight="1" x14ac:dyDescent="0.15">
      <c r="B10" s="337"/>
      <c r="C10" s="353"/>
      <c r="D10" s="337"/>
      <c r="E10" s="333"/>
      <c r="F10" s="333"/>
      <c r="G10" s="338"/>
      <c r="H10" s="338"/>
      <c r="I10" s="333"/>
      <c r="J10" s="337"/>
      <c r="K10" s="338"/>
      <c r="L10" s="333"/>
      <c r="M10" s="337"/>
    </row>
    <row r="11" spans="2:13" s="93" customFormat="1" ht="22.5" customHeight="1" x14ac:dyDescent="0.15">
      <c r="B11" s="337"/>
      <c r="C11" s="353"/>
      <c r="D11" s="337"/>
      <c r="E11" s="333"/>
      <c r="F11" s="333"/>
      <c r="G11" s="338"/>
      <c r="H11" s="338"/>
      <c r="I11" s="333"/>
      <c r="J11" s="337"/>
      <c r="K11" s="338"/>
      <c r="L11" s="333"/>
      <c r="M11" s="337"/>
    </row>
    <row r="12" spans="2:13" s="93" customFormat="1" ht="22.5" customHeight="1" x14ac:dyDescent="0.15">
      <c r="B12" s="337"/>
      <c r="C12" s="353"/>
      <c r="D12" s="337"/>
      <c r="E12" s="333"/>
      <c r="F12" s="333"/>
      <c r="G12" s="338"/>
      <c r="H12" s="338"/>
      <c r="I12" s="333"/>
      <c r="J12" s="337"/>
      <c r="K12" s="338"/>
      <c r="L12" s="333"/>
      <c r="M12" s="337"/>
    </row>
    <row r="13" spans="2:13" s="93" customFormat="1" ht="22.5" customHeight="1" x14ac:dyDescent="0.15">
      <c r="B13" s="337"/>
      <c r="C13" s="353"/>
      <c r="D13" s="337"/>
      <c r="E13" s="333"/>
      <c r="F13" s="333"/>
      <c r="G13" s="338"/>
      <c r="H13" s="338"/>
      <c r="I13" s="333"/>
      <c r="J13" s="337"/>
      <c r="K13" s="338"/>
      <c r="L13" s="333"/>
      <c r="M13" s="337"/>
    </row>
    <row r="14" spans="2:13" s="93" customFormat="1" ht="22.5" customHeight="1" x14ac:dyDescent="0.15">
      <c r="B14" s="337"/>
      <c r="C14" s="353"/>
      <c r="D14" s="337"/>
      <c r="E14" s="333"/>
      <c r="F14" s="333"/>
      <c r="G14" s="338"/>
      <c r="H14" s="338"/>
      <c r="I14" s="333"/>
      <c r="J14" s="337"/>
      <c r="K14" s="338"/>
      <c r="L14" s="333"/>
      <c r="M14" s="337"/>
    </row>
    <row r="15" spans="2:13" s="93" customFormat="1" ht="22.5" customHeight="1" x14ac:dyDescent="0.15">
      <c r="B15" s="337"/>
      <c r="C15" s="353"/>
      <c r="D15" s="337"/>
      <c r="E15" s="333"/>
      <c r="F15" s="333"/>
      <c r="G15" s="338"/>
      <c r="H15" s="338"/>
      <c r="I15" s="333"/>
      <c r="J15" s="337"/>
      <c r="K15" s="338"/>
      <c r="L15" s="333"/>
      <c r="M15" s="337"/>
    </row>
    <row r="16" spans="2:13" s="93" customFormat="1" ht="22.5" customHeight="1" x14ac:dyDescent="0.15">
      <c r="B16" s="337"/>
      <c r="C16" s="353"/>
      <c r="D16" s="337"/>
      <c r="E16" s="333"/>
      <c r="F16" s="333"/>
      <c r="G16" s="338"/>
      <c r="H16" s="338"/>
      <c r="I16" s="333"/>
      <c r="J16" s="337"/>
      <c r="K16" s="338"/>
      <c r="L16" s="333"/>
      <c r="M16" s="337"/>
    </row>
    <row r="17" spans="2:13" s="93" customFormat="1" ht="22.5" customHeight="1" x14ac:dyDescent="0.15">
      <c r="B17" s="337"/>
      <c r="C17" s="353"/>
      <c r="D17" s="337"/>
      <c r="E17" s="333"/>
      <c r="F17" s="333"/>
      <c r="G17" s="338"/>
      <c r="H17" s="338"/>
      <c r="I17" s="333"/>
      <c r="J17" s="337"/>
      <c r="K17" s="338"/>
      <c r="L17" s="333"/>
      <c r="M17" s="337"/>
    </row>
    <row r="18" spans="2:13" s="93" customFormat="1" ht="22.5" customHeight="1" x14ac:dyDescent="0.15">
      <c r="B18" s="337"/>
      <c r="C18" s="353"/>
      <c r="D18" s="337"/>
      <c r="E18" s="333"/>
      <c r="F18" s="333"/>
      <c r="G18" s="338"/>
      <c r="H18" s="338"/>
      <c r="I18" s="333"/>
      <c r="J18" s="337"/>
      <c r="K18" s="338"/>
      <c r="L18" s="333"/>
      <c r="M18" s="337"/>
    </row>
    <row r="19" spans="2:13" s="93" customFormat="1" ht="22.5" customHeight="1" x14ac:dyDescent="0.15">
      <c r="B19" s="337"/>
      <c r="C19" s="353"/>
      <c r="D19" s="337"/>
      <c r="E19" s="333"/>
      <c r="F19" s="333"/>
      <c r="G19" s="338"/>
      <c r="H19" s="338"/>
      <c r="I19" s="333"/>
      <c r="J19" s="337"/>
      <c r="K19" s="338"/>
      <c r="L19" s="333"/>
      <c r="M19" s="337"/>
    </row>
    <row r="20" spans="2:13" s="93" customFormat="1" ht="22.5" customHeight="1" x14ac:dyDescent="0.15">
      <c r="B20" s="337"/>
      <c r="C20" s="353"/>
      <c r="D20" s="337"/>
      <c r="E20" s="333"/>
      <c r="F20" s="333"/>
      <c r="G20" s="338"/>
      <c r="H20" s="338"/>
      <c r="I20" s="333"/>
      <c r="J20" s="337"/>
      <c r="K20" s="338"/>
      <c r="L20" s="333"/>
      <c r="M20" s="337"/>
    </row>
    <row r="21" spans="2:13" s="93" customFormat="1" ht="22.5" customHeight="1" x14ac:dyDescent="0.15">
      <c r="B21" s="337"/>
      <c r="C21" s="353"/>
      <c r="D21" s="337"/>
      <c r="E21" s="333"/>
      <c r="F21" s="333"/>
      <c r="G21" s="338"/>
      <c r="H21" s="338"/>
      <c r="I21" s="333"/>
      <c r="J21" s="337"/>
      <c r="K21" s="338"/>
      <c r="L21" s="333"/>
      <c r="M21" s="337"/>
    </row>
    <row r="22" spans="2:13" s="93" customFormat="1" ht="22.5" customHeight="1" x14ac:dyDescent="0.15">
      <c r="B22" s="337"/>
      <c r="C22" s="353"/>
      <c r="D22" s="337"/>
      <c r="E22" s="333"/>
      <c r="F22" s="333"/>
      <c r="G22" s="338"/>
      <c r="H22" s="338"/>
      <c r="I22" s="333"/>
      <c r="J22" s="337"/>
      <c r="K22" s="338"/>
      <c r="L22" s="333"/>
      <c r="M22" s="337"/>
    </row>
    <row r="23" spans="2:13" s="93" customFormat="1" ht="22.5" customHeight="1" x14ac:dyDescent="0.15">
      <c r="B23" s="337"/>
      <c r="C23" s="353"/>
      <c r="D23" s="337"/>
      <c r="E23" s="333"/>
      <c r="F23" s="333"/>
      <c r="G23" s="338"/>
      <c r="H23" s="338"/>
      <c r="I23" s="333"/>
      <c r="J23" s="337"/>
      <c r="K23" s="338"/>
      <c r="L23" s="333"/>
      <c r="M23" s="337"/>
    </row>
    <row r="24" spans="2:13" s="93" customFormat="1" ht="22.5" customHeight="1" x14ac:dyDescent="0.15">
      <c r="B24" s="337"/>
      <c r="C24" s="353"/>
      <c r="D24" s="337"/>
      <c r="E24" s="333"/>
      <c r="F24" s="333"/>
      <c r="G24" s="338"/>
      <c r="H24" s="338"/>
      <c r="I24" s="333"/>
      <c r="J24" s="337"/>
      <c r="K24" s="338"/>
      <c r="L24" s="333"/>
      <c r="M24" s="337"/>
    </row>
    <row r="25" spans="2:13" s="93" customFormat="1" ht="22.5" customHeight="1" x14ac:dyDescent="0.15">
      <c r="B25" s="337"/>
      <c r="C25" s="353"/>
      <c r="D25" s="337"/>
      <c r="E25" s="333"/>
      <c r="F25" s="333"/>
      <c r="G25" s="338"/>
      <c r="H25" s="338"/>
      <c r="I25" s="333"/>
      <c r="J25" s="337"/>
      <c r="K25" s="338"/>
      <c r="L25" s="333"/>
      <c r="M25" s="337"/>
    </row>
    <row r="26" spans="2:13" s="93" customFormat="1" ht="22.5" customHeight="1" x14ac:dyDescent="0.15">
      <c r="B26" s="337"/>
      <c r="C26" s="353"/>
      <c r="D26" s="337"/>
      <c r="E26" s="333"/>
      <c r="F26" s="333"/>
      <c r="G26" s="338"/>
      <c r="H26" s="338"/>
      <c r="I26" s="333"/>
      <c r="J26" s="337"/>
      <c r="K26" s="338"/>
      <c r="L26" s="333"/>
      <c r="M26" s="337"/>
    </row>
    <row r="27" spans="2:13" s="93" customFormat="1" ht="22.5" customHeight="1" x14ac:dyDescent="0.15">
      <c r="B27" s="337"/>
      <c r="C27" s="353"/>
      <c r="D27" s="337"/>
      <c r="E27" s="333"/>
      <c r="F27" s="333"/>
      <c r="G27" s="338"/>
      <c r="H27" s="338"/>
      <c r="I27" s="333"/>
      <c r="J27" s="337"/>
      <c r="K27" s="338"/>
      <c r="L27" s="333"/>
      <c r="M27" s="337"/>
    </row>
    <row r="28" spans="2:13" s="93" customFormat="1" ht="22.5" customHeight="1" x14ac:dyDescent="0.15">
      <c r="B28" s="337"/>
      <c r="C28" s="353"/>
      <c r="D28" s="337"/>
      <c r="E28" s="333"/>
      <c r="F28" s="333"/>
      <c r="G28" s="338"/>
      <c r="H28" s="338"/>
      <c r="I28" s="333"/>
      <c r="J28" s="337"/>
      <c r="K28" s="338"/>
      <c r="L28" s="333"/>
      <c r="M28" s="337"/>
    </row>
    <row r="29" spans="2:13" s="93" customFormat="1" ht="22.5" customHeight="1" x14ac:dyDescent="0.15">
      <c r="B29" s="337"/>
      <c r="C29" s="353"/>
      <c r="D29" s="337"/>
      <c r="E29" s="333"/>
      <c r="F29" s="333"/>
      <c r="G29" s="338"/>
      <c r="H29" s="338"/>
      <c r="I29" s="333"/>
      <c r="J29" s="337"/>
      <c r="K29" s="338"/>
      <c r="L29" s="333"/>
      <c r="M29" s="337"/>
    </row>
    <row r="30" spans="2:13" s="93" customFormat="1" ht="22.5" customHeight="1" x14ac:dyDescent="0.15">
      <c r="B30" s="337"/>
      <c r="C30" s="353"/>
      <c r="D30" s="337"/>
      <c r="E30" s="333"/>
      <c r="F30" s="333"/>
      <c r="G30" s="338"/>
      <c r="H30" s="338"/>
      <c r="I30" s="333"/>
      <c r="J30" s="337"/>
      <c r="K30" s="338"/>
      <c r="L30" s="333"/>
      <c r="M30" s="337"/>
    </row>
    <row r="31" spans="2:13" s="93" customFormat="1" ht="22.5" customHeight="1" x14ac:dyDescent="0.15">
      <c r="B31" s="337"/>
      <c r="C31" s="353"/>
      <c r="D31" s="337"/>
      <c r="E31" s="333"/>
      <c r="F31" s="333"/>
      <c r="G31" s="338"/>
      <c r="H31" s="338"/>
      <c r="I31" s="333"/>
      <c r="J31" s="337"/>
      <c r="K31" s="338"/>
      <c r="L31" s="333"/>
      <c r="M31" s="337"/>
    </row>
    <row r="32" spans="2:13" s="93" customFormat="1" ht="22.5" customHeight="1" x14ac:dyDescent="0.15">
      <c r="B32" s="337"/>
      <c r="C32" s="353"/>
      <c r="D32" s="337"/>
      <c r="E32" s="333"/>
      <c r="F32" s="333"/>
      <c r="G32" s="338"/>
      <c r="H32" s="338"/>
      <c r="I32" s="333"/>
      <c r="J32" s="337"/>
      <c r="K32" s="338"/>
      <c r="L32" s="333"/>
      <c r="M32" s="337"/>
    </row>
    <row r="33" spans="2:13" s="93" customFormat="1" ht="22.5" customHeight="1" x14ac:dyDescent="0.15">
      <c r="B33" s="337"/>
      <c r="C33" s="353"/>
      <c r="D33" s="337"/>
      <c r="E33" s="333"/>
      <c r="F33" s="333"/>
      <c r="G33" s="338"/>
      <c r="H33" s="338"/>
      <c r="I33" s="333"/>
      <c r="J33" s="337"/>
      <c r="K33" s="338"/>
      <c r="L33" s="333"/>
      <c r="M33" s="337"/>
    </row>
    <row r="34" spans="2:13" s="93" customFormat="1" ht="22.5" customHeight="1" x14ac:dyDescent="0.15">
      <c r="B34" s="337"/>
      <c r="C34" s="353"/>
      <c r="D34" s="337"/>
      <c r="E34" s="333"/>
      <c r="F34" s="333"/>
      <c r="G34" s="338"/>
      <c r="H34" s="338"/>
      <c r="I34" s="333"/>
      <c r="J34" s="337"/>
      <c r="K34" s="338"/>
      <c r="L34" s="333"/>
      <c r="M34" s="337"/>
    </row>
    <row r="35" spans="2:13" s="93" customFormat="1" ht="22.5" customHeight="1" x14ac:dyDescent="0.15">
      <c r="B35" s="337"/>
      <c r="C35" s="353"/>
      <c r="D35" s="337"/>
      <c r="E35" s="333"/>
      <c r="F35" s="333"/>
      <c r="G35" s="338"/>
      <c r="H35" s="338"/>
      <c r="I35" s="333"/>
      <c r="J35" s="337"/>
      <c r="K35" s="338"/>
      <c r="L35" s="333"/>
      <c r="M35" s="337"/>
    </row>
    <row r="36" spans="2:13" s="93" customFormat="1" ht="32.25" customHeight="1" x14ac:dyDescent="0.15">
      <c r="B36" s="354" t="s">
        <v>545</v>
      </c>
      <c r="C36" s="354"/>
      <c r="D36" s="354"/>
      <c r="E36" s="354"/>
      <c r="F36" s="354"/>
      <c r="G36" s="354"/>
      <c r="H36" s="354"/>
      <c r="I36" s="354"/>
      <c r="J36" s="354"/>
      <c r="K36" s="354"/>
      <c r="L36" s="354"/>
      <c r="M36" s="354"/>
    </row>
    <row r="37" spans="2:13" s="93" customFormat="1" ht="16.5" customHeight="1" x14ac:dyDescent="0.15">
      <c r="B37" s="355" t="s">
        <v>546</v>
      </c>
      <c r="C37" s="355"/>
      <c r="D37" s="355"/>
      <c r="E37" s="355"/>
      <c r="F37" s="355"/>
      <c r="G37" s="355"/>
      <c r="H37" s="355"/>
      <c r="I37" s="355"/>
      <c r="J37" s="355"/>
      <c r="K37" s="355"/>
      <c r="L37" s="355"/>
    </row>
    <row r="38" spans="2:13" s="93" customFormat="1" ht="15" customHeight="1" x14ac:dyDescent="0.15">
      <c r="B38" s="92" t="s">
        <v>358</v>
      </c>
      <c r="C38" s="92"/>
    </row>
    <row r="39" spans="2:13" s="93" customFormat="1" ht="15" customHeight="1" x14ac:dyDescent="0.15">
      <c r="B39" s="92" t="s">
        <v>359</v>
      </c>
      <c r="C39" s="92"/>
    </row>
    <row r="40" spans="2:13" s="93" customFormat="1" ht="15" customHeight="1" x14ac:dyDescent="0.15">
      <c r="B40" s="92" t="s">
        <v>360</v>
      </c>
      <c r="C40" s="92"/>
    </row>
    <row r="41" spans="2:13" ht="17.25" customHeight="1" x14ac:dyDescent="0.15">
      <c r="B41" s="356" t="s">
        <v>543</v>
      </c>
      <c r="C41" s="357"/>
      <c r="D41" s="357"/>
      <c r="E41" s="357"/>
      <c r="F41" s="357"/>
      <c r="G41" s="357"/>
      <c r="H41" s="357"/>
      <c r="I41" s="357"/>
      <c r="J41" s="357"/>
      <c r="K41" s="357"/>
      <c r="L41" s="357"/>
    </row>
  </sheetData>
  <mergeCells count="16">
    <mergeCell ref="B36:M36"/>
    <mergeCell ref="M3:M4"/>
    <mergeCell ref="B37:L37"/>
    <mergeCell ref="B41:L41"/>
    <mergeCell ref="D1:I1"/>
    <mergeCell ref="B3:B4"/>
    <mergeCell ref="E3:E4"/>
    <mergeCell ref="F3:F4"/>
    <mergeCell ref="G3:G4"/>
    <mergeCell ref="D3:D4"/>
    <mergeCell ref="C3:C4"/>
    <mergeCell ref="H3:H4"/>
    <mergeCell ref="D2:L2"/>
    <mergeCell ref="I3:I4"/>
    <mergeCell ref="J3:K3"/>
    <mergeCell ref="L3:L4"/>
  </mergeCells>
  <phoneticPr fontId="6"/>
  <printOptions horizontalCentered="1"/>
  <pageMargins left="0.55118110236220474" right="0.43307086614173229" top="0.74803149606299213" bottom="0.39370078740157483" header="0.39370078740157483" footer="0.31496062992125984"/>
  <pageSetup paperSize="9" scale="70" fitToHeight="0" orientation="portrait" r:id="rId1"/>
  <headerFooter alignWithMargins="0">
    <oddHeader>&amp;R（私営幼保連携型認定こども園)</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6"/>
  <sheetViews>
    <sheetView topLeftCell="A2" zoomScaleNormal="100" zoomScaleSheetLayoutView="100" workbookViewId="0">
      <selection activeCell="E11" sqref="E11:J12"/>
    </sheetView>
  </sheetViews>
  <sheetFormatPr defaultColWidth="10.6640625" defaultRowHeight="12.75" x14ac:dyDescent="0.15"/>
  <cols>
    <col min="1" max="1" width="3.1640625" style="339" customWidth="1"/>
    <col min="2" max="2" width="16.5" style="339" customWidth="1"/>
    <col min="3" max="3" width="5.33203125" style="339" customWidth="1"/>
    <col min="4" max="4" width="12.83203125" style="339" customWidth="1"/>
    <col min="5" max="5" width="4" style="339" customWidth="1"/>
    <col min="6" max="6" width="16.33203125" style="339" customWidth="1"/>
    <col min="7" max="7" width="10.1640625" style="339" customWidth="1"/>
    <col min="8" max="8" width="13.5" style="339" customWidth="1"/>
    <col min="9" max="9" width="12.5" style="339" customWidth="1"/>
    <col min="10" max="10" width="9" style="339" customWidth="1"/>
    <col min="11" max="11" width="13.6640625" style="339" customWidth="1"/>
    <col min="12" max="12" width="9" style="339" customWidth="1"/>
    <col min="13" max="16384" width="10.6640625" style="339"/>
  </cols>
  <sheetData>
    <row r="1" spans="1:16" s="93" customFormat="1" ht="22.5" customHeight="1" x14ac:dyDescent="0.15"/>
    <row r="2" spans="1:16" s="93" customFormat="1" ht="22.5" customHeight="1" x14ac:dyDescent="0.15">
      <c r="B2" s="358" t="s">
        <v>333</v>
      </c>
      <c r="C2" s="358"/>
      <c r="D2" s="358"/>
      <c r="E2" s="93">
        <f>+表紙!C4</f>
        <v>7</v>
      </c>
      <c r="F2" s="93" t="s">
        <v>165</v>
      </c>
    </row>
    <row r="3" spans="1:16" s="93" customFormat="1" ht="22.5" customHeight="1" x14ac:dyDescent="0.15">
      <c r="B3" s="327" t="s">
        <v>3</v>
      </c>
      <c r="C3" s="328"/>
      <c r="D3" s="344" t="s">
        <v>151</v>
      </c>
      <c r="E3" s="327" t="s">
        <v>12</v>
      </c>
      <c r="F3" s="359"/>
      <c r="G3" s="359"/>
      <c r="H3" s="359"/>
      <c r="I3" s="359"/>
      <c r="J3" s="328"/>
      <c r="K3" s="360" t="s">
        <v>319</v>
      </c>
      <c r="L3" s="361"/>
      <c r="O3" s="360" t="s">
        <v>13</v>
      </c>
      <c r="P3" s="328"/>
    </row>
    <row r="4" spans="1:16" s="93" customFormat="1" ht="22.5" customHeight="1" x14ac:dyDescent="0.15">
      <c r="B4" s="331"/>
      <c r="C4" s="332"/>
      <c r="D4" s="345"/>
      <c r="E4" s="331"/>
      <c r="F4" s="358"/>
      <c r="G4" s="358"/>
      <c r="H4" s="358"/>
      <c r="I4" s="358"/>
      <c r="J4" s="332"/>
      <c r="K4" s="362"/>
      <c r="L4" s="363"/>
      <c r="O4" s="331"/>
      <c r="P4" s="332"/>
    </row>
    <row r="5" spans="1:16" s="93" customFormat="1" ht="22.5" customHeight="1" x14ac:dyDescent="0.15">
      <c r="A5" s="364"/>
      <c r="B5" s="371" t="s">
        <v>167</v>
      </c>
      <c r="C5" s="372"/>
      <c r="D5" s="373" t="s">
        <v>538</v>
      </c>
      <c r="E5" s="374" t="s">
        <v>539</v>
      </c>
      <c r="F5" s="375"/>
      <c r="G5" s="375"/>
      <c r="H5" s="375"/>
      <c r="I5" s="375"/>
      <c r="J5" s="376"/>
      <c r="K5" s="374" t="s">
        <v>540</v>
      </c>
      <c r="L5" s="377"/>
      <c r="O5" s="365"/>
      <c r="P5" s="365"/>
    </row>
    <row r="6" spans="1:16" s="93" customFormat="1" ht="22.5" customHeight="1" x14ac:dyDescent="0.15">
      <c r="A6" s="364"/>
      <c r="B6" s="378" t="s">
        <v>541</v>
      </c>
      <c r="C6" s="379"/>
      <c r="D6" s="380"/>
      <c r="E6" s="381"/>
      <c r="F6" s="382"/>
      <c r="G6" s="382"/>
      <c r="H6" s="382"/>
      <c r="I6" s="382"/>
      <c r="J6" s="383"/>
      <c r="K6" s="384"/>
      <c r="L6" s="385"/>
      <c r="O6" s="365"/>
      <c r="P6" s="365"/>
    </row>
    <row r="7" spans="1:16" s="93" customFormat="1" ht="22.5" customHeight="1" x14ac:dyDescent="0.15">
      <c r="B7" s="366"/>
      <c r="C7" s="367"/>
      <c r="D7" s="344"/>
      <c r="E7" s="327"/>
      <c r="F7" s="359"/>
      <c r="G7" s="359"/>
      <c r="H7" s="359"/>
      <c r="I7" s="359"/>
      <c r="J7" s="328"/>
      <c r="K7" s="368"/>
      <c r="L7" s="344"/>
    </row>
    <row r="8" spans="1:16" s="93" customFormat="1" ht="22.5" customHeight="1" x14ac:dyDescent="0.15">
      <c r="B8" s="369"/>
      <c r="C8" s="370"/>
      <c r="D8" s="345"/>
      <c r="E8" s="331"/>
      <c r="F8" s="358"/>
      <c r="G8" s="358"/>
      <c r="H8" s="358"/>
      <c r="I8" s="358"/>
      <c r="J8" s="332"/>
      <c r="K8" s="345"/>
      <c r="L8" s="345"/>
    </row>
    <row r="9" spans="1:16" s="93" customFormat="1" ht="22.5" customHeight="1" x14ac:dyDescent="0.15">
      <c r="B9" s="366"/>
      <c r="C9" s="367"/>
      <c r="D9" s="344"/>
      <c r="E9" s="327"/>
      <c r="F9" s="359"/>
      <c r="G9" s="359"/>
      <c r="H9" s="359"/>
      <c r="I9" s="359"/>
      <c r="J9" s="328"/>
      <c r="K9" s="368"/>
      <c r="L9" s="344"/>
    </row>
    <row r="10" spans="1:16" s="93" customFormat="1" x14ac:dyDescent="0.15">
      <c r="B10" s="369"/>
      <c r="C10" s="370"/>
      <c r="D10" s="345"/>
      <c r="E10" s="331"/>
      <c r="F10" s="358"/>
      <c r="G10" s="358"/>
      <c r="H10" s="358"/>
      <c r="I10" s="358"/>
      <c r="J10" s="332"/>
      <c r="K10" s="345"/>
      <c r="L10" s="345"/>
    </row>
    <row r="11" spans="1:16" s="93" customFormat="1" ht="22.5" customHeight="1" x14ac:dyDescent="0.15">
      <c r="B11" s="366"/>
      <c r="C11" s="367"/>
      <c r="D11" s="344"/>
      <c r="E11" s="327"/>
      <c r="F11" s="359"/>
      <c r="G11" s="359"/>
      <c r="H11" s="359"/>
      <c r="I11" s="359"/>
      <c r="J11" s="328"/>
      <c r="K11" s="368"/>
      <c r="L11" s="344"/>
    </row>
    <row r="12" spans="1:16" s="93" customFormat="1" ht="22.5" customHeight="1" x14ac:dyDescent="0.15">
      <c r="B12" s="369"/>
      <c r="C12" s="370"/>
      <c r="D12" s="345"/>
      <c r="E12" s="331"/>
      <c r="F12" s="358"/>
      <c r="G12" s="358"/>
      <c r="H12" s="358"/>
      <c r="I12" s="358"/>
      <c r="J12" s="332"/>
      <c r="K12" s="345"/>
      <c r="L12" s="345"/>
    </row>
    <row r="13" spans="1:16" s="93" customFormat="1" ht="22.5" customHeight="1" x14ac:dyDescent="0.15">
      <c r="B13" s="366"/>
      <c r="C13" s="367"/>
      <c r="D13" s="344"/>
      <c r="E13" s="327"/>
      <c r="F13" s="359"/>
      <c r="G13" s="359"/>
      <c r="H13" s="359"/>
      <c r="I13" s="359"/>
      <c r="J13" s="328"/>
      <c r="K13" s="368"/>
      <c r="L13" s="344"/>
    </row>
    <row r="14" spans="1:16" s="93" customFormat="1" ht="22.5" customHeight="1" x14ac:dyDescent="0.15">
      <c r="B14" s="369"/>
      <c r="C14" s="370"/>
      <c r="D14" s="345"/>
      <c r="E14" s="331"/>
      <c r="F14" s="358"/>
      <c r="G14" s="358"/>
      <c r="H14" s="358"/>
      <c r="I14" s="358"/>
      <c r="J14" s="332"/>
      <c r="K14" s="345"/>
      <c r="L14" s="345"/>
    </row>
    <row r="15" spans="1:16" s="93" customFormat="1" ht="22.5" customHeight="1" x14ac:dyDescent="0.15">
      <c r="B15" s="366"/>
      <c r="C15" s="367"/>
      <c r="D15" s="344"/>
      <c r="E15" s="327"/>
      <c r="F15" s="359"/>
      <c r="G15" s="359"/>
      <c r="H15" s="359"/>
      <c r="I15" s="359"/>
      <c r="J15" s="328"/>
      <c r="K15" s="368"/>
      <c r="L15" s="344"/>
    </row>
    <row r="16" spans="1:16" s="93" customFormat="1" ht="22.5" customHeight="1" x14ac:dyDescent="0.15">
      <c r="B16" s="369"/>
      <c r="C16" s="370"/>
      <c r="D16" s="345"/>
      <c r="E16" s="331"/>
      <c r="F16" s="358"/>
      <c r="G16" s="358"/>
      <c r="H16" s="358"/>
      <c r="I16" s="358"/>
      <c r="J16" s="332"/>
      <c r="K16" s="345"/>
      <c r="L16" s="345"/>
    </row>
    <row r="17" spans="2:12" s="93" customFormat="1" ht="22.5" customHeight="1" x14ac:dyDescent="0.15">
      <c r="B17" s="366"/>
      <c r="C17" s="367"/>
      <c r="D17" s="344"/>
      <c r="E17" s="327"/>
      <c r="F17" s="359"/>
      <c r="G17" s="359"/>
      <c r="H17" s="359"/>
      <c r="I17" s="359"/>
      <c r="J17" s="328"/>
      <c r="K17" s="368"/>
      <c r="L17" s="344"/>
    </row>
    <row r="18" spans="2:12" s="93" customFormat="1" ht="22.5" customHeight="1" x14ac:dyDescent="0.15">
      <c r="B18" s="369"/>
      <c r="C18" s="370"/>
      <c r="D18" s="345"/>
      <c r="E18" s="331"/>
      <c r="F18" s="358"/>
      <c r="G18" s="358"/>
      <c r="H18" s="358"/>
      <c r="I18" s="358"/>
      <c r="J18" s="332"/>
      <c r="K18" s="345"/>
      <c r="L18" s="345"/>
    </row>
    <row r="19" spans="2:12" s="93" customFormat="1" ht="22.5" customHeight="1" x14ac:dyDescent="0.15">
      <c r="B19" s="366"/>
      <c r="C19" s="367"/>
      <c r="D19" s="344"/>
      <c r="E19" s="327"/>
      <c r="F19" s="359"/>
      <c r="G19" s="359"/>
      <c r="H19" s="359"/>
      <c r="I19" s="359"/>
      <c r="J19" s="328"/>
      <c r="K19" s="368"/>
      <c r="L19" s="344"/>
    </row>
    <row r="20" spans="2:12" s="93" customFormat="1" ht="22.5" customHeight="1" x14ac:dyDescent="0.15">
      <c r="B20" s="369"/>
      <c r="C20" s="370"/>
      <c r="D20" s="345"/>
      <c r="E20" s="331"/>
      <c r="F20" s="358"/>
      <c r="G20" s="358"/>
      <c r="H20" s="358"/>
      <c r="I20" s="358"/>
      <c r="J20" s="332"/>
      <c r="K20" s="345"/>
      <c r="L20" s="345"/>
    </row>
    <row r="21" spans="2:12" s="93" customFormat="1" ht="32.25" customHeight="1" x14ac:dyDescent="0.15">
      <c r="B21" s="354" t="s">
        <v>547</v>
      </c>
      <c r="C21" s="354"/>
      <c r="D21" s="354"/>
      <c r="E21" s="354"/>
      <c r="F21" s="354"/>
      <c r="G21" s="354"/>
      <c r="H21" s="354"/>
      <c r="I21" s="354"/>
      <c r="J21" s="354"/>
      <c r="K21" s="354"/>
      <c r="L21" s="354"/>
    </row>
    <row r="22" spans="2:12" s="93" customFormat="1" ht="16.5" customHeight="1" x14ac:dyDescent="0.15">
      <c r="B22" s="355" t="s">
        <v>546</v>
      </c>
      <c r="C22" s="355"/>
      <c r="D22" s="355"/>
      <c r="E22" s="355"/>
      <c r="F22" s="355"/>
      <c r="G22" s="355"/>
      <c r="H22" s="355"/>
      <c r="I22" s="355"/>
      <c r="J22" s="355"/>
      <c r="K22" s="355"/>
      <c r="L22" s="355"/>
    </row>
    <row r="23" spans="2:12" s="93" customFormat="1" ht="15" customHeight="1" x14ac:dyDescent="0.15">
      <c r="B23" s="92" t="s">
        <v>358</v>
      </c>
      <c r="C23" s="92"/>
    </row>
    <row r="24" spans="2:12" s="93" customFormat="1" ht="15" customHeight="1" x14ac:dyDescent="0.15">
      <c r="B24" s="92" t="s">
        <v>359</v>
      </c>
      <c r="C24" s="92"/>
    </row>
    <row r="25" spans="2:12" s="93" customFormat="1" ht="15" customHeight="1" x14ac:dyDescent="0.15">
      <c r="B25" s="92" t="s">
        <v>360</v>
      </c>
      <c r="C25" s="92"/>
    </row>
    <row r="26" spans="2:12" ht="17.25" customHeight="1" x14ac:dyDescent="0.15">
      <c r="B26" s="356" t="s">
        <v>543</v>
      </c>
      <c r="C26" s="357"/>
      <c r="D26" s="357"/>
      <c r="E26" s="357"/>
      <c r="F26" s="357"/>
      <c r="G26" s="357"/>
      <c r="H26" s="357"/>
      <c r="I26" s="357"/>
      <c r="J26" s="357"/>
      <c r="K26" s="357"/>
      <c r="L26" s="357"/>
    </row>
  </sheetData>
  <mergeCells count="43">
    <mergeCell ref="B21:L21"/>
    <mergeCell ref="B22:L22"/>
    <mergeCell ref="B26:L26"/>
    <mergeCell ref="O3:P4"/>
    <mergeCell ref="K3:L4"/>
    <mergeCell ref="D17:D18"/>
    <mergeCell ref="D19:D20"/>
    <mergeCell ref="K15:L16"/>
    <mergeCell ref="K11:L12"/>
    <mergeCell ref="K13:L14"/>
    <mergeCell ref="K5:L6"/>
    <mergeCell ref="B17:C18"/>
    <mergeCell ref="E17:J18"/>
    <mergeCell ref="K17:L18"/>
    <mergeCell ref="B19:C20"/>
    <mergeCell ref="E19:J20"/>
    <mergeCell ref="K19:L20"/>
    <mergeCell ref="B15:C16"/>
    <mergeCell ref="E15:J16"/>
    <mergeCell ref="D15:D16"/>
    <mergeCell ref="B11:C12"/>
    <mergeCell ref="E11:J12"/>
    <mergeCell ref="B13:C14"/>
    <mergeCell ref="E13:J14"/>
    <mergeCell ref="D11:D12"/>
    <mergeCell ref="D13:D14"/>
    <mergeCell ref="K7:L8"/>
    <mergeCell ref="B9:C10"/>
    <mergeCell ref="E9:J10"/>
    <mergeCell ref="K9:L10"/>
    <mergeCell ref="D7:D8"/>
    <mergeCell ref="D9:D10"/>
    <mergeCell ref="E3:J4"/>
    <mergeCell ref="E5:J6"/>
    <mergeCell ref="D3:D4"/>
    <mergeCell ref="D5:D6"/>
    <mergeCell ref="B7:C8"/>
    <mergeCell ref="E7:J8"/>
    <mergeCell ref="A5:A6"/>
    <mergeCell ref="B5:C5"/>
    <mergeCell ref="B6:C6"/>
    <mergeCell ref="B2:D2"/>
    <mergeCell ref="B3:C4"/>
  </mergeCells>
  <phoneticPr fontId="6"/>
  <printOptions horizontalCentered="1"/>
  <pageMargins left="0.74803149606299213" right="0.62992125984251968" top="0.55118110236220474" bottom="0.39370078740157483" header="0.39370078740157483" footer="0.31496062992125984"/>
  <pageSetup paperSize="9" scale="88" firstPageNumber="2" orientation="portrait" r:id="rId1"/>
  <headerFooter alignWithMargins="0">
    <oddHeader>&amp;R（私営幼保連携型認定こども園)</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H40"/>
  <sheetViews>
    <sheetView view="pageBreakPreview" topLeftCell="A17" zoomScaleNormal="100" zoomScaleSheetLayoutView="100" workbookViewId="0">
      <selection activeCell="B35" sqref="A35:XFD40"/>
    </sheetView>
  </sheetViews>
  <sheetFormatPr defaultRowHeight="11.25" x14ac:dyDescent="0.15"/>
  <cols>
    <col min="1" max="1" width="4.6640625" customWidth="1"/>
    <col min="2" max="2" width="10.33203125" customWidth="1"/>
    <col min="3" max="3" width="14.1640625" style="32" customWidth="1"/>
    <col min="4" max="5" width="16.1640625" customWidth="1"/>
    <col min="6" max="6" width="9.83203125" customWidth="1"/>
    <col min="7" max="7" width="14.6640625" customWidth="1"/>
    <col min="8" max="8" width="16.5" customWidth="1"/>
    <col min="9" max="9" width="1.5" customWidth="1"/>
    <col min="10" max="10" width="9.83203125" customWidth="1"/>
    <col min="11" max="11" width="1.83203125" customWidth="1"/>
    <col min="12" max="12" width="1.5" customWidth="1"/>
    <col min="13" max="13" width="9.6640625" customWidth="1"/>
    <col min="14" max="15" width="1.5" customWidth="1"/>
    <col min="16" max="16" width="9.5" customWidth="1"/>
    <col min="17" max="18" width="1.5" customWidth="1"/>
    <col min="19" max="19" width="9.83203125" customWidth="1"/>
    <col min="20" max="21" width="1.5" customWidth="1"/>
    <col min="22" max="22" width="9.6640625" customWidth="1"/>
    <col min="23" max="24" width="1.5" customWidth="1"/>
    <col min="25" max="25" width="9.83203125" customWidth="1"/>
    <col min="26" max="27" width="1.5" customWidth="1"/>
    <col min="28" max="28" width="9.5" customWidth="1"/>
    <col min="29" max="30" width="1.5" customWidth="1"/>
    <col min="31" max="31" width="7.83203125" customWidth="1"/>
    <col min="32" max="32" width="1.5" customWidth="1"/>
    <col min="33" max="33" width="15.6640625" customWidth="1"/>
    <col min="34" max="34" width="14" customWidth="1"/>
  </cols>
  <sheetData>
    <row r="1" spans="1:34" ht="18" customHeight="1" x14ac:dyDescent="0.15">
      <c r="A1" s="232" t="s">
        <v>190</v>
      </c>
      <c r="B1" s="3" t="s">
        <v>175</v>
      </c>
      <c r="C1" s="36"/>
      <c r="E1" s="247">
        <f>+表紙!C4-1</f>
        <v>6</v>
      </c>
      <c r="F1" s="247"/>
      <c r="G1" s="171">
        <f>+表紙!C4</f>
        <v>7</v>
      </c>
      <c r="H1" s="171"/>
      <c r="I1" s="171"/>
      <c r="J1" s="171"/>
      <c r="K1" s="171"/>
      <c r="L1" s="171"/>
      <c r="M1" s="171"/>
      <c r="N1" s="171"/>
      <c r="O1" s="171"/>
      <c r="P1" s="171"/>
      <c r="Q1" s="171"/>
      <c r="R1" s="171"/>
      <c r="AF1" s="24"/>
    </row>
    <row r="2" spans="1:34" ht="18.75" customHeight="1" x14ac:dyDescent="0.15">
      <c r="A2" s="232"/>
      <c r="B2" s="225" t="s">
        <v>14</v>
      </c>
      <c r="C2" s="244" t="s">
        <v>15</v>
      </c>
      <c r="D2" s="213" t="s">
        <v>16</v>
      </c>
      <c r="E2" s="214"/>
      <c r="F2" s="214"/>
      <c r="G2" s="215"/>
      <c r="H2" s="213" t="s">
        <v>17</v>
      </c>
      <c r="I2" s="214"/>
      <c r="J2" s="214"/>
      <c r="K2" s="223"/>
      <c r="L2" s="223"/>
      <c r="M2" s="223"/>
      <c r="N2" s="223"/>
      <c r="O2" s="223"/>
      <c r="P2" s="223"/>
      <c r="Q2" s="223"/>
      <c r="R2" s="223"/>
      <c r="S2" s="223"/>
      <c r="T2" s="223"/>
      <c r="U2" s="223"/>
      <c r="V2" s="223"/>
      <c r="W2" s="223"/>
      <c r="X2" s="223"/>
      <c r="Y2" s="223"/>
      <c r="Z2" s="223"/>
      <c r="AA2" s="223"/>
      <c r="AB2" s="223"/>
      <c r="AC2" s="223"/>
      <c r="AD2" s="223"/>
      <c r="AE2" s="223"/>
      <c r="AF2" s="224"/>
      <c r="AG2" s="194">
        <f>+表紙!C4-1</f>
        <v>6</v>
      </c>
      <c r="AH2" s="195"/>
    </row>
    <row r="3" spans="1:34" ht="13.5" customHeight="1" x14ac:dyDescent="0.15">
      <c r="A3" s="232"/>
      <c r="B3" s="242"/>
      <c r="C3" s="245"/>
      <c r="D3" s="35" t="s">
        <v>18</v>
      </c>
      <c r="E3" s="35" t="s">
        <v>19</v>
      </c>
      <c r="F3" s="225" t="s">
        <v>20</v>
      </c>
      <c r="G3" s="233">
        <f>+表紙!C4-1</f>
        <v>6</v>
      </c>
      <c r="H3" s="219" t="s">
        <v>188</v>
      </c>
      <c r="I3" s="178" t="s">
        <v>21</v>
      </c>
      <c r="J3" s="179"/>
      <c r="K3" s="180"/>
      <c r="L3" s="187" t="s">
        <v>326</v>
      </c>
      <c r="M3" s="179"/>
      <c r="N3" s="180"/>
      <c r="O3" s="178" t="s">
        <v>327</v>
      </c>
      <c r="P3" s="179"/>
      <c r="Q3" s="180"/>
      <c r="R3" s="178" t="s">
        <v>328</v>
      </c>
      <c r="S3" s="179"/>
      <c r="T3" s="180"/>
      <c r="U3" s="178" t="s">
        <v>329</v>
      </c>
      <c r="V3" s="179"/>
      <c r="W3" s="180"/>
      <c r="X3" s="178" t="s">
        <v>330</v>
      </c>
      <c r="Y3" s="179"/>
      <c r="Z3" s="180"/>
      <c r="AA3" s="201" t="s">
        <v>331</v>
      </c>
      <c r="AB3" s="202"/>
      <c r="AC3" s="203"/>
      <c r="AD3" s="210"/>
      <c r="AE3" s="179"/>
      <c r="AF3" s="180"/>
      <c r="AG3" s="25"/>
      <c r="AH3" s="25"/>
    </row>
    <row r="4" spans="1:34" ht="13.5" customHeight="1" x14ac:dyDescent="0.15">
      <c r="A4" s="232"/>
      <c r="B4" s="242"/>
      <c r="C4" s="245"/>
      <c r="D4" s="34" t="s">
        <v>172</v>
      </c>
      <c r="E4" s="34" t="s">
        <v>174</v>
      </c>
      <c r="F4" s="226"/>
      <c r="G4" s="234"/>
      <c r="H4" s="220"/>
      <c r="I4" s="181"/>
      <c r="J4" s="182"/>
      <c r="K4" s="183"/>
      <c r="L4" s="181"/>
      <c r="M4" s="182"/>
      <c r="N4" s="183"/>
      <c r="O4" s="181"/>
      <c r="P4" s="182"/>
      <c r="Q4" s="183"/>
      <c r="R4" s="181"/>
      <c r="S4" s="182"/>
      <c r="T4" s="183"/>
      <c r="U4" s="181"/>
      <c r="V4" s="182"/>
      <c r="W4" s="183"/>
      <c r="X4" s="181"/>
      <c r="Y4" s="182"/>
      <c r="Z4" s="183"/>
      <c r="AA4" s="204"/>
      <c r="AB4" s="205"/>
      <c r="AC4" s="206"/>
      <c r="AD4" s="229" t="s">
        <v>24</v>
      </c>
      <c r="AE4" s="230"/>
      <c r="AF4" s="231"/>
      <c r="AG4" s="20" t="s">
        <v>89</v>
      </c>
      <c r="AH4" s="20" t="s">
        <v>189</v>
      </c>
    </row>
    <row r="5" spans="1:34" ht="13.5" customHeight="1" x14ac:dyDescent="0.15">
      <c r="A5" s="232"/>
      <c r="B5" s="242"/>
      <c r="C5" s="245"/>
      <c r="D5" s="54">
        <f>+表紙!C4-1</f>
        <v>6</v>
      </c>
      <c r="E5" s="55">
        <f>+表紙!C4</f>
        <v>7</v>
      </c>
      <c r="F5" s="227" t="s">
        <v>22</v>
      </c>
      <c r="G5" s="5" t="s">
        <v>23</v>
      </c>
      <c r="H5" s="220"/>
      <c r="I5" s="181"/>
      <c r="J5" s="182"/>
      <c r="K5" s="183"/>
      <c r="L5" s="181"/>
      <c r="M5" s="182"/>
      <c r="N5" s="183"/>
      <c r="O5" s="181"/>
      <c r="P5" s="182"/>
      <c r="Q5" s="183"/>
      <c r="R5" s="181"/>
      <c r="S5" s="182"/>
      <c r="T5" s="183"/>
      <c r="U5" s="181"/>
      <c r="V5" s="182"/>
      <c r="W5" s="183"/>
      <c r="X5" s="181"/>
      <c r="Y5" s="182"/>
      <c r="Z5" s="183"/>
      <c r="AA5" s="204"/>
      <c r="AB5" s="205"/>
      <c r="AC5" s="206"/>
      <c r="AD5" s="229"/>
      <c r="AE5" s="230"/>
      <c r="AF5" s="231"/>
      <c r="AG5" s="20" t="s">
        <v>90</v>
      </c>
      <c r="AH5" s="20" t="s">
        <v>91</v>
      </c>
    </row>
    <row r="6" spans="1:34" ht="26.25" customHeight="1" x14ac:dyDescent="0.15">
      <c r="A6" s="232"/>
      <c r="B6" s="243"/>
      <c r="C6" s="246"/>
      <c r="D6" s="33" t="s">
        <v>173</v>
      </c>
      <c r="E6" s="33" t="s">
        <v>173</v>
      </c>
      <c r="F6" s="228"/>
      <c r="G6" s="6" t="s">
        <v>25</v>
      </c>
      <c r="H6" s="221"/>
      <c r="I6" s="184"/>
      <c r="J6" s="185"/>
      <c r="K6" s="186"/>
      <c r="L6" s="184"/>
      <c r="M6" s="185"/>
      <c r="N6" s="186"/>
      <c r="O6" s="184"/>
      <c r="P6" s="185"/>
      <c r="Q6" s="186"/>
      <c r="R6" s="184"/>
      <c r="S6" s="185"/>
      <c r="T6" s="186"/>
      <c r="U6" s="184"/>
      <c r="V6" s="185"/>
      <c r="W6" s="186"/>
      <c r="X6" s="184"/>
      <c r="Y6" s="185"/>
      <c r="Z6" s="186"/>
      <c r="AA6" s="207"/>
      <c r="AB6" s="208"/>
      <c r="AC6" s="209"/>
      <c r="AD6" s="222" t="s">
        <v>26</v>
      </c>
      <c r="AE6" s="185"/>
      <c r="AF6" s="186"/>
      <c r="AG6" s="16" t="s">
        <v>27</v>
      </c>
      <c r="AH6" s="7" t="s">
        <v>59</v>
      </c>
    </row>
    <row r="7" spans="1:34" ht="15.75" customHeight="1" x14ac:dyDescent="0.15">
      <c r="A7" s="232"/>
      <c r="B7" s="48" t="s">
        <v>167</v>
      </c>
      <c r="C7" s="47"/>
      <c r="D7" s="43" t="s">
        <v>171</v>
      </c>
      <c r="E7" s="43" t="s">
        <v>170</v>
      </c>
      <c r="F7" s="196">
        <f>IF(D8&lt;&gt;"",ROUND((E8-D8)/D8*100,1),"")</f>
        <v>1.9</v>
      </c>
      <c r="G7" s="211">
        <v>3180000</v>
      </c>
      <c r="H7" s="57">
        <f>+表紙!$C$4</f>
        <v>7</v>
      </c>
      <c r="I7" s="37" t="s">
        <v>28</v>
      </c>
      <c r="J7" s="38">
        <v>15000</v>
      </c>
      <c r="K7" s="39" t="s">
        <v>29</v>
      </c>
      <c r="L7" s="37" t="s">
        <v>28</v>
      </c>
      <c r="M7" s="38"/>
      <c r="N7" s="39" t="s">
        <v>29</v>
      </c>
      <c r="O7" s="37" t="s">
        <v>28</v>
      </c>
      <c r="P7" s="38">
        <v>3000</v>
      </c>
      <c r="Q7" s="39" t="s">
        <v>29</v>
      </c>
      <c r="R7" s="37" t="s">
        <v>28</v>
      </c>
      <c r="S7" s="38">
        <v>21600</v>
      </c>
      <c r="T7" s="39" t="s">
        <v>29</v>
      </c>
      <c r="U7" s="37" t="s">
        <v>28</v>
      </c>
      <c r="V7" s="38"/>
      <c r="W7" s="39" t="s">
        <v>29</v>
      </c>
      <c r="X7" s="37" t="s">
        <v>28</v>
      </c>
      <c r="Y7" s="38"/>
      <c r="Z7" s="39" t="s">
        <v>29</v>
      </c>
      <c r="AA7" s="37" t="s">
        <v>28</v>
      </c>
      <c r="AB7" s="38"/>
      <c r="AC7" s="39" t="s">
        <v>29</v>
      </c>
      <c r="AD7" s="37" t="s">
        <v>28</v>
      </c>
      <c r="AE7" s="40">
        <f>SUM(I7:AC7)</f>
        <v>39600</v>
      </c>
      <c r="AF7" s="39" t="s">
        <v>29</v>
      </c>
      <c r="AG7" s="190">
        <v>1311750</v>
      </c>
      <c r="AH7" s="190"/>
    </row>
    <row r="8" spans="1:34" ht="10.5" customHeight="1" x14ac:dyDescent="0.15">
      <c r="A8" s="232"/>
      <c r="B8" s="41" t="s">
        <v>168</v>
      </c>
      <c r="C8" s="46" t="s">
        <v>169</v>
      </c>
      <c r="D8" s="42">
        <v>265000</v>
      </c>
      <c r="E8" s="42">
        <v>270000</v>
      </c>
      <c r="F8" s="197"/>
      <c r="G8" s="212"/>
      <c r="H8" s="56">
        <f>+表紙!$C$4-1</f>
        <v>6</v>
      </c>
      <c r="I8" s="198">
        <v>180000</v>
      </c>
      <c r="J8" s="199"/>
      <c r="K8" s="200"/>
      <c r="L8" s="198"/>
      <c r="M8" s="199"/>
      <c r="N8" s="200"/>
      <c r="O8" s="198">
        <v>36000</v>
      </c>
      <c r="P8" s="199"/>
      <c r="Q8" s="200"/>
      <c r="R8" s="198">
        <v>254400</v>
      </c>
      <c r="S8" s="199"/>
      <c r="T8" s="200"/>
      <c r="U8" s="198"/>
      <c r="V8" s="199"/>
      <c r="W8" s="200"/>
      <c r="X8" s="198"/>
      <c r="Y8" s="199"/>
      <c r="Z8" s="200"/>
      <c r="AA8" s="198"/>
      <c r="AB8" s="199"/>
      <c r="AC8" s="200"/>
      <c r="AD8" s="216">
        <f>SUM(I8:AC8)</f>
        <v>470400</v>
      </c>
      <c r="AE8" s="217"/>
      <c r="AF8" s="218"/>
      <c r="AG8" s="191"/>
      <c r="AH8" s="191"/>
    </row>
    <row r="9" spans="1:34" ht="21" customHeight="1" x14ac:dyDescent="0.15">
      <c r="A9" s="232"/>
      <c r="B9" s="169"/>
      <c r="C9" s="241"/>
      <c r="D9" s="44"/>
      <c r="E9" s="44"/>
      <c r="F9" s="174" t="str">
        <f>IF(D10&lt;&gt;"",ROUND((E10-D10)/D10*100,1),"")</f>
        <v/>
      </c>
      <c r="G9" s="176"/>
      <c r="H9" s="58">
        <f>+表紙!$C$4</f>
        <v>7</v>
      </c>
      <c r="I9" s="9" t="s">
        <v>28</v>
      </c>
      <c r="J9" s="10"/>
      <c r="K9" s="11" t="s">
        <v>29</v>
      </c>
      <c r="L9" s="9" t="s">
        <v>28</v>
      </c>
      <c r="M9" s="10"/>
      <c r="N9" s="11" t="s">
        <v>29</v>
      </c>
      <c r="O9" s="9" t="s">
        <v>28</v>
      </c>
      <c r="P9" s="10"/>
      <c r="Q9" s="11" t="s">
        <v>29</v>
      </c>
      <c r="R9" s="9" t="s">
        <v>28</v>
      </c>
      <c r="S9" s="10"/>
      <c r="T9" s="11" t="s">
        <v>29</v>
      </c>
      <c r="U9" s="9" t="s">
        <v>28</v>
      </c>
      <c r="V9" s="10"/>
      <c r="W9" s="11" t="s">
        <v>29</v>
      </c>
      <c r="X9" s="9" t="s">
        <v>28</v>
      </c>
      <c r="Y9" s="10"/>
      <c r="Z9" s="11" t="s">
        <v>29</v>
      </c>
      <c r="AA9" s="9" t="s">
        <v>28</v>
      </c>
      <c r="AB9" s="10"/>
      <c r="AC9" s="11" t="s">
        <v>29</v>
      </c>
      <c r="AD9" s="21" t="s">
        <v>28</v>
      </c>
      <c r="AE9" s="22">
        <f>SUM(I9:AC9)</f>
        <v>0</v>
      </c>
      <c r="AF9" s="23" t="s">
        <v>29</v>
      </c>
      <c r="AG9" s="192"/>
      <c r="AH9" s="192"/>
    </row>
    <row r="10" spans="1:34" ht="21" customHeight="1" x14ac:dyDescent="0.15">
      <c r="A10" s="232"/>
      <c r="B10" s="170"/>
      <c r="C10" s="173"/>
      <c r="D10" s="45"/>
      <c r="E10" s="45"/>
      <c r="F10" s="175"/>
      <c r="G10" s="177"/>
      <c r="H10" s="59">
        <f>+表紙!$C$4-1</f>
        <v>6</v>
      </c>
      <c r="I10" s="163"/>
      <c r="J10" s="164"/>
      <c r="K10" s="165"/>
      <c r="L10" s="163"/>
      <c r="M10" s="164"/>
      <c r="N10" s="165"/>
      <c r="O10" s="163"/>
      <c r="P10" s="164"/>
      <c r="Q10" s="165"/>
      <c r="R10" s="163"/>
      <c r="S10" s="164"/>
      <c r="T10" s="165"/>
      <c r="U10" s="163"/>
      <c r="V10" s="164"/>
      <c r="W10" s="165"/>
      <c r="X10" s="163"/>
      <c r="Y10" s="164"/>
      <c r="Z10" s="165"/>
      <c r="AA10" s="163"/>
      <c r="AB10" s="164"/>
      <c r="AC10" s="165"/>
      <c r="AD10" s="166">
        <f>SUM(I10:AC10)</f>
        <v>0</v>
      </c>
      <c r="AE10" s="167"/>
      <c r="AF10" s="168"/>
      <c r="AG10" s="193"/>
      <c r="AH10" s="193"/>
    </row>
    <row r="11" spans="1:34" ht="21" customHeight="1" x14ac:dyDescent="0.15">
      <c r="A11" s="232"/>
      <c r="B11" s="169"/>
      <c r="C11" s="172"/>
      <c r="D11" s="44"/>
      <c r="E11" s="44"/>
      <c r="F11" s="174" t="str">
        <f>IF(D12&lt;&gt;"",ROUND((E12-D12)/D12*100,1),"")</f>
        <v/>
      </c>
      <c r="G11" s="176"/>
      <c r="H11" s="58">
        <f>+表紙!$C$4</f>
        <v>7</v>
      </c>
      <c r="I11" s="9" t="s">
        <v>28</v>
      </c>
      <c r="J11" s="10"/>
      <c r="K11" s="11" t="s">
        <v>29</v>
      </c>
      <c r="L11" s="9" t="s">
        <v>28</v>
      </c>
      <c r="M11" s="10"/>
      <c r="N11" s="11" t="s">
        <v>29</v>
      </c>
      <c r="O11" s="9" t="s">
        <v>28</v>
      </c>
      <c r="P11" s="10"/>
      <c r="Q11" s="11" t="s">
        <v>29</v>
      </c>
      <c r="R11" s="9" t="s">
        <v>28</v>
      </c>
      <c r="S11" s="10"/>
      <c r="T11" s="11" t="s">
        <v>29</v>
      </c>
      <c r="U11" s="9" t="s">
        <v>28</v>
      </c>
      <c r="V11" s="10"/>
      <c r="W11" s="11" t="s">
        <v>29</v>
      </c>
      <c r="X11" s="9" t="s">
        <v>28</v>
      </c>
      <c r="Y11" s="10"/>
      <c r="Z11" s="11" t="s">
        <v>29</v>
      </c>
      <c r="AA11" s="9" t="s">
        <v>28</v>
      </c>
      <c r="AB11" s="10"/>
      <c r="AC11" s="11" t="s">
        <v>29</v>
      </c>
      <c r="AD11" s="21" t="s">
        <v>28</v>
      </c>
      <c r="AE11" s="22">
        <f>SUM(I11:AC11)</f>
        <v>0</v>
      </c>
      <c r="AF11" s="23" t="s">
        <v>29</v>
      </c>
      <c r="AG11" s="192"/>
      <c r="AH11" s="192"/>
    </row>
    <row r="12" spans="1:34" ht="21" customHeight="1" x14ac:dyDescent="0.15">
      <c r="A12" s="232"/>
      <c r="B12" s="170"/>
      <c r="C12" s="173"/>
      <c r="D12" s="45"/>
      <c r="E12" s="45"/>
      <c r="F12" s="175"/>
      <c r="G12" s="177"/>
      <c r="H12" s="59">
        <f>+表紙!$C$4-1</f>
        <v>6</v>
      </c>
      <c r="I12" s="163"/>
      <c r="J12" s="164"/>
      <c r="K12" s="165"/>
      <c r="L12" s="163"/>
      <c r="M12" s="164"/>
      <c r="N12" s="165"/>
      <c r="O12" s="163"/>
      <c r="P12" s="164"/>
      <c r="Q12" s="165"/>
      <c r="R12" s="163"/>
      <c r="S12" s="164"/>
      <c r="T12" s="165"/>
      <c r="U12" s="163"/>
      <c r="V12" s="164"/>
      <c r="W12" s="165"/>
      <c r="X12" s="163"/>
      <c r="Y12" s="164"/>
      <c r="Z12" s="165"/>
      <c r="AA12" s="163"/>
      <c r="AB12" s="164"/>
      <c r="AC12" s="165"/>
      <c r="AD12" s="166">
        <f>SUM(I12:AC12)</f>
        <v>0</v>
      </c>
      <c r="AE12" s="167"/>
      <c r="AF12" s="168"/>
      <c r="AG12" s="193"/>
      <c r="AH12" s="193"/>
    </row>
    <row r="13" spans="1:34" ht="21" customHeight="1" x14ac:dyDescent="0.15">
      <c r="A13" s="232"/>
      <c r="B13" s="169"/>
      <c r="C13" s="172"/>
      <c r="D13" s="44"/>
      <c r="E13" s="44"/>
      <c r="F13" s="174" t="str">
        <f>IF(D14&lt;&gt;"",ROUND((E14-D14)/D14*100,1),"")</f>
        <v/>
      </c>
      <c r="G13" s="176"/>
      <c r="H13" s="58">
        <f>+表紙!$C$4</f>
        <v>7</v>
      </c>
      <c r="I13" s="9" t="s">
        <v>28</v>
      </c>
      <c r="J13" s="10"/>
      <c r="K13" s="11" t="s">
        <v>29</v>
      </c>
      <c r="L13" s="9" t="s">
        <v>28</v>
      </c>
      <c r="M13" s="10"/>
      <c r="N13" s="11" t="s">
        <v>29</v>
      </c>
      <c r="O13" s="9" t="s">
        <v>28</v>
      </c>
      <c r="P13" s="10"/>
      <c r="Q13" s="11" t="s">
        <v>29</v>
      </c>
      <c r="R13" s="9" t="s">
        <v>28</v>
      </c>
      <c r="S13" s="10"/>
      <c r="T13" s="11" t="s">
        <v>29</v>
      </c>
      <c r="U13" s="9" t="s">
        <v>28</v>
      </c>
      <c r="V13" s="10"/>
      <c r="W13" s="11" t="s">
        <v>29</v>
      </c>
      <c r="X13" s="9" t="s">
        <v>28</v>
      </c>
      <c r="Y13" s="10"/>
      <c r="Z13" s="11" t="s">
        <v>29</v>
      </c>
      <c r="AA13" s="9" t="s">
        <v>28</v>
      </c>
      <c r="AB13" s="10"/>
      <c r="AC13" s="11" t="s">
        <v>29</v>
      </c>
      <c r="AD13" s="21" t="s">
        <v>28</v>
      </c>
      <c r="AE13" s="22">
        <f>SUM(I13:AC13)</f>
        <v>0</v>
      </c>
      <c r="AF13" s="23" t="s">
        <v>29</v>
      </c>
      <c r="AG13" s="192"/>
      <c r="AH13" s="192"/>
    </row>
    <row r="14" spans="1:34" ht="21" customHeight="1" x14ac:dyDescent="0.15">
      <c r="A14" s="232"/>
      <c r="B14" s="170"/>
      <c r="C14" s="173"/>
      <c r="D14" s="45"/>
      <c r="E14" s="45"/>
      <c r="F14" s="175"/>
      <c r="G14" s="177"/>
      <c r="H14" s="59">
        <f>+表紙!$C$4-1</f>
        <v>6</v>
      </c>
      <c r="I14" s="163"/>
      <c r="J14" s="164"/>
      <c r="K14" s="165"/>
      <c r="L14" s="163"/>
      <c r="M14" s="164"/>
      <c r="N14" s="165"/>
      <c r="O14" s="163"/>
      <c r="P14" s="164"/>
      <c r="Q14" s="165"/>
      <c r="R14" s="163"/>
      <c r="S14" s="164"/>
      <c r="T14" s="165"/>
      <c r="U14" s="163"/>
      <c r="V14" s="164"/>
      <c r="W14" s="165"/>
      <c r="X14" s="163"/>
      <c r="Y14" s="164"/>
      <c r="Z14" s="165"/>
      <c r="AA14" s="163"/>
      <c r="AB14" s="164"/>
      <c r="AC14" s="165"/>
      <c r="AD14" s="166">
        <f>SUM(I14:AC14)</f>
        <v>0</v>
      </c>
      <c r="AE14" s="167"/>
      <c r="AF14" s="168"/>
      <c r="AG14" s="193"/>
      <c r="AH14" s="193"/>
    </row>
    <row r="15" spans="1:34" ht="21" customHeight="1" x14ac:dyDescent="0.15">
      <c r="A15" s="232"/>
      <c r="B15" s="169"/>
      <c r="C15" s="172"/>
      <c r="D15" s="44"/>
      <c r="E15" s="44"/>
      <c r="F15" s="174" t="str">
        <f>IF(D16&lt;&gt;"",ROUND((E16-D16)/D16*100,1),"")</f>
        <v/>
      </c>
      <c r="G15" s="176"/>
      <c r="H15" s="58">
        <f>+表紙!$C$4</f>
        <v>7</v>
      </c>
      <c r="I15" s="9" t="s">
        <v>28</v>
      </c>
      <c r="J15" s="10"/>
      <c r="K15" s="11" t="s">
        <v>29</v>
      </c>
      <c r="L15" s="9" t="s">
        <v>28</v>
      </c>
      <c r="M15" s="10"/>
      <c r="N15" s="11" t="s">
        <v>29</v>
      </c>
      <c r="O15" s="9" t="s">
        <v>28</v>
      </c>
      <c r="P15" s="10"/>
      <c r="Q15" s="11" t="s">
        <v>29</v>
      </c>
      <c r="R15" s="9" t="s">
        <v>28</v>
      </c>
      <c r="S15" s="10"/>
      <c r="T15" s="11" t="s">
        <v>29</v>
      </c>
      <c r="U15" s="9" t="s">
        <v>28</v>
      </c>
      <c r="V15" s="10"/>
      <c r="W15" s="11" t="s">
        <v>29</v>
      </c>
      <c r="X15" s="9" t="s">
        <v>28</v>
      </c>
      <c r="Y15" s="10"/>
      <c r="Z15" s="11" t="s">
        <v>29</v>
      </c>
      <c r="AA15" s="9" t="s">
        <v>28</v>
      </c>
      <c r="AB15" s="10"/>
      <c r="AC15" s="11" t="s">
        <v>29</v>
      </c>
      <c r="AD15" s="21" t="s">
        <v>28</v>
      </c>
      <c r="AE15" s="22">
        <f>SUM(I15:AC15)</f>
        <v>0</v>
      </c>
      <c r="AF15" s="23" t="s">
        <v>29</v>
      </c>
      <c r="AG15" s="192"/>
      <c r="AH15" s="192"/>
    </row>
    <row r="16" spans="1:34" ht="21" customHeight="1" x14ac:dyDescent="0.15">
      <c r="A16" s="232"/>
      <c r="B16" s="170"/>
      <c r="C16" s="173"/>
      <c r="D16" s="45"/>
      <c r="E16" s="45"/>
      <c r="F16" s="175"/>
      <c r="G16" s="177"/>
      <c r="H16" s="59">
        <f>+表紙!$C$4-1</f>
        <v>6</v>
      </c>
      <c r="I16" s="163"/>
      <c r="J16" s="164"/>
      <c r="K16" s="165"/>
      <c r="L16" s="163"/>
      <c r="M16" s="164"/>
      <c r="N16" s="165"/>
      <c r="O16" s="163"/>
      <c r="P16" s="164"/>
      <c r="Q16" s="165"/>
      <c r="R16" s="163"/>
      <c r="S16" s="164"/>
      <c r="T16" s="165"/>
      <c r="U16" s="163"/>
      <c r="V16" s="164"/>
      <c r="W16" s="165"/>
      <c r="X16" s="163"/>
      <c r="Y16" s="164"/>
      <c r="Z16" s="165"/>
      <c r="AA16" s="163"/>
      <c r="AB16" s="164"/>
      <c r="AC16" s="165"/>
      <c r="AD16" s="166">
        <f>SUM(I16:AC16)</f>
        <v>0</v>
      </c>
      <c r="AE16" s="167"/>
      <c r="AF16" s="168"/>
      <c r="AG16" s="193"/>
      <c r="AH16" s="193"/>
    </row>
    <row r="17" spans="1:34" ht="21" customHeight="1" x14ac:dyDescent="0.15">
      <c r="A17" s="232"/>
      <c r="B17" s="169"/>
      <c r="C17" s="172"/>
      <c r="D17" s="44"/>
      <c r="E17" s="44"/>
      <c r="F17" s="174" t="str">
        <f>IF(D18&lt;&gt;"",ROUND((E18-D18)/D18*100,1),"")</f>
        <v/>
      </c>
      <c r="G17" s="176"/>
      <c r="H17" s="58">
        <f>+表紙!$C$4</f>
        <v>7</v>
      </c>
      <c r="I17" s="9" t="s">
        <v>28</v>
      </c>
      <c r="J17" s="10"/>
      <c r="K17" s="11" t="s">
        <v>29</v>
      </c>
      <c r="L17" s="9" t="s">
        <v>28</v>
      </c>
      <c r="M17" s="10"/>
      <c r="N17" s="11" t="s">
        <v>29</v>
      </c>
      <c r="O17" s="9" t="s">
        <v>28</v>
      </c>
      <c r="P17" s="10"/>
      <c r="Q17" s="11" t="s">
        <v>29</v>
      </c>
      <c r="R17" s="9" t="s">
        <v>28</v>
      </c>
      <c r="S17" s="10"/>
      <c r="T17" s="11" t="s">
        <v>29</v>
      </c>
      <c r="U17" s="9" t="s">
        <v>28</v>
      </c>
      <c r="V17" s="10"/>
      <c r="W17" s="11" t="s">
        <v>29</v>
      </c>
      <c r="X17" s="9" t="s">
        <v>28</v>
      </c>
      <c r="Y17" s="10"/>
      <c r="Z17" s="11" t="s">
        <v>29</v>
      </c>
      <c r="AA17" s="9" t="s">
        <v>28</v>
      </c>
      <c r="AB17" s="10"/>
      <c r="AC17" s="11" t="s">
        <v>29</v>
      </c>
      <c r="AD17" s="21" t="s">
        <v>28</v>
      </c>
      <c r="AE17" s="22">
        <f>SUM(I17:AC17)</f>
        <v>0</v>
      </c>
      <c r="AF17" s="23" t="s">
        <v>29</v>
      </c>
      <c r="AG17" s="192"/>
      <c r="AH17" s="192"/>
    </row>
    <row r="18" spans="1:34" ht="21" customHeight="1" x14ac:dyDescent="0.15">
      <c r="A18" s="232"/>
      <c r="B18" s="170"/>
      <c r="C18" s="173"/>
      <c r="D18" s="45"/>
      <c r="E18" s="45"/>
      <c r="F18" s="175"/>
      <c r="G18" s="177"/>
      <c r="H18" s="59">
        <f>+表紙!$C$4-1</f>
        <v>6</v>
      </c>
      <c r="I18" s="163"/>
      <c r="J18" s="164"/>
      <c r="K18" s="165"/>
      <c r="L18" s="163"/>
      <c r="M18" s="164"/>
      <c r="N18" s="165"/>
      <c r="O18" s="163"/>
      <c r="P18" s="164"/>
      <c r="Q18" s="165"/>
      <c r="R18" s="163"/>
      <c r="S18" s="164"/>
      <c r="T18" s="165"/>
      <c r="U18" s="163"/>
      <c r="V18" s="164"/>
      <c r="W18" s="165"/>
      <c r="X18" s="163"/>
      <c r="Y18" s="164"/>
      <c r="Z18" s="165"/>
      <c r="AA18" s="163"/>
      <c r="AB18" s="164"/>
      <c r="AC18" s="165"/>
      <c r="AD18" s="166">
        <f>SUM(I18:AC18)</f>
        <v>0</v>
      </c>
      <c r="AE18" s="167"/>
      <c r="AF18" s="168"/>
      <c r="AG18" s="193"/>
      <c r="AH18" s="193"/>
    </row>
    <row r="19" spans="1:34" ht="21" customHeight="1" x14ac:dyDescent="0.15">
      <c r="A19" s="232"/>
      <c r="B19" s="169"/>
      <c r="C19" s="172"/>
      <c r="D19" s="44"/>
      <c r="E19" s="44"/>
      <c r="F19" s="174" t="str">
        <f>IF(D20&lt;&gt;"",ROUND((E20-D20)/D20*100,1),"")</f>
        <v/>
      </c>
      <c r="G19" s="176"/>
      <c r="H19" s="58">
        <f>+表紙!$C$4</f>
        <v>7</v>
      </c>
      <c r="I19" s="9" t="s">
        <v>28</v>
      </c>
      <c r="J19" s="10"/>
      <c r="K19" s="11" t="s">
        <v>29</v>
      </c>
      <c r="L19" s="9" t="s">
        <v>28</v>
      </c>
      <c r="M19" s="10"/>
      <c r="N19" s="11" t="s">
        <v>29</v>
      </c>
      <c r="O19" s="9" t="s">
        <v>28</v>
      </c>
      <c r="P19" s="10"/>
      <c r="Q19" s="11" t="s">
        <v>29</v>
      </c>
      <c r="R19" s="9" t="s">
        <v>28</v>
      </c>
      <c r="S19" s="10"/>
      <c r="T19" s="11" t="s">
        <v>29</v>
      </c>
      <c r="U19" s="9" t="s">
        <v>28</v>
      </c>
      <c r="V19" s="10"/>
      <c r="W19" s="11" t="s">
        <v>29</v>
      </c>
      <c r="X19" s="9" t="s">
        <v>28</v>
      </c>
      <c r="Y19" s="10"/>
      <c r="Z19" s="11" t="s">
        <v>29</v>
      </c>
      <c r="AA19" s="9" t="s">
        <v>28</v>
      </c>
      <c r="AB19" s="10"/>
      <c r="AC19" s="11" t="s">
        <v>29</v>
      </c>
      <c r="AD19" s="21" t="s">
        <v>28</v>
      </c>
      <c r="AE19" s="22">
        <f>SUM(I19:AC19)</f>
        <v>0</v>
      </c>
      <c r="AF19" s="23" t="s">
        <v>29</v>
      </c>
      <c r="AG19" s="192"/>
      <c r="AH19" s="192"/>
    </row>
    <row r="20" spans="1:34" ht="21" customHeight="1" x14ac:dyDescent="0.15">
      <c r="A20" s="232"/>
      <c r="B20" s="170"/>
      <c r="C20" s="173"/>
      <c r="D20" s="45"/>
      <c r="E20" s="45"/>
      <c r="F20" s="175"/>
      <c r="G20" s="177"/>
      <c r="H20" s="59">
        <f>+表紙!$C$4-1</f>
        <v>6</v>
      </c>
      <c r="I20" s="163"/>
      <c r="J20" s="164"/>
      <c r="K20" s="165"/>
      <c r="L20" s="163"/>
      <c r="M20" s="164"/>
      <c r="N20" s="165"/>
      <c r="O20" s="163"/>
      <c r="P20" s="164"/>
      <c r="Q20" s="165"/>
      <c r="R20" s="163"/>
      <c r="S20" s="164"/>
      <c r="T20" s="165"/>
      <c r="U20" s="163"/>
      <c r="V20" s="164"/>
      <c r="W20" s="165"/>
      <c r="X20" s="163"/>
      <c r="Y20" s="164"/>
      <c r="Z20" s="165"/>
      <c r="AA20" s="163"/>
      <c r="AB20" s="164"/>
      <c r="AC20" s="165"/>
      <c r="AD20" s="166">
        <f>SUM(I20:AC20)</f>
        <v>0</v>
      </c>
      <c r="AE20" s="167"/>
      <c r="AF20" s="168"/>
      <c r="AG20" s="193"/>
      <c r="AH20" s="193"/>
    </row>
    <row r="21" spans="1:34" ht="21" customHeight="1" x14ac:dyDescent="0.15">
      <c r="A21" s="232"/>
      <c r="B21" s="169"/>
      <c r="C21" s="172"/>
      <c r="D21" s="44"/>
      <c r="E21" s="44"/>
      <c r="F21" s="174" t="str">
        <f>IF(D22&lt;&gt;"",ROUND((E22-D22)/D22*100,1),"")</f>
        <v/>
      </c>
      <c r="G21" s="176"/>
      <c r="H21" s="58">
        <f>+表紙!$C$4</f>
        <v>7</v>
      </c>
      <c r="I21" s="9" t="s">
        <v>28</v>
      </c>
      <c r="J21" s="10"/>
      <c r="K21" s="11" t="s">
        <v>29</v>
      </c>
      <c r="L21" s="9" t="s">
        <v>28</v>
      </c>
      <c r="M21" s="10"/>
      <c r="N21" s="11" t="s">
        <v>29</v>
      </c>
      <c r="O21" s="9" t="s">
        <v>28</v>
      </c>
      <c r="P21" s="10"/>
      <c r="Q21" s="11" t="s">
        <v>29</v>
      </c>
      <c r="R21" s="9" t="s">
        <v>28</v>
      </c>
      <c r="S21" s="10"/>
      <c r="T21" s="11" t="s">
        <v>29</v>
      </c>
      <c r="U21" s="9" t="s">
        <v>28</v>
      </c>
      <c r="V21" s="10"/>
      <c r="W21" s="11" t="s">
        <v>29</v>
      </c>
      <c r="X21" s="9" t="s">
        <v>28</v>
      </c>
      <c r="Y21" s="10"/>
      <c r="Z21" s="11" t="s">
        <v>29</v>
      </c>
      <c r="AA21" s="9" t="s">
        <v>28</v>
      </c>
      <c r="AB21" s="10"/>
      <c r="AC21" s="11" t="s">
        <v>29</v>
      </c>
      <c r="AD21" s="21" t="s">
        <v>28</v>
      </c>
      <c r="AE21" s="22">
        <f>SUM(I21:AC21)</f>
        <v>0</v>
      </c>
      <c r="AF21" s="23" t="s">
        <v>29</v>
      </c>
      <c r="AG21" s="192"/>
      <c r="AH21" s="192"/>
    </row>
    <row r="22" spans="1:34" ht="21" customHeight="1" x14ac:dyDescent="0.15">
      <c r="A22" s="232"/>
      <c r="B22" s="170"/>
      <c r="C22" s="173"/>
      <c r="D22" s="45"/>
      <c r="E22" s="45"/>
      <c r="F22" s="175"/>
      <c r="G22" s="177"/>
      <c r="H22" s="59">
        <f>+表紙!$C$4-1</f>
        <v>6</v>
      </c>
      <c r="I22" s="163"/>
      <c r="J22" s="164"/>
      <c r="K22" s="165"/>
      <c r="L22" s="163"/>
      <c r="M22" s="164"/>
      <c r="N22" s="165"/>
      <c r="O22" s="163"/>
      <c r="P22" s="164"/>
      <c r="Q22" s="165"/>
      <c r="R22" s="163"/>
      <c r="S22" s="164"/>
      <c r="T22" s="165"/>
      <c r="U22" s="163"/>
      <c r="V22" s="164"/>
      <c r="W22" s="165"/>
      <c r="X22" s="163"/>
      <c r="Y22" s="164"/>
      <c r="Z22" s="165"/>
      <c r="AA22" s="163"/>
      <c r="AB22" s="164"/>
      <c r="AC22" s="165"/>
      <c r="AD22" s="166">
        <f>SUM(I22:AC22)</f>
        <v>0</v>
      </c>
      <c r="AE22" s="167"/>
      <c r="AF22" s="168"/>
      <c r="AG22" s="193"/>
      <c r="AH22" s="193"/>
    </row>
    <row r="23" spans="1:34" ht="21" customHeight="1" x14ac:dyDescent="0.15">
      <c r="A23" s="232"/>
      <c r="B23" s="169"/>
      <c r="C23" s="172"/>
      <c r="D23" s="44"/>
      <c r="E23" s="44"/>
      <c r="F23" s="174" t="str">
        <f>IF(D24&lt;&gt;"",ROUND((E24-D24)/D24*100,1),"")</f>
        <v/>
      </c>
      <c r="G23" s="176"/>
      <c r="H23" s="58">
        <f>+表紙!$C$4</f>
        <v>7</v>
      </c>
      <c r="I23" s="9" t="s">
        <v>28</v>
      </c>
      <c r="J23" s="10"/>
      <c r="K23" s="11" t="s">
        <v>29</v>
      </c>
      <c r="L23" s="9" t="s">
        <v>28</v>
      </c>
      <c r="M23" s="10"/>
      <c r="N23" s="11" t="s">
        <v>29</v>
      </c>
      <c r="O23" s="9" t="s">
        <v>28</v>
      </c>
      <c r="P23" s="10"/>
      <c r="Q23" s="11" t="s">
        <v>29</v>
      </c>
      <c r="R23" s="9" t="s">
        <v>28</v>
      </c>
      <c r="S23" s="10"/>
      <c r="T23" s="11" t="s">
        <v>29</v>
      </c>
      <c r="U23" s="9" t="s">
        <v>28</v>
      </c>
      <c r="V23" s="10"/>
      <c r="W23" s="11" t="s">
        <v>29</v>
      </c>
      <c r="X23" s="9" t="s">
        <v>28</v>
      </c>
      <c r="Y23" s="10"/>
      <c r="Z23" s="11" t="s">
        <v>29</v>
      </c>
      <c r="AA23" s="9" t="s">
        <v>28</v>
      </c>
      <c r="AB23" s="10"/>
      <c r="AC23" s="11" t="s">
        <v>29</v>
      </c>
      <c r="AD23" s="21" t="s">
        <v>28</v>
      </c>
      <c r="AE23" s="22">
        <f>SUM(I23:AC23)</f>
        <v>0</v>
      </c>
      <c r="AF23" s="23" t="s">
        <v>29</v>
      </c>
      <c r="AG23" s="192"/>
      <c r="AH23" s="192"/>
    </row>
    <row r="24" spans="1:34" ht="21" customHeight="1" x14ac:dyDescent="0.15">
      <c r="A24" s="232"/>
      <c r="B24" s="170"/>
      <c r="C24" s="173"/>
      <c r="D24" s="45"/>
      <c r="E24" s="45"/>
      <c r="F24" s="175"/>
      <c r="G24" s="177"/>
      <c r="H24" s="59">
        <f>+表紙!$C$4-1</f>
        <v>6</v>
      </c>
      <c r="I24" s="163"/>
      <c r="J24" s="164"/>
      <c r="K24" s="165"/>
      <c r="L24" s="163"/>
      <c r="M24" s="164"/>
      <c r="N24" s="165"/>
      <c r="O24" s="163"/>
      <c r="P24" s="164"/>
      <c r="Q24" s="165"/>
      <c r="R24" s="163"/>
      <c r="S24" s="164"/>
      <c r="T24" s="165"/>
      <c r="U24" s="163"/>
      <c r="V24" s="164"/>
      <c r="W24" s="165"/>
      <c r="X24" s="163"/>
      <c r="Y24" s="164"/>
      <c r="Z24" s="165"/>
      <c r="AA24" s="163"/>
      <c r="AB24" s="164"/>
      <c r="AC24" s="165"/>
      <c r="AD24" s="166">
        <f>SUM(I24:AC24)</f>
        <v>0</v>
      </c>
      <c r="AE24" s="167"/>
      <c r="AF24" s="168"/>
      <c r="AG24" s="193"/>
      <c r="AH24" s="193"/>
    </row>
    <row r="25" spans="1:34" ht="21" customHeight="1" x14ac:dyDescent="0.15">
      <c r="A25" s="232"/>
      <c r="B25" s="169"/>
      <c r="C25" s="172"/>
      <c r="D25" s="44"/>
      <c r="E25" s="44"/>
      <c r="F25" s="174" t="str">
        <f>IF(D26&lt;&gt;"",ROUND((E26-D26)/D26*100,1),"")</f>
        <v/>
      </c>
      <c r="G25" s="176"/>
      <c r="H25" s="58">
        <f>+表紙!$C$4</f>
        <v>7</v>
      </c>
      <c r="I25" s="9" t="s">
        <v>28</v>
      </c>
      <c r="J25" s="10"/>
      <c r="K25" s="11" t="s">
        <v>29</v>
      </c>
      <c r="L25" s="9" t="s">
        <v>28</v>
      </c>
      <c r="M25" s="10"/>
      <c r="N25" s="11" t="s">
        <v>29</v>
      </c>
      <c r="O25" s="9" t="s">
        <v>28</v>
      </c>
      <c r="P25" s="10"/>
      <c r="Q25" s="11" t="s">
        <v>29</v>
      </c>
      <c r="R25" s="9" t="s">
        <v>28</v>
      </c>
      <c r="S25" s="10"/>
      <c r="T25" s="11" t="s">
        <v>29</v>
      </c>
      <c r="U25" s="9" t="s">
        <v>28</v>
      </c>
      <c r="V25" s="10"/>
      <c r="W25" s="11" t="s">
        <v>29</v>
      </c>
      <c r="X25" s="9" t="s">
        <v>28</v>
      </c>
      <c r="Y25" s="10"/>
      <c r="Z25" s="11" t="s">
        <v>29</v>
      </c>
      <c r="AA25" s="9" t="s">
        <v>28</v>
      </c>
      <c r="AB25" s="10"/>
      <c r="AC25" s="11" t="s">
        <v>29</v>
      </c>
      <c r="AD25" s="21" t="s">
        <v>28</v>
      </c>
      <c r="AE25" s="22">
        <f>SUM(I25:AC25)</f>
        <v>0</v>
      </c>
      <c r="AF25" s="23" t="s">
        <v>29</v>
      </c>
      <c r="AG25" s="192"/>
      <c r="AH25" s="192"/>
    </row>
    <row r="26" spans="1:34" ht="21" customHeight="1" x14ac:dyDescent="0.15">
      <c r="A26" s="232"/>
      <c r="B26" s="170"/>
      <c r="C26" s="173"/>
      <c r="D26" s="45"/>
      <c r="E26" s="45"/>
      <c r="F26" s="175"/>
      <c r="G26" s="177"/>
      <c r="H26" s="59">
        <f>+表紙!$C$4-1</f>
        <v>6</v>
      </c>
      <c r="I26" s="163"/>
      <c r="J26" s="164"/>
      <c r="K26" s="165"/>
      <c r="L26" s="163"/>
      <c r="M26" s="164"/>
      <c r="N26" s="165"/>
      <c r="O26" s="163"/>
      <c r="P26" s="164"/>
      <c r="Q26" s="165"/>
      <c r="R26" s="163"/>
      <c r="S26" s="164"/>
      <c r="T26" s="165"/>
      <c r="U26" s="163"/>
      <c r="V26" s="164"/>
      <c r="W26" s="165"/>
      <c r="X26" s="163"/>
      <c r="Y26" s="164"/>
      <c r="Z26" s="165"/>
      <c r="AA26" s="163"/>
      <c r="AB26" s="164"/>
      <c r="AC26" s="165"/>
      <c r="AD26" s="166">
        <f>SUM(I26:AC26)</f>
        <v>0</v>
      </c>
      <c r="AE26" s="167"/>
      <c r="AF26" s="168"/>
      <c r="AG26" s="193"/>
      <c r="AH26" s="193"/>
    </row>
    <row r="27" spans="1:34" ht="21" customHeight="1" x14ac:dyDescent="0.15">
      <c r="A27" s="232"/>
      <c r="B27" s="169"/>
      <c r="C27" s="172"/>
      <c r="D27" s="44"/>
      <c r="E27" s="44"/>
      <c r="F27" s="174" t="str">
        <f>IF(D28&lt;&gt;"",ROUND((E28-D28)/D28*100,1),"")</f>
        <v/>
      </c>
      <c r="G27" s="176"/>
      <c r="H27" s="58">
        <f>+表紙!$C$4</f>
        <v>7</v>
      </c>
      <c r="I27" s="9" t="s">
        <v>28</v>
      </c>
      <c r="J27" s="10"/>
      <c r="K27" s="11" t="s">
        <v>29</v>
      </c>
      <c r="L27" s="9" t="s">
        <v>28</v>
      </c>
      <c r="M27" s="10"/>
      <c r="N27" s="11" t="s">
        <v>29</v>
      </c>
      <c r="O27" s="9" t="s">
        <v>28</v>
      </c>
      <c r="P27" s="10"/>
      <c r="Q27" s="11" t="s">
        <v>29</v>
      </c>
      <c r="R27" s="9" t="s">
        <v>28</v>
      </c>
      <c r="S27" s="10"/>
      <c r="T27" s="11" t="s">
        <v>29</v>
      </c>
      <c r="U27" s="9" t="s">
        <v>28</v>
      </c>
      <c r="V27" s="10"/>
      <c r="W27" s="11" t="s">
        <v>29</v>
      </c>
      <c r="X27" s="9" t="s">
        <v>28</v>
      </c>
      <c r="Y27" s="10"/>
      <c r="Z27" s="11" t="s">
        <v>29</v>
      </c>
      <c r="AA27" s="9" t="s">
        <v>28</v>
      </c>
      <c r="AB27" s="10"/>
      <c r="AC27" s="11" t="s">
        <v>29</v>
      </c>
      <c r="AD27" s="21" t="s">
        <v>28</v>
      </c>
      <c r="AE27" s="22">
        <f>SUM(I27:AC27)</f>
        <v>0</v>
      </c>
      <c r="AF27" s="23" t="s">
        <v>29</v>
      </c>
      <c r="AG27" s="192"/>
      <c r="AH27" s="192"/>
    </row>
    <row r="28" spans="1:34" ht="21" customHeight="1" x14ac:dyDescent="0.15">
      <c r="A28" s="232"/>
      <c r="B28" s="170"/>
      <c r="C28" s="173"/>
      <c r="D28" s="45"/>
      <c r="E28" s="45"/>
      <c r="F28" s="175"/>
      <c r="G28" s="177"/>
      <c r="H28" s="59">
        <f>+表紙!$C$4-1</f>
        <v>6</v>
      </c>
      <c r="I28" s="163"/>
      <c r="J28" s="164"/>
      <c r="K28" s="165"/>
      <c r="L28" s="163"/>
      <c r="M28" s="164"/>
      <c r="N28" s="165"/>
      <c r="O28" s="163"/>
      <c r="P28" s="164"/>
      <c r="Q28" s="165"/>
      <c r="R28" s="163"/>
      <c r="S28" s="164"/>
      <c r="T28" s="165"/>
      <c r="U28" s="163"/>
      <c r="V28" s="164"/>
      <c r="W28" s="165"/>
      <c r="X28" s="163"/>
      <c r="Y28" s="164"/>
      <c r="Z28" s="165"/>
      <c r="AA28" s="163"/>
      <c r="AB28" s="164"/>
      <c r="AC28" s="165"/>
      <c r="AD28" s="166">
        <f>SUM(I28:AC28)</f>
        <v>0</v>
      </c>
      <c r="AE28" s="167"/>
      <c r="AF28" s="168"/>
      <c r="AG28" s="193"/>
      <c r="AH28" s="193"/>
    </row>
    <row r="29" spans="1:34" ht="21" customHeight="1" x14ac:dyDescent="0.15">
      <c r="A29" s="232"/>
      <c r="B29" s="169"/>
      <c r="C29" s="172"/>
      <c r="D29" s="44"/>
      <c r="E29" s="44"/>
      <c r="F29" s="174" t="str">
        <f>IF(D30&lt;&gt;"",ROUND((E30-D30)/D30*100,1),"")</f>
        <v/>
      </c>
      <c r="G29" s="176"/>
      <c r="H29" s="58">
        <f>+表紙!$C$4</f>
        <v>7</v>
      </c>
      <c r="I29" s="9" t="s">
        <v>28</v>
      </c>
      <c r="J29" s="10"/>
      <c r="K29" s="11" t="s">
        <v>29</v>
      </c>
      <c r="L29" s="9" t="s">
        <v>28</v>
      </c>
      <c r="M29" s="10"/>
      <c r="N29" s="11" t="s">
        <v>29</v>
      </c>
      <c r="O29" s="9" t="s">
        <v>28</v>
      </c>
      <c r="P29" s="10"/>
      <c r="Q29" s="11" t="s">
        <v>29</v>
      </c>
      <c r="R29" s="9" t="s">
        <v>28</v>
      </c>
      <c r="S29" s="10"/>
      <c r="T29" s="11" t="s">
        <v>29</v>
      </c>
      <c r="U29" s="9" t="s">
        <v>28</v>
      </c>
      <c r="V29" s="10"/>
      <c r="W29" s="11" t="s">
        <v>29</v>
      </c>
      <c r="X29" s="9" t="s">
        <v>28</v>
      </c>
      <c r="Y29" s="10"/>
      <c r="Z29" s="11" t="s">
        <v>29</v>
      </c>
      <c r="AA29" s="9" t="s">
        <v>28</v>
      </c>
      <c r="AB29" s="10"/>
      <c r="AC29" s="11" t="s">
        <v>29</v>
      </c>
      <c r="AD29" s="21" t="s">
        <v>28</v>
      </c>
      <c r="AE29" s="22">
        <f>SUM(I29:AC29)</f>
        <v>0</v>
      </c>
      <c r="AF29" s="23" t="s">
        <v>29</v>
      </c>
      <c r="AG29" s="192"/>
      <c r="AH29" s="192"/>
    </row>
    <row r="30" spans="1:34" ht="21" customHeight="1" x14ac:dyDescent="0.15">
      <c r="A30" s="232"/>
      <c r="B30" s="170"/>
      <c r="C30" s="173"/>
      <c r="D30" s="45"/>
      <c r="E30" s="45"/>
      <c r="F30" s="175"/>
      <c r="G30" s="177"/>
      <c r="H30" s="59">
        <f>+表紙!$C$4-1</f>
        <v>6</v>
      </c>
      <c r="I30" s="163"/>
      <c r="J30" s="164"/>
      <c r="K30" s="165"/>
      <c r="L30" s="163"/>
      <c r="M30" s="164"/>
      <c r="N30" s="165"/>
      <c r="O30" s="163"/>
      <c r="P30" s="164"/>
      <c r="Q30" s="165"/>
      <c r="R30" s="163"/>
      <c r="S30" s="164"/>
      <c r="T30" s="165"/>
      <c r="U30" s="163"/>
      <c r="V30" s="164"/>
      <c r="W30" s="165"/>
      <c r="X30" s="163"/>
      <c r="Y30" s="164"/>
      <c r="Z30" s="165"/>
      <c r="AA30" s="163"/>
      <c r="AB30" s="164"/>
      <c r="AC30" s="165"/>
      <c r="AD30" s="166">
        <f>SUM(I30:AC30)</f>
        <v>0</v>
      </c>
      <c r="AE30" s="167"/>
      <c r="AF30" s="168"/>
      <c r="AG30" s="193"/>
      <c r="AH30" s="193"/>
    </row>
    <row r="31" spans="1:34" ht="21" customHeight="1" x14ac:dyDescent="0.15">
      <c r="A31" s="232"/>
      <c r="B31" s="169"/>
      <c r="C31" s="172"/>
      <c r="D31" s="44"/>
      <c r="E31" s="44"/>
      <c r="F31" s="174" t="str">
        <f>IF(D32&lt;&gt;"",ROUND((E32-D32)/D32*100,1),"")</f>
        <v/>
      </c>
      <c r="G31" s="176"/>
      <c r="H31" s="58">
        <f>+表紙!$C$4</f>
        <v>7</v>
      </c>
      <c r="I31" s="9" t="s">
        <v>28</v>
      </c>
      <c r="J31" s="10"/>
      <c r="K31" s="11" t="s">
        <v>29</v>
      </c>
      <c r="L31" s="9" t="s">
        <v>28</v>
      </c>
      <c r="M31" s="10"/>
      <c r="N31" s="11" t="s">
        <v>29</v>
      </c>
      <c r="O31" s="9" t="s">
        <v>28</v>
      </c>
      <c r="P31" s="10"/>
      <c r="Q31" s="11" t="s">
        <v>29</v>
      </c>
      <c r="R31" s="9" t="s">
        <v>28</v>
      </c>
      <c r="S31" s="10"/>
      <c r="T31" s="11" t="s">
        <v>29</v>
      </c>
      <c r="U31" s="9" t="s">
        <v>28</v>
      </c>
      <c r="V31" s="10"/>
      <c r="W31" s="11" t="s">
        <v>29</v>
      </c>
      <c r="X31" s="9" t="s">
        <v>28</v>
      </c>
      <c r="Y31" s="10"/>
      <c r="Z31" s="11" t="s">
        <v>29</v>
      </c>
      <c r="AA31" s="9" t="s">
        <v>28</v>
      </c>
      <c r="AB31" s="10"/>
      <c r="AC31" s="11" t="s">
        <v>29</v>
      </c>
      <c r="AD31" s="21" t="s">
        <v>28</v>
      </c>
      <c r="AE31" s="22">
        <f>SUM(I31:AC31)</f>
        <v>0</v>
      </c>
      <c r="AF31" s="23" t="s">
        <v>29</v>
      </c>
      <c r="AG31" s="192"/>
      <c r="AH31" s="192"/>
    </row>
    <row r="32" spans="1:34" ht="21" customHeight="1" x14ac:dyDescent="0.15">
      <c r="A32" s="232"/>
      <c r="B32" s="170"/>
      <c r="C32" s="173"/>
      <c r="D32" s="45"/>
      <c r="E32" s="45"/>
      <c r="F32" s="175"/>
      <c r="G32" s="177"/>
      <c r="H32" s="59">
        <f>+表紙!$C$4-1</f>
        <v>6</v>
      </c>
      <c r="I32" s="163"/>
      <c r="J32" s="164"/>
      <c r="K32" s="165"/>
      <c r="L32" s="163"/>
      <c r="M32" s="164"/>
      <c r="N32" s="165"/>
      <c r="O32" s="163"/>
      <c r="P32" s="164"/>
      <c r="Q32" s="165"/>
      <c r="R32" s="163"/>
      <c r="S32" s="164"/>
      <c r="T32" s="165"/>
      <c r="U32" s="163"/>
      <c r="V32" s="164"/>
      <c r="W32" s="165"/>
      <c r="X32" s="163"/>
      <c r="Y32" s="164"/>
      <c r="Z32" s="165"/>
      <c r="AA32" s="163"/>
      <c r="AB32" s="164"/>
      <c r="AC32" s="165"/>
      <c r="AD32" s="166">
        <f>SUM(I32:AC32)</f>
        <v>0</v>
      </c>
      <c r="AE32" s="167"/>
      <c r="AF32" s="168"/>
      <c r="AG32" s="193"/>
      <c r="AH32" s="193"/>
    </row>
    <row r="33" spans="1:34" ht="21" customHeight="1" x14ac:dyDescent="0.15">
      <c r="A33" s="232"/>
      <c r="B33" s="235" t="s">
        <v>30</v>
      </c>
      <c r="C33" s="236"/>
      <c r="D33" s="236"/>
      <c r="E33" s="236"/>
      <c r="F33" s="237"/>
      <c r="G33" s="248">
        <f>SUM(G9:G32)</f>
        <v>0</v>
      </c>
      <c r="H33" s="8" t="s">
        <v>161</v>
      </c>
      <c r="I33" s="21" t="s">
        <v>31</v>
      </c>
      <c r="J33" s="22">
        <f>SUM(J9,J11,J13,J15,J17,J19,J21,J23,J25,J27,J29,J31)</f>
        <v>0</v>
      </c>
      <c r="K33" s="23" t="s">
        <v>32</v>
      </c>
      <c r="L33" s="21" t="s">
        <v>31</v>
      </c>
      <c r="M33" s="22">
        <f>SUM(M9,M11,M13,M15,M17,M19,M21,M23,M25,M27,M29,M31)</f>
        <v>0</v>
      </c>
      <c r="N33" s="23" t="s">
        <v>32</v>
      </c>
      <c r="O33" s="21" t="s">
        <v>31</v>
      </c>
      <c r="P33" s="22">
        <f>SUM(P9,P11,P13,P15,P17,P19,P21,P23,P25,P27,P29,P31)</f>
        <v>0</v>
      </c>
      <c r="Q33" s="23" t="s">
        <v>32</v>
      </c>
      <c r="R33" s="21" t="s">
        <v>31</v>
      </c>
      <c r="S33" s="22">
        <f>SUM(S9,S11,S13,S15,S17,S19,S21,S23,S25,S27,S29,S31)</f>
        <v>0</v>
      </c>
      <c r="T33" s="23" t="s">
        <v>32</v>
      </c>
      <c r="U33" s="21" t="s">
        <v>31</v>
      </c>
      <c r="V33" s="22">
        <f>SUM(V9,V11,V13,V15,V17,V19,V21,V23,V25,V27,V29,V31)</f>
        <v>0</v>
      </c>
      <c r="W33" s="22">
        <f>SUM(W9,W11,W13,W15,W17,W19,W21,W23,W25,W27,W29,W31)</f>
        <v>0</v>
      </c>
      <c r="X33" s="21" t="s">
        <v>28</v>
      </c>
      <c r="Y33" s="22">
        <f>SUM(Y9,Y11,Y13,Y15,Y17,Y19,Y21,Y23,Y25,Y27,Y29,Y31)</f>
        <v>0</v>
      </c>
      <c r="Z33" s="23" t="s">
        <v>29</v>
      </c>
      <c r="AA33" s="21" t="s">
        <v>31</v>
      </c>
      <c r="AB33" s="22">
        <f>SUM(AB9,AB11,AB13,AB15,AB17,AB19,AB21,AB23,AB25,AB27,AB29,AB31)</f>
        <v>0</v>
      </c>
      <c r="AC33" s="23" t="s">
        <v>32</v>
      </c>
      <c r="AD33" s="21" t="s">
        <v>31</v>
      </c>
      <c r="AE33" s="22">
        <f>SUM(AE9,AE11,AE13,AE15,AE17,AE19,AE21,AE23,AE25,AE27,AE29,AE31)</f>
        <v>0</v>
      </c>
      <c r="AF33" s="23" t="s">
        <v>32</v>
      </c>
      <c r="AG33" s="188">
        <f>SUM(AG9:AG32)</f>
        <v>0</v>
      </c>
      <c r="AH33" s="188">
        <f>SUM(AH9:AH32)</f>
        <v>0</v>
      </c>
    </row>
    <row r="34" spans="1:34" ht="21" customHeight="1" x14ac:dyDescent="0.15">
      <c r="A34" s="232"/>
      <c r="B34" s="238"/>
      <c r="C34" s="239"/>
      <c r="D34" s="239"/>
      <c r="E34" s="239"/>
      <c r="F34" s="240"/>
      <c r="G34" s="249"/>
      <c r="H34" s="12" t="s">
        <v>166</v>
      </c>
      <c r="I34" s="166">
        <f>SUM(I10,I12,I14,I16,I18,I20,I22,I24,I26,I28,I30,I32)</f>
        <v>0</v>
      </c>
      <c r="J34" s="167"/>
      <c r="K34" s="168"/>
      <c r="L34" s="166">
        <f t="shared" ref="L34" si="0">SUM(L10,L12,L14,L16,L18,L20,L22,L24,L26,L28,L30,L32)</f>
        <v>0</v>
      </c>
      <c r="M34" s="167"/>
      <c r="N34" s="168"/>
      <c r="O34" s="166">
        <f t="shared" ref="O34" si="1">SUM(O10,O12,O14,O16,O18,O20,O22,O24,O26,O28,O30,O32)</f>
        <v>0</v>
      </c>
      <c r="P34" s="167"/>
      <c r="Q34" s="168"/>
      <c r="R34" s="166">
        <f t="shared" ref="R34" si="2">SUM(R10,R12,R14,R16,R18,R20,R22,R24,R26,R28,R30,R32)</f>
        <v>0</v>
      </c>
      <c r="S34" s="167"/>
      <c r="T34" s="168"/>
      <c r="U34" s="166">
        <f t="shared" ref="U34" si="3">SUM(U10,U12,U14,U16,U18,U20,U22,U24,U26,U28,U30,U32)</f>
        <v>0</v>
      </c>
      <c r="V34" s="167"/>
      <c r="W34" s="168"/>
      <c r="X34" s="166">
        <f t="shared" ref="X34" si="4">SUM(X10,X12,X14,X16,X18,X20,X22,X24,X26,X28,X30,X32)</f>
        <v>0</v>
      </c>
      <c r="Y34" s="167"/>
      <c r="Z34" s="168"/>
      <c r="AA34" s="166">
        <f t="shared" ref="AA34" si="5">SUM(AA10,AA12,AA14,AA16,AA18,AA20,AA22,AA24,AA26,AA28,AA30,AA32)</f>
        <v>0</v>
      </c>
      <c r="AB34" s="167"/>
      <c r="AC34" s="168"/>
      <c r="AD34" s="166">
        <f t="shared" ref="AD34" si="6">SUM(AD10,AD12,AD14,AD16,AD18,AD20,AD22,AD24,AD26,AD28,AD30,AD32)</f>
        <v>0</v>
      </c>
      <c r="AE34" s="167"/>
      <c r="AF34" s="168"/>
      <c r="AG34" s="189"/>
      <c r="AH34" s="189"/>
    </row>
    <row r="35" spans="1:34" s="93" customFormat="1" ht="32.25" customHeight="1" x14ac:dyDescent="0.15">
      <c r="A35" s="232"/>
      <c r="B35" s="354" t="s">
        <v>547</v>
      </c>
      <c r="C35" s="354"/>
      <c r="D35" s="354"/>
      <c r="E35" s="354"/>
      <c r="F35" s="354"/>
      <c r="G35" s="354"/>
      <c r="H35" s="354"/>
      <c r="I35" s="354"/>
      <c r="J35" s="354"/>
      <c r="K35" s="354"/>
      <c r="L35" s="354"/>
      <c r="M35" s="354"/>
      <c r="N35" s="354"/>
      <c r="O35" s="354"/>
      <c r="P35" s="354"/>
      <c r="Q35" s="354"/>
      <c r="R35" s="354"/>
      <c r="S35" s="354"/>
      <c r="T35" s="354"/>
      <c r="U35" s="354"/>
      <c r="V35" s="354"/>
    </row>
    <row r="36" spans="1:34" s="93" customFormat="1" ht="16.5" customHeight="1" x14ac:dyDescent="0.15">
      <c r="A36" s="232"/>
      <c r="B36" s="355" t="s">
        <v>546</v>
      </c>
      <c r="C36" s="355"/>
      <c r="D36" s="355"/>
      <c r="E36" s="355"/>
      <c r="F36" s="355"/>
      <c r="G36" s="355"/>
      <c r="H36" s="355"/>
      <c r="I36" s="355"/>
      <c r="J36" s="355"/>
      <c r="K36" s="355"/>
      <c r="L36" s="355"/>
    </row>
    <row r="37" spans="1:34" s="93" customFormat="1" ht="15" customHeight="1" x14ac:dyDescent="0.15">
      <c r="A37" s="232"/>
      <c r="B37" s="92" t="s">
        <v>358</v>
      </c>
      <c r="C37" s="92"/>
    </row>
    <row r="38" spans="1:34" s="93" customFormat="1" ht="15" customHeight="1" x14ac:dyDescent="0.15">
      <c r="A38" s="232"/>
      <c r="B38" s="92" t="s">
        <v>359</v>
      </c>
      <c r="C38" s="92"/>
    </row>
    <row r="39" spans="1:34" s="93" customFormat="1" ht="15" customHeight="1" x14ac:dyDescent="0.15">
      <c r="A39" s="232"/>
      <c r="B39" s="92" t="s">
        <v>360</v>
      </c>
      <c r="C39" s="92"/>
    </row>
    <row r="40" spans="1:34" s="339" customFormat="1" ht="17.25" customHeight="1" x14ac:dyDescent="0.15">
      <c r="A40" s="232"/>
      <c r="B40" s="356" t="s">
        <v>543</v>
      </c>
      <c r="C40" s="357"/>
      <c r="D40" s="357"/>
      <c r="E40" s="357"/>
      <c r="F40" s="357"/>
      <c r="G40" s="357"/>
      <c r="H40" s="357"/>
      <c r="I40" s="357"/>
      <c r="J40" s="357"/>
      <c r="K40" s="357"/>
      <c r="L40" s="357"/>
    </row>
  </sheetData>
  <mergeCells count="217">
    <mergeCell ref="B36:L36"/>
    <mergeCell ref="B40:L40"/>
    <mergeCell ref="B35:V35"/>
    <mergeCell ref="X18:Z18"/>
    <mergeCell ref="X20:Z20"/>
    <mergeCell ref="X22:Z22"/>
    <mergeCell ref="X24:Z24"/>
    <mergeCell ref="X26:Z26"/>
    <mergeCell ref="X28:Z28"/>
    <mergeCell ref="X30:Z30"/>
    <mergeCell ref="X32:Z32"/>
    <mergeCell ref="X34:Z34"/>
    <mergeCell ref="U18:W18"/>
    <mergeCell ref="L26:N26"/>
    <mergeCell ref="U26:W26"/>
    <mergeCell ref="F23:F24"/>
    <mergeCell ref="G23:G24"/>
    <mergeCell ref="O34:Q34"/>
    <mergeCell ref="R34:T34"/>
    <mergeCell ref="U34:W34"/>
    <mergeCell ref="I34:K34"/>
    <mergeCell ref="G33:G34"/>
    <mergeCell ref="G29:G30"/>
    <mergeCell ref="F31:F32"/>
    <mergeCell ref="A1:A40"/>
    <mergeCell ref="C13:C14"/>
    <mergeCell ref="C15:C16"/>
    <mergeCell ref="C17:C18"/>
    <mergeCell ref="C19:C20"/>
    <mergeCell ref="C27:C28"/>
    <mergeCell ref="C29:C30"/>
    <mergeCell ref="G3:G4"/>
    <mergeCell ref="B33:F34"/>
    <mergeCell ref="C9:C10"/>
    <mergeCell ref="C21:C22"/>
    <mergeCell ref="C23:C24"/>
    <mergeCell ref="C25:C26"/>
    <mergeCell ref="F9:F10"/>
    <mergeCell ref="C31:C32"/>
    <mergeCell ref="F13:F14"/>
    <mergeCell ref="G13:G14"/>
    <mergeCell ref="F15:F16"/>
    <mergeCell ref="B2:B6"/>
    <mergeCell ref="C2:C6"/>
    <mergeCell ref="F19:F20"/>
    <mergeCell ref="G31:G32"/>
    <mergeCell ref="E1:F1"/>
    <mergeCell ref="G15:G16"/>
    <mergeCell ref="U3:W6"/>
    <mergeCell ref="AA3:AC6"/>
    <mergeCell ref="AD3:AF3"/>
    <mergeCell ref="G7:G8"/>
    <mergeCell ref="D2:G2"/>
    <mergeCell ref="AA8:AC8"/>
    <mergeCell ref="AD8:AF8"/>
    <mergeCell ref="I8:K8"/>
    <mergeCell ref="H3:H6"/>
    <mergeCell ref="AD6:AF6"/>
    <mergeCell ref="H2:AF2"/>
    <mergeCell ref="F3:F4"/>
    <mergeCell ref="F5:F6"/>
    <mergeCell ref="X3:Z6"/>
    <mergeCell ref="X8:Z8"/>
    <mergeCell ref="AD4:AF5"/>
    <mergeCell ref="AG15:AG16"/>
    <mergeCell ref="F7:F8"/>
    <mergeCell ref="G19:G20"/>
    <mergeCell ref="AG17:AG18"/>
    <mergeCell ref="AG19:AG20"/>
    <mergeCell ref="L10:N10"/>
    <mergeCell ref="AA20:AC20"/>
    <mergeCell ref="AD10:AF10"/>
    <mergeCell ref="G9:G10"/>
    <mergeCell ref="AA14:AC14"/>
    <mergeCell ref="F17:F18"/>
    <mergeCell ref="G17:G18"/>
    <mergeCell ref="L8:N8"/>
    <mergeCell ref="O8:Q8"/>
    <mergeCell ref="R8:T8"/>
    <mergeCell ref="U8:W8"/>
    <mergeCell ref="U20:W20"/>
    <mergeCell ref="L20:N20"/>
    <mergeCell ref="X10:Z10"/>
    <mergeCell ref="X12:Z12"/>
    <mergeCell ref="X14:Z14"/>
    <mergeCell ref="X16:Z16"/>
    <mergeCell ref="U16:W16"/>
    <mergeCell ref="U14:W14"/>
    <mergeCell ref="AG21:AG22"/>
    <mergeCell ref="AG23:AG24"/>
    <mergeCell ref="I24:K24"/>
    <mergeCell ref="F25:F26"/>
    <mergeCell ref="G25:G26"/>
    <mergeCell ref="L22:N22"/>
    <mergeCell ref="L24:N24"/>
    <mergeCell ref="AD24:AF24"/>
    <mergeCell ref="F21:F22"/>
    <mergeCell ref="G21:G22"/>
    <mergeCell ref="AG25:AG26"/>
    <mergeCell ref="U24:W24"/>
    <mergeCell ref="O24:Q24"/>
    <mergeCell ref="R24:T24"/>
    <mergeCell ref="O26:Q26"/>
    <mergeCell ref="R26:T26"/>
    <mergeCell ref="I26:K26"/>
    <mergeCell ref="AH31:AH32"/>
    <mergeCell ref="AG29:AG30"/>
    <mergeCell ref="AG31:AG32"/>
    <mergeCell ref="I30:K30"/>
    <mergeCell ref="I32:K32"/>
    <mergeCell ref="L30:N30"/>
    <mergeCell ref="L32:N32"/>
    <mergeCell ref="F27:F28"/>
    <mergeCell ref="G27:G28"/>
    <mergeCell ref="AG27:AG28"/>
    <mergeCell ref="O32:Q32"/>
    <mergeCell ref="R32:T32"/>
    <mergeCell ref="I28:K28"/>
    <mergeCell ref="L28:N28"/>
    <mergeCell ref="AD28:AF28"/>
    <mergeCell ref="U32:W32"/>
    <mergeCell ref="O28:Q28"/>
    <mergeCell ref="R28:T28"/>
    <mergeCell ref="U28:W28"/>
    <mergeCell ref="AA32:AC32"/>
    <mergeCell ref="O30:Q30"/>
    <mergeCell ref="R30:T30"/>
    <mergeCell ref="U30:W30"/>
    <mergeCell ref="F29:F30"/>
    <mergeCell ref="AG33:AG34"/>
    <mergeCell ref="AG7:AG8"/>
    <mergeCell ref="AG9:AG10"/>
    <mergeCell ref="AG13:AG14"/>
    <mergeCell ref="AG11:AG12"/>
    <mergeCell ref="AG2:AH2"/>
    <mergeCell ref="AA30:AC30"/>
    <mergeCell ref="AD30:AF30"/>
    <mergeCell ref="AA34:AC34"/>
    <mergeCell ref="AD34:AF34"/>
    <mergeCell ref="AD32:AF32"/>
    <mergeCell ref="AH33:AH34"/>
    <mergeCell ref="AH7:AH8"/>
    <mergeCell ref="AH9:AH10"/>
    <mergeCell ref="AH13:AH14"/>
    <mergeCell ref="AH15:AH16"/>
    <mergeCell ref="AH17:AH18"/>
    <mergeCell ref="AH19:AH20"/>
    <mergeCell ref="AH21:AH22"/>
    <mergeCell ref="AH23:AH24"/>
    <mergeCell ref="AH11:AH12"/>
    <mergeCell ref="AH25:AH26"/>
    <mergeCell ref="AH27:AH28"/>
    <mergeCell ref="AH29:AH30"/>
    <mergeCell ref="G1:R1"/>
    <mergeCell ref="C11:C12"/>
    <mergeCell ref="F11:F12"/>
    <mergeCell ref="G11:G12"/>
    <mergeCell ref="O16:Q16"/>
    <mergeCell ref="R16:T16"/>
    <mergeCell ref="O18:Q18"/>
    <mergeCell ref="R18:T18"/>
    <mergeCell ref="O22:Q22"/>
    <mergeCell ref="R22:T22"/>
    <mergeCell ref="O14:Q14"/>
    <mergeCell ref="L16:N16"/>
    <mergeCell ref="I3:K6"/>
    <mergeCell ref="L3:N6"/>
    <mergeCell ref="O3:Q6"/>
    <mergeCell ref="R3:T6"/>
    <mergeCell ref="I10:K10"/>
    <mergeCell ref="I14:K14"/>
    <mergeCell ref="I16:K16"/>
    <mergeCell ref="I18:K18"/>
    <mergeCell ref="I20:K20"/>
    <mergeCell ref="I22:K22"/>
    <mergeCell ref="R14:T14"/>
    <mergeCell ref="I12:K12"/>
    <mergeCell ref="AA28:AC28"/>
    <mergeCell ref="AD20:AF20"/>
    <mergeCell ref="AA22:AC22"/>
    <mergeCell ref="AD22:AF22"/>
    <mergeCell ref="AA26:AC26"/>
    <mergeCell ref="AD26:AF26"/>
    <mergeCell ref="AA24:AC24"/>
    <mergeCell ref="AD14:AF14"/>
    <mergeCell ref="AA18:AC18"/>
    <mergeCell ref="AD18:AF18"/>
    <mergeCell ref="AD16:AF16"/>
    <mergeCell ref="AA16:AC16"/>
    <mergeCell ref="L34:N34"/>
    <mergeCell ref="L18:N18"/>
    <mergeCell ref="L14:N14"/>
    <mergeCell ref="U22:W22"/>
    <mergeCell ref="O20:Q20"/>
    <mergeCell ref="R20:T20"/>
    <mergeCell ref="B27:B28"/>
    <mergeCell ref="B29:B30"/>
    <mergeCell ref="B31:B32"/>
    <mergeCell ref="B9:B10"/>
    <mergeCell ref="B11:B12"/>
    <mergeCell ref="B13:B14"/>
    <mergeCell ref="B15:B16"/>
    <mergeCell ref="B17:B18"/>
    <mergeCell ref="B19:B20"/>
    <mergeCell ref="B21:B22"/>
    <mergeCell ref="B23:B24"/>
    <mergeCell ref="B25:B26"/>
    <mergeCell ref="L12:N12"/>
    <mergeCell ref="O12:Q12"/>
    <mergeCell ref="R12:T12"/>
    <mergeCell ref="U12:W12"/>
    <mergeCell ref="AA12:AC12"/>
    <mergeCell ref="AD12:AF12"/>
    <mergeCell ref="AA10:AC10"/>
    <mergeCell ref="O10:Q10"/>
    <mergeCell ref="R10:T10"/>
    <mergeCell ref="U10:W10"/>
  </mergeCells>
  <phoneticPr fontId="6"/>
  <printOptions horizontalCentered="1" verticalCentered="1"/>
  <pageMargins left="0" right="3.937007874015748E-2" top="0.35433070866141736" bottom="0.19685039370078741" header="0.39370078740157483" footer="0.31496062992125984"/>
  <pageSetup paperSize="9" scale="76" orientation="landscape" r:id="rId1"/>
  <headerFooter alignWithMargins="0">
    <oddHeader>&amp;R（私営幼保連携型認定こども園)</oddHeader>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42"/>
  <sheetViews>
    <sheetView view="pageBreakPreview" topLeftCell="A16" zoomScaleNormal="100" zoomScaleSheetLayoutView="100" workbookViewId="0">
      <selection activeCell="F15" sqref="F15:F16"/>
    </sheetView>
  </sheetViews>
  <sheetFormatPr defaultRowHeight="11.25" x14ac:dyDescent="0.15"/>
  <cols>
    <col min="1" max="2" width="2.83203125" style="391" customWidth="1"/>
    <col min="3" max="3" width="13.5" style="391" customWidth="1"/>
    <col min="4" max="4" width="18.5" style="391" customWidth="1"/>
    <col min="5" max="5" width="15.5" style="391" customWidth="1"/>
    <col min="6" max="14" width="12.83203125" style="391" customWidth="1"/>
    <col min="15" max="15" width="15" style="391" customWidth="1"/>
    <col min="16" max="16384" width="9.33203125" style="391"/>
  </cols>
  <sheetData>
    <row r="1" spans="1:15" ht="15.75" customHeight="1" x14ac:dyDescent="0.15">
      <c r="A1" s="386" t="s">
        <v>191</v>
      </c>
      <c r="B1" s="387"/>
      <c r="C1" s="388" t="s">
        <v>176</v>
      </c>
      <c r="D1" s="388"/>
      <c r="E1" s="389">
        <f>+表紙!C4</f>
        <v>7</v>
      </c>
      <c r="F1" s="389"/>
      <c r="G1" s="15"/>
      <c r="H1" s="390"/>
    </row>
    <row r="2" spans="1:15" ht="15.75" customHeight="1" x14ac:dyDescent="0.15">
      <c r="A2" s="386"/>
      <c r="B2" s="387"/>
      <c r="C2" s="392" t="s">
        <v>14</v>
      </c>
      <c r="D2" s="392" t="s">
        <v>3</v>
      </c>
      <c r="E2" s="393"/>
      <c r="F2" s="394" t="s">
        <v>17</v>
      </c>
      <c r="G2" s="395"/>
      <c r="H2" s="395"/>
      <c r="I2" s="395"/>
      <c r="J2" s="395"/>
      <c r="K2" s="395"/>
      <c r="L2" s="395"/>
      <c r="M2" s="396"/>
      <c r="N2" s="397" t="s">
        <v>85</v>
      </c>
      <c r="O2" s="392" t="s">
        <v>33</v>
      </c>
    </row>
    <row r="3" spans="1:15" ht="15.75" customHeight="1" x14ac:dyDescent="0.15">
      <c r="A3" s="386"/>
      <c r="B3" s="387"/>
      <c r="C3" s="398"/>
      <c r="D3" s="398"/>
      <c r="E3" s="399" t="s">
        <v>177</v>
      </c>
      <c r="F3" s="392" t="s">
        <v>21</v>
      </c>
      <c r="G3" s="397" t="s">
        <v>326</v>
      </c>
      <c r="H3" s="392" t="s">
        <v>327</v>
      </c>
      <c r="I3" s="392" t="s">
        <v>328</v>
      </c>
      <c r="J3" s="392" t="s">
        <v>329</v>
      </c>
      <c r="K3" s="392" t="s">
        <v>330</v>
      </c>
      <c r="L3" s="400" t="s">
        <v>331</v>
      </c>
      <c r="M3" s="392" t="s">
        <v>24</v>
      </c>
      <c r="N3" s="401"/>
      <c r="O3" s="398"/>
    </row>
    <row r="4" spans="1:15" ht="15.75" customHeight="1" x14ac:dyDescent="0.15">
      <c r="A4" s="386"/>
      <c r="B4" s="387"/>
      <c r="C4" s="398"/>
      <c r="D4" s="398"/>
      <c r="E4" s="402" t="s">
        <v>178</v>
      </c>
      <c r="F4" s="398"/>
      <c r="G4" s="398"/>
      <c r="H4" s="398"/>
      <c r="I4" s="398"/>
      <c r="J4" s="398"/>
      <c r="K4" s="398"/>
      <c r="L4" s="403"/>
      <c r="M4" s="398"/>
      <c r="N4" s="401"/>
      <c r="O4" s="398"/>
    </row>
    <row r="5" spans="1:15" ht="15.75" customHeight="1" x14ac:dyDescent="0.15">
      <c r="A5" s="386"/>
      <c r="B5" s="387"/>
      <c r="C5" s="398"/>
      <c r="D5" s="398"/>
      <c r="E5" s="399" t="s">
        <v>179</v>
      </c>
      <c r="F5" s="398"/>
      <c r="G5" s="398"/>
      <c r="H5" s="398"/>
      <c r="I5" s="398"/>
      <c r="J5" s="398"/>
      <c r="K5" s="398"/>
      <c r="L5" s="403"/>
      <c r="M5" s="398"/>
      <c r="N5" s="401"/>
      <c r="O5" s="398"/>
    </row>
    <row r="6" spans="1:15" ht="15.75" customHeight="1" x14ac:dyDescent="0.15">
      <c r="A6" s="386"/>
      <c r="B6" s="387"/>
      <c r="C6" s="404"/>
      <c r="D6" s="404"/>
      <c r="E6" s="405" t="s">
        <v>180</v>
      </c>
      <c r="F6" s="404"/>
      <c r="G6" s="404"/>
      <c r="H6" s="404"/>
      <c r="I6" s="404"/>
      <c r="J6" s="404"/>
      <c r="K6" s="404"/>
      <c r="L6" s="406"/>
      <c r="M6" s="404"/>
      <c r="N6" s="407"/>
      <c r="O6" s="404"/>
    </row>
    <row r="7" spans="1:15" ht="12.75" customHeight="1" x14ac:dyDescent="0.15">
      <c r="A7" s="386"/>
      <c r="B7" s="387"/>
      <c r="C7" s="50" t="s">
        <v>167</v>
      </c>
      <c r="D7" s="49"/>
      <c r="E7" s="43" t="s">
        <v>183</v>
      </c>
      <c r="F7" s="408"/>
      <c r="G7" s="408">
        <v>7200</v>
      </c>
      <c r="H7" s="408">
        <v>6000</v>
      </c>
      <c r="I7" s="408"/>
      <c r="J7" s="408"/>
      <c r="K7" s="408"/>
      <c r="L7" s="408"/>
      <c r="M7" s="408">
        <f>SUM(F7:L8)</f>
        <v>13200</v>
      </c>
      <c r="N7" s="409">
        <v>411840</v>
      </c>
      <c r="O7" s="408"/>
    </row>
    <row r="8" spans="1:15" ht="13.5" customHeight="1" x14ac:dyDescent="0.15">
      <c r="A8" s="386"/>
      <c r="B8" s="387"/>
      <c r="C8" s="410" t="s">
        <v>364</v>
      </c>
      <c r="D8" s="41" t="s">
        <v>182</v>
      </c>
      <c r="E8" s="42">
        <v>180000</v>
      </c>
      <c r="F8" s="411"/>
      <c r="G8" s="411"/>
      <c r="H8" s="411"/>
      <c r="I8" s="411"/>
      <c r="J8" s="411"/>
      <c r="K8" s="411"/>
      <c r="L8" s="411"/>
      <c r="M8" s="412"/>
      <c r="N8" s="413"/>
      <c r="O8" s="411"/>
    </row>
    <row r="9" spans="1:15" ht="12.75" customHeight="1" x14ac:dyDescent="0.15">
      <c r="A9" s="386"/>
      <c r="B9" s="387"/>
      <c r="C9" s="414" t="s">
        <v>370</v>
      </c>
      <c r="D9" s="49"/>
      <c r="E9" s="43" t="s">
        <v>362</v>
      </c>
      <c r="F9" s="408"/>
      <c r="G9" s="408"/>
      <c r="H9" s="408">
        <v>3000</v>
      </c>
      <c r="I9" s="408"/>
      <c r="J9" s="408"/>
      <c r="K9" s="408"/>
      <c r="L9" s="408"/>
      <c r="M9" s="408">
        <f>SUM(F9:L10)</f>
        <v>3000</v>
      </c>
      <c r="N9" s="409"/>
      <c r="O9" s="408"/>
    </row>
    <row r="10" spans="1:15" ht="14.25" customHeight="1" x14ac:dyDescent="0.15">
      <c r="A10" s="386"/>
      <c r="B10" s="387"/>
      <c r="C10" s="415"/>
      <c r="D10" s="41" t="s">
        <v>363</v>
      </c>
      <c r="E10" s="42">
        <v>1200</v>
      </c>
      <c r="F10" s="411"/>
      <c r="G10" s="411"/>
      <c r="H10" s="411"/>
      <c r="I10" s="411"/>
      <c r="J10" s="411"/>
      <c r="K10" s="411"/>
      <c r="L10" s="411"/>
      <c r="M10" s="412"/>
      <c r="N10" s="413"/>
      <c r="O10" s="411"/>
    </row>
    <row r="11" spans="1:15" ht="15.75" customHeight="1" x14ac:dyDescent="0.15">
      <c r="A11" s="386"/>
      <c r="B11" s="387"/>
      <c r="C11" s="416"/>
      <c r="D11" s="416"/>
      <c r="E11" s="44"/>
      <c r="F11" s="416"/>
      <c r="G11" s="416"/>
      <c r="H11" s="416"/>
      <c r="I11" s="416"/>
      <c r="J11" s="416"/>
      <c r="K11" s="416"/>
      <c r="L11" s="416"/>
      <c r="M11" s="416">
        <f>SUM(F11:L12)</f>
        <v>0</v>
      </c>
      <c r="N11" s="417"/>
      <c r="O11" s="416"/>
    </row>
    <row r="12" spans="1:15" ht="15.75" customHeight="1" x14ac:dyDescent="0.15">
      <c r="A12" s="386"/>
      <c r="B12" s="387"/>
      <c r="C12" s="404"/>
      <c r="D12" s="404"/>
      <c r="E12" s="45"/>
      <c r="F12" s="404"/>
      <c r="G12" s="404"/>
      <c r="H12" s="404"/>
      <c r="I12" s="404"/>
      <c r="J12" s="404"/>
      <c r="K12" s="404"/>
      <c r="L12" s="404"/>
      <c r="M12" s="418"/>
      <c r="N12" s="419"/>
      <c r="O12" s="404"/>
    </row>
    <row r="13" spans="1:15" ht="15.75" customHeight="1" x14ac:dyDescent="0.15">
      <c r="A13" s="386"/>
      <c r="B13" s="387"/>
      <c r="C13" s="416"/>
      <c r="D13" s="416"/>
      <c r="E13" s="44"/>
      <c r="F13" s="416"/>
      <c r="G13" s="416"/>
      <c r="H13" s="416"/>
      <c r="I13" s="416"/>
      <c r="J13" s="416"/>
      <c r="K13" s="416"/>
      <c r="L13" s="416"/>
      <c r="M13" s="416">
        <f>SUM(F13:L14)</f>
        <v>0</v>
      </c>
      <c r="N13" s="417"/>
      <c r="O13" s="416"/>
    </row>
    <row r="14" spans="1:15" ht="15.75" customHeight="1" x14ac:dyDescent="0.15">
      <c r="A14" s="386"/>
      <c r="B14" s="387"/>
      <c r="C14" s="404"/>
      <c r="D14" s="404"/>
      <c r="E14" s="45"/>
      <c r="F14" s="404"/>
      <c r="G14" s="404"/>
      <c r="H14" s="404"/>
      <c r="I14" s="404"/>
      <c r="J14" s="404"/>
      <c r="K14" s="404"/>
      <c r="L14" s="404"/>
      <c r="M14" s="418"/>
      <c r="N14" s="419"/>
      <c r="O14" s="404"/>
    </row>
    <row r="15" spans="1:15" ht="15.75" customHeight="1" x14ac:dyDescent="0.15">
      <c r="A15" s="386"/>
      <c r="B15" s="387"/>
      <c r="C15" s="416"/>
      <c r="D15" s="416"/>
      <c r="E15" s="44"/>
      <c r="F15" s="416"/>
      <c r="G15" s="416"/>
      <c r="H15" s="416"/>
      <c r="I15" s="416"/>
      <c r="J15" s="416"/>
      <c r="K15" s="416"/>
      <c r="L15" s="416"/>
      <c r="M15" s="416">
        <f>SUM(F15:L16)</f>
        <v>0</v>
      </c>
      <c r="N15" s="417"/>
      <c r="O15" s="416"/>
    </row>
    <row r="16" spans="1:15" ht="15.75" customHeight="1" x14ac:dyDescent="0.15">
      <c r="A16" s="386"/>
      <c r="B16" s="387"/>
      <c r="C16" s="404"/>
      <c r="D16" s="404"/>
      <c r="E16" s="45"/>
      <c r="F16" s="404"/>
      <c r="G16" s="404"/>
      <c r="H16" s="404"/>
      <c r="I16" s="404"/>
      <c r="J16" s="404"/>
      <c r="K16" s="404"/>
      <c r="L16" s="404"/>
      <c r="M16" s="418"/>
      <c r="N16" s="419"/>
      <c r="O16" s="404"/>
    </row>
    <row r="17" spans="1:15" ht="15.75" customHeight="1" x14ac:dyDescent="0.15">
      <c r="A17" s="386"/>
      <c r="B17" s="387"/>
      <c r="C17" s="416"/>
      <c r="D17" s="416"/>
      <c r="E17" s="44"/>
      <c r="F17" s="416"/>
      <c r="G17" s="416"/>
      <c r="H17" s="416"/>
      <c r="I17" s="416"/>
      <c r="J17" s="416"/>
      <c r="K17" s="416"/>
      <c r="L17" s="416"/>
      <c r="M17" s="416">
        <f>SUM(F17:L18)</f>
        <v>0</v>
      </c>
      <c r="N17" s="417"/>
      <c r="O17" s="416"/>
    </row>
    <row r="18" spans="1:15" ht="15.75" customHeight="1" x14ac:dyDescent="0.15">
      <c r="A18" s="386"/>
      <c r="B18" s="387"/>
      <c r="C18" s="404"/>
      <c r="D18" s="404"/>
      <c r="E18" s="45"/>
      <c r="F18" s="404"/>
      <c r="G18" s="404"/>
      <c r="H18" s="404"/>
      <c r="I18" s="404"/>
      <c r="J18" s="404"/>
      <c r="K18" s="404"/>
      <c r="L18" s="404"/>
      <c r="M18" s="418"/>
      <c r="N18" s="419"/>
      <c r="O18" s="404"/>
    </row>
    <row r="19" spans="1:15" ht="15.75" customHeight="1" x14ac:dyDescent="0.15">
      <c r="A19" s="386"/>
      <c r="B19" s="387"/>
      <c r="C19" s="416"/>
      <c r="D19" s="416"/>
      <c r="E19" s="44"/>
      <c r="F19" s="416"/>
      <c r="G19" s="416"/>
      <c r="H19" s="416"/>
      <c r="I19" s="416"/>
      <c r="J19" s="416"/>
      <c r="K19" s="416"/>
      <c r="L19" s="416"/>
      <c r="M19" s="416">
        <f>SUM(F19:L20)</f>
        <v>0</v>
      </c>
      <c r="N19" s="417"/>
      <c r="O19" s="416"/>
    </row>
    <row r="20" spans="1:15" ht="15.75" customHeight="1" x14ac:dyDescent="0.15">
      <c r="A20" s="386"/>
      <c r="B20" s="387"/>
      <c r="C20" s="404"/>
      <c r="D20" s="404"/>
      <c r="E20" s="45"/>
      <c r="F20" s="404"/>
      <c r="G20" s="404"/>
      <c r="H20" s="404"/>
      <c r="I20" s="404"/>
      <c r="J20" s="404"/>
      <c r="K20" s="404"/>
      <c r="L20" s="404"/>
      <c r="M20" s="418"/>
      <c r="N20" s="419"/>
      <c r="O20" s="404"/>
    </row>
    <row r="21" spans="1:15" ht="15.75" customHeight="1" x14ac:dyDescent="0.15">
      <c r="A21" s="386"/>
      <c r="B21" s="387"/>
      <c r="C21" s="416"/>
      <c r="D21" s="416"/>
      <c r="E21" s="44"/>
      <c r="F21" s="416"/>
      <c r="G21" s="416"/>
      <c r="H21" s="416"/>
      <c r="I21" s="416"/>
      <c r="J21" s="416"/>
      <c r="K21" s="416"/>
      <c r="L21" s="416"/>
      <c r="M21" s="416">
        <f>SUM(F21:L22)</f>
        <v>0</v>
      </c>
      <c r="N21" s="417"/>
      <c r="O21" s="416"/>
    </row>
    <row r="22" spans="1:15" ht="15.75" customHeight="1" x14ac:dyDescent="0.15">
      <c r="A22" s="386"/>
      <c r="B22" s="387"/>
      <c r="C22" s="404"/>
      <c r="D22" s="404"/>
      <c r="E22" s="45"/>
      <c r="F22" s="404"/>
      <c r="G22" s="404"/>
      <c r="H22" s="404"/>
      <c r="I22" s="404"/>
      <c r="J22" s="404"/>
      <c r="K22" s="404"/>
      <c r="L22" s="404"/>
      <c r="M22" s="418"/>
      <c r="N22" s="419"/>
      <c r="O22" s="404"/>
    </row>
    <row r="23" spans="1:15" ht="15.75" customHeight="1" x14ac:dyDescent="0.15">
      <c r="A23" s="386"/>
      <c r="B23" s="387"/>
      <c r="C23" s="416"/>
      <c r="D23" s="416"/>
      <c r="E23" s="44"/>
      <c r="F23" s="416"/>
      <c r="G23" s="416"/>
      <c r="H23" s="416"/>
      <c r="I23" s="416"/>
      <c r="J23" s="416"/>
      <c r="K23" s="416"/>
      <c r="L23" s="416"/>
      <c r="M23" s="416">
        <f>SUM(F23:L24)</f>
        <v>0</v>
      </c>
      <c r="N23" s="417"/>
      <c r="O23" s="416"/>
    </row>
    <row r="24" spans="1:15" ht="15.75" customHeight="1" x14ac:dyDescent="0.15">
      <c r="A24" s="386"/>
      <c r="B24" s="387"/>
      <c r="C24" s="404"/>
      <c r="D24" s="404"/>
      <c r="E24" s="45"/>
      <c r="F24" s="404"/>
      <c r="G24" s="404"/>
      <c r="H24" s="404"/>
      <c r="I24" s="404"/>
      <c r="J24" s="404"/>
      <c r="K24" s="404"/>
      <c r="L24" s="404"/>
      <c r="M24" s="418"/>
      <c r="N24" s="419"/>
      <c r="O24" s="404"/>
    </row>
    <row r="25" spans="1:15" ht="15.75" customHeight="1" x14ac:dyDescent="0.15">
      <c r="A25" s="386"/>
      <c r="B25" s="387"/>
      <c r="C25" s="392"/>
      <c r="D25" s="392"/>
      <c r="E25" s="44"/>
      <c r="F25" s="392"/>
      <c r="G25" s="392"/>
      <c r="H25" s="392"/>
      <c r="I25" s="392"/>
      <c r="J25" s="392"/>
      <c r="K25" s="392"/>
      <c r="L25" s="392"/>
      <c r="M25" s="416">
        <f>SUM(F25:L26)</f>
        <v>0</v>
      </c>
      <c r="N25" s="417"/>
      <c r="O25" s="392"/>
    </row>
    <row r="26" spans="1:15" ht="15.75" customHeight="1" x14ac:dyDescent="0.15">
      <c r="A26" s="386"/>
      <c r="B26" s="387"/>
      <c r="C26" s="420"/>
      <c r="D26" s="420"/>
      <c r="E26" s="45"/>
      <c r="F26" s="420"/>
      <c r="G26" s="420"/>
      <c r="H26" s="420"/>
      <c r="I26" s="420"/>
      <c r="J26" s="420"/>
      <c r="K26" s="420"/>
      <c r="L26" s="420"/>
      <c r="M26" s="418"/>
      <c r="N26" s="419"/>
      <c r="O26" s="420"/>
    </row>
    <row r="27" spans="1:15" ht="15.75" customHeight="1" x14ac:dyDescent="0.15">
      <c r="A27" s="386"/>
      <c r="B27" s="387"/>
      <c r="C27" s="421"/>
      <c r="D27" s="421"/>
      <c r="E27" s="44"/>
      <c r="F27" s="421"/>
      <c r="G27" s="421"/>
      <c r="H27" s="421"/>
      <c r="I27" s="421"/>
      <c r="J27" s="421"/>
      <c r="K27" s="421"/>
      <c r="L27" s="421"/>
      <c r="M27" s="416">
        <f>SUM(F27:L28)</f>
        <v>0</v>
      </c>
      <c r="N27" s="417"/>
      <c r="O27" s="421"/>
    </row>
    <row r="28" spans="1:15" ht="15.75" customHeight="1" x14ac:dyDescent="0.15">
      <c r="A28" s="386"/>
      <c r="B28" s="387"/>
      <c r="C28" s="420"/>
      <c r="D28" s="420"/>
      <c r="E28" s="45"/>
      <c r="F28" s="420"/>
      <c r="G28" s="420"/>
      <c r="H28" s="420"/>
      <c r="I28" s="420"/>
      <c r="J28" s="420"/>
      <c r="K28" s="420"/>
      <c r="L28" s="420"/>
      <c r="M28" s="418"/>
      <c r="N28" s="419"/>
      <c r="O28" s="420"/>
    </row>
    <row r="29" spans="1:15" ht="15.75" customHeight="1" x14ac:dyDescent="0.15">
      <c r="A29" s="386"/>
      <c r="B29" s="387"/>
      <c r="C29" s="392"/>
      <c r="D29" s="392"/>
      <c r="E29" s="44"/>
      <c r="F29" s="392"/>
      <c r="G29" s="392"/>
      <c r="H29" s="392"/>
      <c r="I29" s="392"/>
      <c r="J29" s="392"/>
      <c r="K29" s="392"/>
      <c r="L29" s="392"/>
      <c r="M29" s="416">
        <f>SUM(F29:L30)</f>
        <v>0</v>
      </c>
      <c r="N29" s="417"/>
      <c r="O29" s="392"/>
    </row>
    <row r="30" spans="1:15" ht="15.75" customHeight="1" x14ac:dyDescent="0.15">
      <c r="A30" s="386"/>
      <c r="B30" s="387"/>
      <c r="C30" s="420"/>
      <c r="D30" s="420"/>
      <c r="E30" s="45"/>
      <c r="F30" s="420"/>
      <c r="G30" s="420"/>
      <c r="H30" s="420"/>
      <c r="I30" s="420"/>
      <c r="J30" s="420"/>
      <c r="K30" s="420"/>
      <c r="L30" s="420"/>
      <c r="M30" s="418"/>
      <c r="N30" s="419"/>
      <c r="O30" s="420"/>
    </row>
    <row r="31" spans="1:15" ht="15.75" customHeight="1" x14ac:dyDescent="0.15">
      <c r="A31" s="386"/>
      <c r="B31" s="387"/>
      <c r="C31" s="416"/>
      <c r="D31" s="416"/>
      <c r="E31" s="44"/>
      <c r="F31" s="416"/>
      <c r="G31" s="416"/>
      <c r="H31" s="416"/>
      <c r="I31" s="416"/>
      <c r="J31" s="416"/>
      <c r="K31" s="416"/>
      <c r="L31" s="416"/>
      <c r="M31" s="416">
        <f>SUM(F31:L32)</f>
        <v>0</v>
      </c>
      <c r="N31" s="417"/>
      <c r="O31" s="416"/>
    </row>
    <row r="32" spans="1:15" ht="15.75" customHeight="1" x14ac:dyDescent="0.15">
      <c r="A32" s="386"/>
      <c r="B32" s="387"/>
      <c r="C32" s="404"/>
      <c r="D32" s="404"/>
      <c r="E32" s="45"/>
      <c r="F32" s="404"/>
      <c r="G32" s="404"/>
      <c r="H32" s="404"/>
      <c r="I32" s="404"/>
      <c r="J32" s="404"/>
      <c r="K32" s="404"/>
      <c r="L32" s="404"/>
      <c r="M32" s="418"/>
      <c r="N32" s="419"/>
      <c r="O32" s="404"/>
    </row>
    <row r="33" spans="1:15" ht="15.75" customHeight="1" x14ac:dyDescent="0.15">
      <c r="A33" s="386"/>
      <c r="B33" s="387"/>
      <c r="C33" s="416"/>
      <c r="D33" s="416"/>
      <c r="E33" s="44"/>
      <c r="F33" s="416"/>
      <c r="G33" s="416"/>
      <c r="H33" s="416"/>
      <c r="I33" s="416"/>
      <c r="J33" s="416"/>
      <c r="K33" s="416"/>
      <c r="L33" s="416"/>
      <c r="M33" s="416">
        <f>SUM(F33:L34)</f>
        <v>0</v>
      </c>
      <c r="N33" s="417"/>
      <c r="O33" s="416"/>
    </row>
    <row r="34" spans="1:15" ht="15.75" customHeight="1" x14ac:dyDescent="0.15">
      <c r="A34" s="386"/>
      <c r="B34" s="387"/>
      <c r="C34" s="404"/>
      <c r="D34" s="404"/>
      <c r="E34" s="45"/>
      <c r="F34" s="404"/>
      <c r="G34" s="404"/>
      <c r="H34" s="404"/>
      <c r="I34" s="404"/>
      <c r="J34" s="404"/>
      <c r="K34" s="404"/>
      <c r="L34" s="404"/>
      <c r="M34" s="418"/>
      <c r="N34" s="419"/>
      <c r="O34" s="404"/>
    </row>
    <row r="35" spans="1:15" ht="15.75" customHeight="1" x14ac:dyDescent="0.15">
      <c r="A35" s="386"/>
      <c r="B35" s="387"/>
      <c r="C35" s="416"/>
      <c r="D35" s="416"/>
      <c r="E35" s="44"/>
      <c r="F35" s="416"/>
      <c r="G35" s="416"/>
      <c r="H35" s="416"/>
      <c r="I35" s="416"/>
      <c r="J35" s="416"/>
      <c r="K35" s="416"/>
      <c r="L35" s="416"/>
      <c r="M35" s="416">
        <f>SUM(F35:L36)</f>
        <v>0</v>
      </c>
      <c r="N35" s="417"/>
      <c r="O35" s="416"/>
    </row>
    <row r="36" spans="1:15" ht="15.75" customHeight="1" x14ac:dyDescent="0.15">
      <c r="A36" s="386"/>
      <c r="B36" s="387"/>
      <c r="C36" s="404"/>
      <c r="D36" s="404"/>
      <c r="E36" s="45"/>
      <c r="F36" s="404"/>
      <c r="G36" s="404"/>
      <c r="H36" s="404"/>
      <c r="I36" s="404"/>
      <c r="J36" s="404"/>
      <c r="K36" s="404"/>
      <c r="L36" s="404"/>
      <c r="M36" s="418"/>
      <c r="N36" s="419"/>
      <c r="O36" s="404"/>
    </row>
    <row r="37" spans="1:15" ht="12" customHeight="1" x14ac:dyDescent="0.15">
      <c r="A37" s="386"/>
      <c r="B37" s="387"/>
      <c r="C37" s="422" t="s">
        <v>86</v>
      </c>
      <c r="D37" s="423"/>
      <c r="E37" s="423"/>
      <c r="F37" s="423"/>
      <c r="G37" s="423"/>
      <c r="H37" s="423"/>
      <c r="I37" s="423"/>
      <c r="J37" s="423"/>
      <c r="K37" s="423"/>
      <c r="L37" s="423"/>
      <c r="M37" s="423"/>
      <c r="N37" s="423"/>
      <c r="O37" s="423"/>
    </row>
    <row r="38" spans="1:15" x14ac:dyDescent="0.15">
      <c r="A38" s="386"/>
      <c r="B38" s="387"/>
      <c r="C38" s="422" t="s">
        <v>87</v>
      </c>
    </row>
    <row r="39" spans="1:15" x14ac:dyDescent="0.15">
      <c r="A39" s="386"/>
      <c r="B39" s="387"/>
      <c r="C39" s="424" t="s">
        <v>88</v>
      </c>
    </row>
    <row r="40" spans="1:15" x14ac:dyDescent="0.15">
      <c r="A40" s="425"/>
      <c r="B40" s="425"/>
    </row>
    <row r="41" spans="1:15" x14ac:dyDescent="0.15">
      <c r="A41" s="425"/>
      <c r="B41" s="425"/>
    </row>
    <row r="42" spans="1:15" x14ac:dyDescent="0.15">
      <c r="A42" s="425"/>
      <c r="B42" s="425"/>
    </row>
  </sheetData>
  <mergeCells count="193">
    <mergeCell ref="K35:K36"/>
    <mergeCell ref="K3:K6"/>
    <mergeCell ref="K7:K8"/>
    <mergeCell ref="K11:K12"/>
    <mergeCell ref="K13:K14"/>
    <mergeCell ref="K15:K16"/>
    <mergeCell ref="K17:K18"/>
    <mergeCell ref="K19:K20"/>
    <mergeCell ref="K21:K22"/>
    <mergeCell ref="K23:K24"/>
    <mergeCell ref="A1:A39"/>
    <mergeCell ref="C35:C36"/>
    <mergeCell ref="C2:C6"/>
    <mergeCell ref="D19:D20"/>
    <mergeCell ref="D33:D34"/>
    <mergeCell ref="N33:N34"/>
    <mergeCell ref="D2:D6"/>
    <mergeCell ref="F2:M2"/>
    <mergeCell ref="O2:O6"/>
    <mergeCell ref="M3:M6"/>
    <mergeCell ref="N2:N6"/>
    <mergeCell ref="F3:F6"/>
    <mergeCell ref="G3:G6"/>
    <mergeCell ref="L3:L6"/>
    <mergeCell ref="N35:N36"/>
    <mergeCell ref="C23:C24"/>
    <mergeCell ref="C31:C32"/>
    <mergeCell ref="I21:I22"/>
    <mergeCell ref="J21:J22"/>
    <mergeCell ref="I3:I6"/>
    <mergeCell ref="J3:J6"/>
    <mergeCell ref="N27:N28"/>
    <mergeCell ref="N29:N30"/>
    <mergeCell ref="N31:N32"/>
    <mergeCell ref="C27:C28"/>
    <mergeCell ref="D25:D26"/>
    <mergeCell ref="H3:H6"/>
    <mergeCell ref="C11:C12"/>
    <mergeCell ref="C13:C14"/>
    <mergeCell ref="C17:C18"/>
    <mergeCell ref="C25:C26"/>
    <mergeCell ref="C33:C34"/>
    <mergeCell ref="D13:D14"/>
    <mergeCell ref="F13:F14"/>
    <mergeCell ref="G13:G14"/>
    <mergeCell ref="H13:H14"/>
    <mergeCell ref="D11:D12"/>
    <mergeCell ref="F11:F12"/>
    <mergeCell ref="G11:G12"/>
    <mergeCell ref="C19:C20"/>
    <mergeCell ref="C21:C22"/>
    <mergeCell ref="D17:D18"/>
    <mergeCell ref="D31:D32"/>
    <mergeCell ref="C29:C30"/>
    <mergeCell ref="F17:F18"/>
    <mergeCell ref="G17:G18"/>
    <mergeCell ref="F7:F8"/>
    <mergeCell ref="G7:G8"/>
    <mergeCell ref="L17:L18"/>
    <mergeCell ref="L19:L20"/>
    <mergeCell ref="H7:H8"/>
    <mergeCell ref="I7:I8"/>
    <mergeCell ref="J7:J8"/>
    <mergeCell ref="J11:J12"/>
    <mergeCell ref="I11:I12"/>
    <mergeCell ref="H11:H12"/>
    <mergeCell ref="L11:L12"/>
    <mergeCell ref="H17:H18"/>
    <mergeCell ref="J17:J18"/>
    <mergeCell ref="L13:L14"/>
    <mergeCell ref="J13:J14"/>
    <mergeCell ref="L15:L16"/>
    <mergeCell ref="G15:G16"/>
    <mergeCell ref="H15:H16"/>
    <mergeCell ref="I15:I16"/>
    <mergeCell ref="J15:J16"/>
    <mergeCell ref="O7:O8"/>
    <mergeCell ref="N7:N8"/>
    <mergeCell ref="M19:M20"/>
    <mergeCell ref="O19:O20"/>
    <mergeCell ref="M13:M14"/>
    <mergeCell ref="O13:O14"/>
    <mergeCell ref="N11:N12"/>
    <mergeCell ref="M11:M12"/>
    <mergeCell ref="O11:O12"/>
    <mergeCell ref="N13:N14"/>
    <mergeCell ref="M7:M8"/>
    <mergeCell ref="O17:O18"/>
    <mergeCell ref="O15:O16"/>
    <mergeCell ref="N17:N18"/>
    <mergeCell ref="M17:M18"/>
    <mergeCell ref="M15:M16"/>
    <mergeCell ref="N15:N16"/>
    <mergeCell ref="L7:L8"/>
    <mergeCell ref="I13:I14"/>
    <mergeCell ref="I17:I18"/>
    <mergeCell ref="F19:F20"/>
    <mergeCell ref="G19:G20"/>
    <mergeCell ref="N21:N22"/>
    <mergeCell ref="N23:N24"/>
    <mergeCell ref="J23:J24"/>
    <mergeCell ref="F21:F22"/>
    <mergeCell ref="G21:G22"/>
    <mergeCell ref="H21:H22"/>
    <mergeCell ref="H19:H20"/>
    <mergeCell ref="N19:N20"/>
    <mergeCell ref="J19:J20"/>
    <mergeCell ref="M21:M22"/>
    <mergeCell ref="I19:I20"/>
    <mergeCell ref="M23:M24"/>
    <mergeCell ref="L21:L22"/>
    <mergeCell ref="F23:F24"/>
    <mergeCell ref="G23:G24"/>
    <mergeCell ref="H23:H24"/>
    <mergeCell ref="I23:I24"/>
    <mergeCell ref="D21:D22"/>
    <mergeCell ref="O23:O24"/>
    <mergeCell ref="O25:O26"/>
    <mergeCell ref="M25:M26"/>
    <mergeCell ref="O27:O28"/>
    <mergeCell ref="L27:L28"/>
    <mergeCell ref="L25:L26"/>
    <mergeCell ref="F25:F26"/>
    <mergeCell ref="G25:G26"/>
    <mergeCell ref="G27:G28"/>
    <mergeCell ref="L23:L24"/>
    <mergeCell ref="J27:J28"/>
    <mergeCell ref="F27:F28"/>
    <mergeCell ref="O21:O22"/>
    <mergeCell ref="D23:D24"/>
    <mergeCell ref="N25:N26"/>
    <mergeCell ref="H27:H28"/>
    <mergeCell ref="K25:K26"/>
    <mergeCell ref="K27:K28"/>
    <mergeCell ref="I31:I32"/>
    <mergeCell ref="J31:J32"/>
    <mergeCell ref="L31:L32"/>
    <mergeCell ref="J29:J30"/>
    <mergeCell ref="D29:D30"/>
    <mergeCell ref="G31:G32"/>
    <mergeCell ref="M27:M28"/>
    <mergeCell ref="O35:O36"/>
    <mergeCell ref="O29:O30"/>
    <mergeCell ref="F33:F34"/>
    <mergeCell ref="G33:G34"/>
    <mergeCell ref="H33:H34"/>
    <mergeCell ref="I33:I34"/>
    <mergeCell ref="M29:M30"/>
    <mergeCell ref="F31:F32"/>
    <mergeCell ref="O33:O34"/>
    <mergeCell ref="F29:F30"/>
    <mergeCell ref="G29:G30"/>
    <mergeCell ref="H31:H32"/>
    <mergeCell ref="O31:O32"/>
    <mergeCell ref="I27:I28"/>
    <mergeCell ref="K29:K30"/>
    <mergeCell ref="K31:K32"/>
    <mergeCell ref="K33:K34"/>
    <mergeCell ref="C1:D1"/>
    <mergeCell ref="I29:I30"/>
    <mergeCell ref="I35:I36"/>
    <mergeCell ref="J35:J36"/>
    <mergeCell ref="M33:M34"/>
    <mergeCell ref="H25:H26"/>
    <mergeCell ref="I25:I26"/>
    <mergeCell ref="J25:J26"/>
    <mergeCell ref="H29:H30"/>
    <mergeCell ref="M35:M36"/>
    <mergeCell ref="L33:L34"/>
    <mergeCell ref="L29:L30"/>
    <mergeCell ref="D35:D36"/>
    <mergeCell ref="F35:F36"/>
    <mergeCell ref="G35:G36"/>
    <mergeCell ref="H35:H36"/>
    <mergeCell ref="L35:L36"/>
    <mergeCell ref="J33:J34"/>
    <mergeCell ref="M31:M32"/>
    <mergeCell ref="E1:F1"/>
    <mergeCell ref="C15:C16"/>
    <mergeCell ref="D15:D16"/>
    <mergeCell ref="F15:F16"/>
    <mergeCell ref="D27:D28"/>
    <mergeCell ref="O9:O10"/>
    <mergeCell ref="C9:C10"/>
    <mergeCell ref="F9:F10"/>
    <mergeCell ref="G9:G10"/>
    <mergeCell ref="H9:H10"/>
    <mergeCell ref="I9:I10"/>
    <mergeCell ref="J9:J10"/>
    <mergeCell ref="K9:K10"/>
    <mergeCell ref="L9:L10"/>
    <mergeCell ref="M9:M10"/>
    <mergeCell ref="N9:N10"/>
  </mergeCells>
  <phoneticPr fontId="6"/>
  <printOptions horizontalCentered="1" verticalCentered="1"/>
  <pageMargins left="0" right="0" top="0.55118110236220474" bottom="0.39370078740157483" header="0.39370078740157483" footer="0.31496062992125984"/>
  <pageSetup paperSize="9" scale="96" orientation="landscape" r:id="rId1"/>
  <headerFooter alignWithMargins="0">
    <oddHeader>&amp;R（私営幼保連携型認定こども園)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59"/>
  <sheetViews>
    <sheetView view="pageBreakPreview" topLeftCell="A33" zoomScaleNormal="100" zoomScaleSheetLayoutView="100" workbookViewId="0">
      <selection activeCell="D13" sqref="D13:L13"/>
    </sheetView>
  </sheetViews>
  <sheetFormatPr defaultColWidth="12" defaultRowHeight="13.5" x14ac:dyDescent="0.15"/>
  <cols>
    <col min="1" max="1" width="3.6640625" style="428" customWidth="1"/>
    <col min="2" max="2" width="9.33203125" style="428" customWidth="1"/>
    <col min="3" max="3" width="16.33203125" style="428" customWidth="1"/>
    <col min="4" max="9" width="6.6640625" style="428" customWidth="1"/>
    <col min="10" max="10" width="8.5" style="428" customWidth="1"/>
    <col min="11" max="15" width="6.6640625" style="428" customWidth="1"/>
    <col min="16" max="16" width="8.6640625" style="428" customWidth="1"/>
    <col min="17" max="17" width="1" style="428" customWidth="1"/>
    <col min="18" max="16384" width="12" style="428"/>
  </cols>
  <sheetData>
    <row r="1" spans="1:16" s="427" customFormat="1" ht="16.5" customHeight="1" x14ac:dyDescent="0.15">
      <c r="A1" s="426" t="s">
        <v>135</v>
      </c>
    </row>
    <row r="2" spans="1:16" ht="16.5" customHeight="1" x14ac:dyDescent="0.15">
      <c r="B2" s="429" t="s">
        <v>134</v>
      </c>
    </row>
    <row r="3" spans="1:16" ht="16.5" customHeight="1" x14ac:dyDescent="0.15">
      <c r="B3" s="429"/>
      <c r="C3" s="430" t="s">
        <v>133</v>
      </c>
      <c r="D3" s="431"/>
      <c r="E3" s="432"/>
      <c r="F3" s="433" t="s">
        <v>132</v>
      </c>
      <c r="G3" s="434"/>
      <c r="H3" s="435" t="s">
        <v>116</v>
      </c>
      <c r="I3" s="434" t="s">
        <v>131</v>
      </c>
      <c r="J3" s="436" t="s">
        <v>115</v>
      </c>
      <c r="K3" s="436" t="s">
        <v>130</v>
      </c>
      <c r="L3" s="436" t="s">
        <v>129</v>
      </c>
      <c r="M3" s="434"/>
      <c r="N3" s="436" t="s">
        <v>116</v>
      </c>
      <c r="O3" s="434"/>
      <c r="P3" s="437" t="s">
        <v>128</v>
      </c>
    </row>
    <row r="4" spans="1:16" ht="16.5" customHeight="1" x14ac:dyDescent="0.15">
      <c r="B4" s="429"/>
      <c r="C4" s="438" t="s">
        <v>127</v>
      </c>
      <c r="D4" s="439"/>
      <c r="E4" s="440"/>
      <c r="F4" s="441"/>
      <c r="G4" s="442"/>
      <c r="I4" s="443" t="s">
        <v>100</v>
      </c>
      <c r="J4" s="435" t="s">
        <v>99</v>
      </c>
      <c r="K4" s="435" t="s">
        <v>98</v>
      </c>
      <c r="L4" s="442"/>
      <c r="M4" s="442"/>
      <c r="N4" s="442"/>
      <c r="O4" s="442"/>
      <c r="P4" s="444"/>
    </row>
    <row r="5" spans="1:16" ht="16.5" customHeight="1" x14ac:dyDescent="0.15">
      <c r="B5" s="429"/>
      <c r="C5" s="438" t="s">
        <v>126</v>
      </c>
      <c r="D5" s="439"/>
      <c r="E5" s="440"/>
      <c r="F5" s="445"/>
      <c r="G5" s="446"/>
      <c r="H5" s="446"/>
      <c r="I5" s="447" t="s">
        <v>125</v>
      </c>
      <c r="J5" s="447"/>
      <c r="K5" s="447"/>
      <c r="L5" s="446"/>
      <c r="M5" s="446"/>
      <c r="N5" s="446"/>
      <c r="O5" s="446"/>
      <c r="P5" s="448"/>
    </row>
    <row r="6" spans="1:16" ht="16.5" customHeight="1" x14ac:dyDescent="0.15">
      <c r="B6" s="429"/>
    </row>
    <row r="7" spans="1:16" ht="16.5" customHeight="1" x14ac:dyDescent="0.15">
      <c r="B7" s="429" t="s">
        <v>34</v>
      </c>
    </row>
    <row r="8" spans="1:16" ht="16.5" customHeight="1" x14ac:dyDescent="0.15">
      <c r="B8" s="429"/>
      <c r="C8" s="449"/>
      <c r="D8" s="445" t="s">
        <v>124</v>
      </c>
      <c r="E8" s="446"/>
      <c r="F8" s="446"/>
      <c r="G8" s="450"/>
      <c r="H8" s="451" t="s">
        <v>123</v>
      </c>
      <c r="I8" s="451"/>
      <c r="J8" s="451"/>
      <c r="K8" s="451"/>
      <c r="L8" s="451"/>
      <c r="M8" s="451"/>
      <c r="N8" s="451"/>
      <c r="O8" s="451"/>
      <c r="P8" s="452"/>
    </row>
    <row r="9" spans="1:16" ht="16.5" customHeight="1" x14ac:dyDescent="0.15">
      <c r="B9" s="429"/>
      <c r="C9" s="453" t="s">
        <v>185</v>
      </c>
      <c r="D9" s="445"/>
      <c r="E9" s="446"/>
      <c r="F9" s="446"/>
      <c r="G9" s="450"/>
      <c r="H9" s="451"/>
      <c r="I9" s="451"/>
      <c r="J9" s="451"/>
      <c r="K9" s="451"/>
      <c r="L9" s="451"/>
      <c r="M9" s="451"/>
      <c r="N9" s="451"/>
      <c r="O9" s="451"/>
      <c r="P9" s="452"/>
    </row>
    <row r="10" spans="1:16" ht="16.5" customHeight="1" x14ac:dyDescent="0.15">
      <c r="B10" s="429"/>
      <c r="C10" s="454" t="s">
        <v>184</v>
      </c>
      <c r="D10" s="445"/>
      <c r="E10" s="446"/>
      <c r="F10" s="446"/>
      <c r="G10" s="450"/>
      <c r="H10" s="452"/>
      <c r="I10" s="452"/>
      <c r="J10" s="452"/>
      <c r="K10" s="452"/>
      <c r="L10" s="452"/>
      <c r="M10" s="452"/>
      <c r="N10" s="452"/>
      <c r="O10" s="452"/>
      <c r="P10" s="452"/>
    </row>
    <row r="11" spans="1:16" ht="16.5" customHeight="1" x14ac:dyDescent="0.15">
      <c r="B11" s="429"/>
    </row>
    <row r="12" spans="1:16" ht="16.5" customHeight="1" x14ac:dyDescent="0.15">
      <c r="B12" s="429" t="s">
        <v>35</v>
      </c>
    </row>
    <row r="13" spans="1:16" ht="16.5" customHeight="1" x14ac:dyDescent="0.15">
      <c r="B13" s="429"/>
      <c r="C13" s="455" t="s">
        <v>104</v>
      </c>
      <c r="D13" s="445" t="s">
        <v>122</v>
      </c>
      <c r="E13" s="446"/>
      <c r="F13" s="446"/>
      <c r="G13" s="446"/>
      <c r="H13" s="446"/>
      <c r="I13" s="446"/>
      <c r="J13" s="446"/>
      <c r="K13" s="446"/>
      <c r="L13" s="450"/>
      <c r="M13" s="445" t="s">
        <v>121</v>
      </c>
      <c r="N13" s="446"/>
      <c r="O13" s="450"/>
    </row>
    <row r="14" spans="1:16" ht="16.5" customHeight="1" x14ac:dyDescent="0.15">
      <c r="B14" s="429"/>
      <c r="C14" s="456" t="s">
        <v>120</v>
      </c>
      <c r="D14" s="441"/>
      <c r="E14" s="435" t="s">
        <v>116</v>
      </c>
      <c r="F14" s="442"/>
      <c r="G14" s="435" t="s">
        <v>115</v>
      </c>
      <c r="H14" s="457" t="s">
        <v>117</v>
      </c>
      <c r="I14" s="442"/>
      <c r="J14" s="435" t="s">
        <v>116</v>
      </c>
      <c r="K14" s="442"/>
      <c r="L14" s="435" t="s">
        <v>115</v>
      </c>
      <c r="M14" s="445"/>
      <c r="N14" s="446"/>
      <c r="O14" s="458" t="s">
        <v>39</v>
      </c>
    </row>
    <row r="15" spans="1:16" ht="16.5" customHeight="1" x14ac:dyDescent="0.15">
      <c r="B15" s="429"/>
      <c r="C15" s="455" t="s">
        <v>119</v>
      </c>
      <c r="D15" s="441"/>
      <c r="E15" s="435" t="s">
        <v>116</v>
      </c>
      <c r="F15" s="442"/>
      <c r="G15" s="435" t="s">
        <v>115</v>
      </c>
      <c r="H15" s="435" t="s">
        <v>117</v>
      </c>
      <c r="I15" s="442"/>
      <c r="J15" s="435" t="s">
        <v>116</v>
      </c>
      <c r="K15" s="442"/>
      <c r="L15" s="435" t="s">
        <v>115</v>
      </c>
      <c r="M15" s="445"/>
      <c r="N15" s="446"/>
      <c r="O15" s="459" t="s">
        <v>39</v>
      </c>
    </row>
    <row r="16" spans="1:16" ht="16.5" customHeight="1" x14ac:dyDescent="0.15">
      <c r="B16" s="429"/>
      <c r="C16" s="460" t="s">
        <v>118</v>
      </c>
      <c r="D16" s="441"/>
      <c r="E16" s="435" t="s">
        <v>116</v>
      </c>
      <c r="F16" s="442"/>
      <c r="G16" s="435" t="s">
        <v>115</v>
      </c>
      <c r="H16" s="435" t="s">
        <v>117</v>
      </c>
      <c r="I16" s="442"/>
      <c r="J16" s="435" t="s">
        <v>116</v>
      </c>
      <c r="K16" s="442"/>
      <c r="L16" s="435" t="s">
        <v>115</v>
      </c>
      <c r="M16" s="445"/>
      <c r="N16" s="446"/>
      <c r="O16" s="461" t="s">
        <v>39</v>
      </c>
    </row>
    <row r="17" spans="1:16" ht="16.5" customHeight="1" x14ac:dyDescent="0.15">
      <c r="B17" s="429"/>
    </row>
    <row r="18" spans="1:16" s="427" customFormat="1" ht="16.5" customHeight="1" x14ac:dyDescent="0.15">
      <c r="A18" s="426" t="s">
        <v>36</v>
      </c>
    </row>
    <row r="19" spans="1:16" ht="16.5" customHeight="1" x14ac:dyDescent="0.15">
      <c r="B19" s="429" t="s">
        <v>114</v>
      </c>
      <c r="C19" s="429"/>
      <c r="J19" s="457" t="s">
        <v>316</v>
      </c>
      <c r="K19" s="457"/>
      <c r="L19" s="457" t="s">
        <v>94</v>
      </c>
      <c r="M19" s="457"/>
      <c r="N19" s="457" t="s">
        <v>97</v>
      </c>
      <c r="O19" s="457"/>
      <c r="P19" s="457" t="s">
        <v>40</v>
      </c>
    </row>
    <row r="20" spans="1:16" ht="16.5" customHeight="1" x14ac:dyDescent="0.15">
      <c r="B20" s="429" t="s">
        <v>113</v>
      </c>
      <c r="C20" s="429"/>
      <c r="J20" s="457" t="s">
        <v>112</v>
      </c>
      <c r="K20" s="462"/>
      <c r="L20" s="462"/>
      <c r="M20" s="462"/>
      <c r="N20" s="462"/>
      <c r="O20" s="462"/>
      <c r="P20" s="457" t="s">
        <v>111</v>
      </c>
    </row>
    <row r="21" spans="1:16" ht="16.5" customHeight="1" x14ac:dyDescent="0.15">
      <c r="B21" s="429" t="s">
        <v>110</v>
      </c>
      <c r="C21" s="429"/>
      <c r="J21" s="457" t="s">
        <v>316</v>
      </c>
      <c r="K21" s="457"/>
      <c r="L21" s="457" t="s">
        <v>94</v>
      </c>
      <c r="M21" s="457"/>
      <c r="N21" s="457" t="s">
        <v>97</v>
      </c>
      <c r="O21" s="457"/>
      <c r="P21" s="457" t="s">
        <v>40</v>
      </c>
    </row>
    <row r="22" spans="1:16" ht="16.5" customHeight="1" x14ac:dyDescent="0.15">
      <c r="B22" s="429" t="s">
        <v>109</v>
      </c>
      <c r="C22" s="429"/>
      <c r="J22" s="457" t="s">
        <v>316</v>
      </c>
      <c r="K22" s="457"/>
      <c r="L22" s="457" t="s">
        <v>94</v>
      </c>
      <c r="M22" s="457"/>
      <c r="N22" s="457" t="s">
        <v>97</v>
      </c>
      <c r="O22" s="457"/>
      <c r="P22" s="457" t="s">
        <v>40</v>
      </c>
    </row>
    <row r="23" spans="1:16" ht="16.5" customHeight="1" x14ac:dyDescent="0.15">
      <c r="B23" s="429" t="s">
        <v>108</v>
      </c>
      <c r="C23" s="429"/>
      <c r="J23" s="457" t="s">
        <v>316</v>
      </c>
      <c r="K23" s="457"/>
      <c r="L23" s="457" t="s">
        <v>94</v>
      </c>
      <c r="M23" s="457"/>
      <c r="N23" s="457" t="s">
        <v>97</v>
      </c>
      <c r="O23" s="457"/>
      <c r="P23" s="457" t="s">
        <v>40</v>
      </c>
    </row>
    <row r="24" spans="1:16" ht="16.5" customHeight="1" x14ac:dyDescent="0.15">
      <c r="B24" s="429" t="s">
        <v>107</v>
      </c>
      <c r="C24" s="429"/>
      <c r="J24" s="457" t="s">
        <v>316</v>
      </c>
      <c r="K24" s="457"/>
      <c r="L24" s="457" t="s">
        <v>94</v>
      </c>
      <c r="M24" s="457"/>
      <c r="N24" s="457" t="s">
        <v>97</v>
      </c>
      <c r="O24" s="457"/>
      <c r="P24" s="457" t="s">
        <v>40</v>
      </c>
    </row>
    <row r="25" spans="1:16" ht="16.5" customHeight="1" x14ac:dyDescent="0.15">
      <c r="B25" s="429" t="s">
        <v>548</v>
      </c>
      <c r="C25" s="429"/>
      <c r="J25" s="457" t="s">
        <v>316</v>
      </c>
      <c r="K25" s="457"/>
      <c r="L25" s="457" t="s">
        <v>94</v>
      </c>
      <c r="M25" s="457"/>
      <c r="N25" s="457" t="s">
        <v>97</v>
      </c>
      <c r="O25" s="457"/>
      <c r="P25" s="457" t="s">
        <v>40</v>
      </c>
    </row>
    <row r="26" spans="1:16" ht="16.5" customHeight="1" x14ac:dyDescent="0.15">
      <c r="B26" s="429" t="s">
        <v>549</v>
      </c>
      <c r="C26" s="463"/>
      <c r="D26" s="464"/>
      <c r="E26" s="464"/>
      <c r="J26" s="428" t="s">
        <v>550</v>
      </c>
      <c r="M26" s="428" t="s">
        <v>365</v>
      </c>
      <c r="N26" s="428" t="s">
        <v>551</v>
      </c>
    </row>
    <row r="27" spans="1:16" ht="16.5" customHeight="1" x14ac:dyDescent="0.15">
      <c r="B27" s="429" t="s">
        <v>366</v>
      </c>
      <c r="C27" s="463"/>
      <c r="D27" s="429"/>
      <c r="E27" s="429"/>
      <c r="F27" s="429"/>
      <c r="H27" s="428" t="s">
        <v>367</v>
      </c>
      <c r="J27" s="457"/>
      <c r="K27" s="457"/>
      <c r="L27" s="457"/>
      <c r="M27" s="457"/>
      <c r="N27" s="457"/>
      <c r="O27" s="457"/>
      <c r="P27" s="457"/>
    </row>
    <row r="28" spans="1:16" ht="3" customHeight="1" x14ac:dyDescent="0.15">
      <c r="B28" s="463"/>
      <c r="C28" s="463"/>
      <c r="D28" s="429"/>
      <c r="E28" s="429"/>
      <c r="F28" s="429"/>
      <c r="H28" s="464"/>
      <c r="J28" s="457"/>
      <c r="K28" s="457"/>
      <c r="L28" s="457"/>
      <c r="M28" s="457"/>
      <c r="N28" s="457"/>
      <c r="O28" s="457"/>
      <c r="P28" s="457"/>
    </row>
    <row r="29" spans="1:16" ht="16.5" customHeight="1" x14ac:dyDescent="0.15">
      <c r="B29" s="465" t="s">
        <v>552</v>
      </c>
      <c r="C29" s="465"/>
      <c r="D29" s="465"/>
      <c r="E29" s="465"/>
      <c r="H29" s="428" t="s">
        <v>368</v>
      </c>
      <c r="J29" s="476"/>
    </row>
    <row r="30" spans="1:16" ht="16.5" customHeight="1" x14ac:dyDescent="0.15">
      <c r="B30" s="466"/>
      <c r="C30" s="466"/>
      <c r="D30" s="466"/>
      <c r="E30" s="466"/>
      <c r="J30" s="476"/>
      <c r="P30" s="457" t="s">
        <v>106</v>
      </c>
    </row>
    <row r="31" spans="1:16" ht="16.5" customHeight="1" x14ac:dyDescent="0.15">
      <c r="C31" s="467" t="s">
        <v>37</v>
      </c>
      <c r="D31" s="467">
        <v>4</v>
      </c>
      <c r="E31" s="467">
        <v>5</v>
      </c>
      <c r="F31" s="467">
        <v>6</v>
      </c>
      <c r="G31" s="467">
        <v>7</v>
      </c>
      <c r="H31" s="467">
        <v>8</v>
      </c>
      <c r="I31" s="467">
        <v>9</v>
      </c>
      <c r="J31" s="467">
        <v>10</v>
      </c>
      <c r="K31" s="467">
        <v>11</v>
      </c>
      <c r="L31" s="467">
        <v>12</v>
      </c>
      <c r="M31" s="467">
        <v>1</v>
      </c>
      <c r="N31" s="467">
        <v>2</v>
      </c>
      <c r="O31" s="467">
        <v>3</v>
      </c>
      <c r="P31" s="467" t="s">
        <v>38</v>
      </c>
    </row>
    <row r="32" spans="1:16" ht="16.5" customHeight="1" x14ac:dyDescent="0.15">
      <c r="C32" s="468">
        <f>+表紙!C4-1</f>
        <v>6</v>
      </c>
      <c r="D32" s="469"/>
      <c r="E32" s="469"/>
      <c r="F32" s="469"/>
      <c r="G32" s="469"/>
      <c r="H32" s="469"/>
      <c r="I32" s="469"/>
      <c r="J32" s="469"/>
      <c r="K32" s="469"/>
      <c r="L32" s="469"/>
      <c r="M32" s="469"/>
      <c r="N32" s="469"/>
      <c r="O32" s="469"/>
      <c r="P32" s="467">
        <f>SUM(D32:O32)</f>
        <v>0</v>
      </c>
    </row>
    <row r="33" spans="2:16" ht="16.5" customHeight="1" x14ac:dyDescent="0.15">
      <c r="C33" s="470">
        <f>+表紙!C4</f>
        <v>7</v>
      </c>
      <c r="D33" s="469"/>
      <c r="E33" s="469"/>
      <c r="F33" s="469"/>
      <c r="G33" s="469"/>
      <c r="H33" s="469"/>
      <c r="I33" s="469"/>
      <c r="J33" s="469"/>
      <c r="K33" s="469"/>
      <c r="L33" s="469"/>
      <c r="M33" s="469"/>
      <c r="N33" s="469"/>
      <c r="O33" s="469"/>
      <c r="P33" s="467">
        <f>SUM(D33:O33)</f>
        <v>0</v>
      </c>
    </row>
    <row r="34" spans="2:16" ht="16.5" customHeight="1" x14ac:dyDescent="0.15">
      <c r="B34" s="429"/>
    </row>
    <row r="35" spans="2:16" ht="16.5" customHeight="1" x14ac:dyDescent="0.15">
      <c r="B35" s="429" t="s">
        <v>553</v>
      </c>
      <c r="F35" s="477" t="s">
        <v>369</v>
      </c>
      <c r="P35" s="457" t="s">
        <v>105</v>
      </c>
    </row>
    <row r="36" spans="2:16" ht="16.5" customHeight="1" x14ac:dyDescent="0.15">
      <c r="C36" s="467" t="s">
        <v>37</v>
      </c>
      <c r="D36" s="467">
        <v>4</v>
      </c>
      <c r="E36" s="467">
        <v>5</v>
      </c>
      <c r="F36" s="467">
        <v>6</v>
      </c>
      <c r="G36" s="467">
        <v>7</v>
      </c>
      <c r="H36" s="467">
        <v>8</v>
      </c>
      <c r="I36" s="467">
        <v>9</v>
      </c>
      <c r="J36" s="467">
        <v>10</v>
      </c>
      <c r="K36" s="467">
        <v>11</v>
      </c>
      <c r="L36" s="467">
        <v>12</v>
      </c>
      <c r="M36" s="467">
        <v>1</v>
      </c>
      <c r="N36" s="467">
        <v>2</v>
      </c>
      <c r="O36" s="467">
        <v>3</v>
      </c>
      <c r="P36" s="467" t="s">
        <v>38</v>
      </c>
    </row>
    <row r="37" spans="2:16" ht="16.5" customHeight="1" x14ac:dyDescent="0.15">
      <c r="C37" s="468">
        <f>+表紙!C4-1</f>
        <v>6</v>
      </c>
      <c r="D37" s="467"/>
      <c r="E37" s="467"/>
      <c r="F37" s="467"/>
      <c r="G37" s="467"/>
      <c r="H37" s="467"/>
      <c r="I37" s="467"/>
      <c r="J37" s="467"/>
      <c r="K37" s="467"/>
      <c r="L37" s="467"/>
      <c r="M37" s="467"/>
      <c r="N37" s="467"/>
      <c r="O37" s="467"/>
      <c r="P37" s="467">
        <f>SUM(D37:O37)</f>
        <v>0</v>
      </c>
    </row>
    <row r="38" spans="2:16" ht="16.5" customHeight="1" x14ac:dyDescent="0.15">
      <c r="C38" s="470">
        <f>+表紙!C4</f>
        <v>7</v>
      </c>
      <c r="D38" s="467"/>
      <c r="E38" s="467"/>
      <c r="F38" s="467"/>
      <c r="G38" s="467"/>
      <c r="H38" s="467"/>
      <c r="I38" s="467"/>
      <c r="J38" s="467"/>
      <c r="K38" s="467"/>
      <c r="L38" s="467"/>
      <c r="M38" s="467"/>
      <c r="N38" s="467"/>
      <c r="O38" s="467"/>
      <c r="P38" s="467">
        <f>SUM(D38:O38)</f>
        <v>0</v>
      </c>
    </row>
    <row r="39" spans="2:16" ht="16.5" customHeight="1" x14ac:dyDescent="0.15">
      <c r="B39" s="429"/>
      <c r="C39" s="434" t="s">
        <v>308</v>
      </c>
      <c r="D39" s="434"/>
      <c r="E39" s="434"/>
      <c r="F39" s="434"/>
      <c r="G39" s="434"/>
      <c r="H39" s="434"/>
      <c r="I39" s="434"/>
      <c r="J39" s="434"/>
      <c r="K39" s="434"/>
      <c r="L39" s="434"/>
      <c r="M39" s="434"/>
      <c r="N39" s="434"/>
      <c r="O39" s="434"/>
      <c r="P39" s="434"/>
    </row>
    <row r="40" spans="2:16" ht="6.75" customHeight="1" x14ac:dyDescent="0.15">
      <c r="B40" s="429"/>
    </row>
    <row r="41" spans="2:16" ht="16.5" customHeight="1" x14ac:dyDescent="0.15">
      <c r="B41" s="429" t="s">
        <v>554</v>
      </c>
      <c r="H41" s="471" t="s">
        <v>100</v>
      </c>
      <c r="I41" s="457" t="s">
        <v>99</v>
      </c>
      <c r="J41" s="457" t="s">
        <v>98</v>
      </c>
    </row>
    <row r="42" spans="2:16" ht="8.25" customHeight="1" x14ac:dyDescent="0.15">
      <c r="B42" s="466"/>
      <c r="C42" s="466"/>
      <c r="D42" s="466"/>
      <c r="E42" s="466"/>
      <c r="F42" s="466"/>
      <c r="G42" s="466"/>
      <c r="H42" s="466"/>
      <c r="I42" s="466"/>
      <c r="J42" s="466"/>
      <c r="K42" s="466"/>
      <c r="L42" s="466"/>
      <c r="M42" s="466"/>
      <c r="N42" s="466"/>
      <c r="O42" s="466"/>
      <c r="P42" s="466"/>
    </row>
    <row r="43" spans="2:16" ht="16.5" customHeight="1" x14ac:dyDescent="0.15">
      <c r="B43" s="429" t="s">
        <v>555</v>
      </c>
    </row>
    <row r="44" spans="2:16" ht="16.5" customHeight="1" x14ac:dyDescent="0.15">
      <c r="B44" s="429"/>
      <c r="C44" s="455" t="s">
        <v>104</v>
      </c>
      <c r="D44" s="472" t="s">
        <v>317</v>
      </c>
      <c r="E44" s="442"/>
      <c r="F44" s="442" t="s">
        <v>103</v>
      </c>
      <c r="G44" s="442"/>
      <c r="H44" s="442"/>
      <c r="I44" s="442"/>
      <c r="J44" s="442"/>
      <c r="K44" s="442"/>
      <c r="L44" s="442"/>
      <c r="M44" s="442"/>
      <c r="N44" s="442"/>
      <c r="O44" s="444"/>
    </row>
    <row r="45" spans="2:16" ht="16.5" customHeight="1" x14ac:dyDescent="0.15">
      <c r="B45" s="429"/>
      <c r="C45" s="455" t="s">
        <v>102</v>
      </c>
      <c r="D45" s="441"/>
      <c r="E45" s="435" t="s">
        <v>94</v>
      </c>
      <c r="F45" s="435"/>
      <c r="G45" s="435" t="s">
        <v>93</v>
      </c>
      <c r="H45" s="435"/>
      <c r="I45" s="459" t="s">
        <v>53</v>
      </c>
      <c r="J45" s="441"/>
      <c r="K45" s="435" t="s">
        <v>94</v>
      </c>
      <c r="L45" s="435"/>
      <c r="M45" s="435" t="s">
        <v>93</v>
      </c>
      <c r="N45" s="435"/>
      <c r="O45" s="459" t="s">
        <v>53</v>
      </c>
    </row>
    <row r="46" spans="2:16" ht="16.5" customHeight="1" x14ac:dyDescent="0.15">
      <c r="B46" s="429"/>
      <c r="C46" s="455" t="s">
        <v>101</v>
      </c>
      <c r="D46" s="441"/>
      <c r="E46" s="435" t="s">
        <v>94</v>
      </c>
      <c r="F46" s="435"/>
      <c r="G46" s="435" t="s">
        <v>93</v>
      </c>
      <c r="H46" s="435"/>
      <c r="I46" s="459" t="s">
        <v>53</v>
      </c>
      <c r="J46" s="441"/>
      <c r="K46" s="435" t="s">
        <v>94</v>
      </c>
      <c r="L46" s="435"/>
      <c r="M46" s="435" t="s">
        <v>93</v>
      </c>
      <c r="N46" s="435"/>
      <c r="O46" s="459" t="s">
        <v>53</v>
      </c>
    </row>
    <row r="47" spans="2:16" ht="9.75" customHeight="1" x14ac:dyDescent="0.15">
      <c r="B47" s="429"/>
      <c r="C47" s="457"/>
      <c r="E47" s="457"/>
      <c r="F47" s="457"/>
      <c r="G47" s="457"/>
      <c r="H47" s="457"/>
      <c r="I47" s="457"/>
      <c r="K47" s="457"/>
      <c r="L47" s="457"/>
      <c r="M47" s="457"/>
      <c r="N47" s="457"/>
      <c r="O47" s="457"/>
    </row>
    <row r="48" spans="2:16" ht="16.5" customHeight="1" x14ac:dyDescent="0.15">
      <c r="B48" s="429" t="s">
        <v>556</v>
      </c>
      <c r="H48" s="471" t="s">
        <v>100</v>
      </c>
      <c r="I48" s="457" t="s">
        <v>99</v>
      </c>
      <c r="J48" s="457" t="s">
        <v>98</v>
      </c>
    </row>
    <row r="49" spans="2:16" ht="9" customHeight="1" x14ac:dyDescent="0.15">
      <c r="B49" s="429"/>
      <c r="H49" s="471"/>
      <c r="I49" s="457"/>
      <c r="J49" s="457"/>
    </row>
    <row r="50" spans="2:16" ht="16.5" customHeight="1" x14ac:dyDescent="0.15">
      <c r="B50" s="429" t="s">
        <v>557</v>
      </c>
      <c r="G50" s="428" t="s">
        <v>316</v>
      </c>
      <c r="H50" s="457"/>
      <c r="I50" s="457" t="s">
        <v>94</v>
      </c>
      <c r="J50" s="457"/>
      <c r="K50" s="457" t="s">
        <v>97</v>
      </c>
      <c r="L50" s="457" t="s">
        <v>96</v>
      </c>
      <c r="M50" s="457"/>
      <c r="N50" s="457" t="s">
        <v>93</v>
      </c>
      <c r="O50" s="457"/>
      <c r="P50" s="457"/>
    </row>
    <row r="51" spans="2:16" ht="9" customHeight="1" x14ac:dyDescent="0.15">
      <c r="B51" s="429"/>
      <c r="H51" s="457"/>
      <c r="I51" s="457"/>
      <c r="J51" s="457"/>
      <c r="K51" s="457"/>
      <c r="L51" s="457"/>
      <c r="M51" s="457"/>
      <c r="N51" s="457"/>
      <c r="O51" s="457"/>
      <c r="P51" s="457"/>
    </row>
    <row r="52" spans="2:16" ht="16.5" customHeight="1" x14ac:dyDescent="0.15">
      <c r="B52" s="429" t="s">
        <v>561</v>
      </c>
    </row>
    <row r="53" spans="2:16" ht="16.5" customHeight="1" x14ac:dyDescent="0.15">
      <c r="B53" s="429"/>
      <c r="C53" s="473" t="s">
        <v>318</v>
      </c>
      <c r="D53" s="474"/>
      <c r="E53" s="435" t="s">
        <v>94</v>
      </c>
      <c r="F53" s="435"/>
      <c r="G53" s="435" t="s">
        <v>93</v>
      </c>
      <c r="H53" s="435"/>
      <c r="I53" s="459" t="s">
        <v>53</v>
      </c>
      <c r="J53" s="474"/>
      <c r="K53" s="435" t="s">
        <v>94</v>
      </c>
      <c r="L53" s="435"/>
      <c r="M53" s="435" t="s">
        <v>93</v>
      </c>
      <c r="N53" s="435"/>
      <c r="O53" s="459" t="s">
        <v>53</v>
      </c>
    </row>
    <row r="54" spans="2:16" ht="16.5" customHeight="1" x14ac:dyDescent="0.15">
      <c r="B54" s="429"/>
      <c r="C54" s="475"/>
      <c r="D54" s="474"/>
      <c r="E54" s="435" t="s">
        <v>94</v>
      </c>
      <c r="F54" s="435"/>
      <c r="G54" s="435" t="s">
        <v>93</v>
      </c>
      <c r="H54" s="435"/>
      <c r="I54" s="459" t="s">
        <v>53</v>
      </c>
      <c r="J54" s="474"/>
      <c r="K54" s="435" t="s">
        <v>94</v>
      </c>
      <c r="L54" s="435"/>
      <c r="M54" s="435" t="s">
        <v>93</v>
      </c>
      <c r="N54" s="435"/>
      <c r="O54" s="459" t="s">
        <v>53</v>
      </c>
    </row>
    <row r="55" spans="2:16" ht="16.5" customHeight="1" x14ac:dyDescent="0.15">
      <c r="B55" s="429" t="s">
        <v>95</v>
      </c>
    </row>
    <row r="56" spans="2:16" ht="16.5" customHeight="1" x14ac:dyDescent="0.15">
      <c r="B56" s="429" t="s">
        <v>558</v>
      </c>
      <c r="K56" s="457"/>
      <c r="L56" s="457"/>
      <c r="M56" s="457"/>
      <c r="N56" s="457"/>
      <c r="O56" s="457"/>
    </row>
    <row r="57" spans="2:16" ht="16.5" customHeight="1" x14ac:dyDescent="0.15">
      <c r="B57" s="465" t="s">
        <v>559</v>
      </c>
      <c r="C57" s="465"/>
      <c r="D57" s="465"/>
      <c r="E57" s="465"/>
      <c r="F57" s="465"/>
      <c r="G57" s="465"/>
      <c r="H57" s="465"/>
      <c r="I57" s="465"/>
      <c r="J57" s="465"/>
      <c r="K57" s="465"/>
      <c r="L57" s="465"/>
      <c r="M57" s="465"/>
      <c r="N57" s="465"/>
      <c r="O57" s="465"/>
      <c r="P57" s="465"/>
    </row>
    <row r="58" spans="2:16" ht="16.5" customHeight="1" x14ac:dyDescent="0.15">
      <c r="B58" s="466"/>
      <c r="C58" s="466"/>
      <c r="D58" s="466"/>
      <c r="E58" s="466"/>
      <c r="F58" s="466"/>
      <c r="G58" s="466"/>
      <c r="H58" s="466"/>
      <c r="I58" s="466"/>
      <c r="J58" s="466"/>
      <c r="K58" s="466"/>
      <c r="L58" s="466"/>
      <c r="M58" s="466"/>
      <c r="N58" s="466"/>
      <c r="O58" s="466"/>
      <c r="P58" s="466"/>
    </row>
    <row r="59" spans="2:16" ht="16.5" customHeight="1" x14ac:dyDescent="0.15">
      <c r="B59" s="429" t="s">
        <v>560</v>
      </c>
      <c r="E59" s="462"/>
      <c r="F59" s="462"/>
      <c r="G59" s="429" t="s">
        <v>92</v>
      </c>
      <c r="J59" s="429"/>
    </row>
  </sheetData>
  <mergeCells count="22">
    <mergeCell ref="N5:O5"/>
    <mergeCell ref="C3:E3"/>
    <mergeCell ref="C4:E4"/>
    <mergeCell ref="C5:E5"/>
    <mergeCell ref="F5:H5"/>
    <mergeCell ref="L5:M5"/>
    <mergeCell ref="D8:G8"/>
    <mergeCell ref="D9:G9"/>
    <mergeCell ref="D10:G10"/>
    <mergeCell ref="M13:O13"/>
    <mergeCell ref="K20:O20"/>
    <mergeCell ref="H8:P8"/>
    <mergeCell ref="D13:L13"/>
    <mergeCell ref="H9:P9"/>
    <mergeCell ref="H10:P10"/>
    <mergeCell ref="M14:N14"/>
    <mergeCell ref="B57:P57"/>
    <mergeCell ref="E59:F59"/>
    <mergeCell ref="M15:N15"/>
    <mergeCell ref="M16:N16"/>
    <mergeCell ref="C53:C54"/>
    <mergeCell ref="B29:E29"/>
  </mergeCells>
  <phoneticPr fontId="6"/>
  <printOptions horizontalCentered="1"/>
  <pageMargins left="0.59055118110236227" right="0.43307086614173229" top="0.55118110236220474" bottom="0" header="0.39370078740157483" footer="0.31496062992125984"/>
  <pageSetup paperSize="9" scale="92" orientation="portrait" r:id="rId1"/>
  <headerFooter alignWithMargins="0">
    <oddHeader>&amp;R（私営幼保連携型認定こども園)</oddHeader>
    <oddFooter>&amp;C&amp;12－６－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I44"/>
  <sheetViews>
    <sheetView view="pageBreakPreview" topLeftCell="A5" zoomScaleNormal="100" zoomScaleSheetLayoutView="100" workbookViewId="0">
      <selection activeCell="R27" sqref="R27"/>
    </sheetView>
  </sheetViews>
  <sheetFormatPr defaultRowHeight="11.25" x14ac:dyDescent="0.15"/>
  <cols>
    <col min="1" max="1" width="2.83203125" style="391" customWidth="1"/>
    <col min="2" max="2" width="4.83203125" style="391" customWidth="1"/>
    <col min="3" max="21" width="6.33203125" style="391" customWidth="1"/>
    <col min="22" max="22" width="8.83203125" style="391" customWidth="1"/>
    <col min="23" max="24" width="6.33203125" style="391" customWidth="1"/>
    <col min="25" max="26" width="7.33203125" style="391" customWidth="1"/>
    <col min="27" max="27" width="6.83203125" style="391" customWidth="1"/>
    <col min="28" max="28" width="8.1640625" style="391" customWidth="1"/>
    <col min="29" max="29" width="7.33203125" style="391" customWidth="1"/>
    <col min="30" max="30" width="8.6640625" style="391" customWidth="1"/>
    <col min="31" max="31" width="8.33203125" style="391" customWidth="1"/>
    <col min="32" max="32" width="8.5" style="391" customWidth="1"/>
    <col min="33" max="35" width="7.33203125" style="391" customWidth="1"/>
    <col min="36" max="16384" width="9.33203125" style="391"/>
  </cols>
  <sheetData>
    <row r="1" spans="1:35" ht="17.25" customHeight="1" x14ac:dyDescent="0.15">
      <c r="A1" s="478" t="s">
        <v>137</v>
      </c>
      <c r="B1" s="479"/>
      <c r="C1" s="479"/>
      <c r="D1" s="479"/>
      <c r="E1" s="479"/>
      <c r="F1" s="479"/>
      <c r="G1" s="479"/>
      <c r="H1" s="480">
        <f>+表紙!C4-1</f>
        <v>6</v>
      </c>
      <c r="I1" s="480"/>
      <c r="J1" s="480"/>
      <c r="K1" s="480"/>
      <c r="L1" s="481">
        <f>+表紙!C4</f>
        <v>7</v>
      </c>
      <c r="M1" s="481"/>
      <c r="N1" s="481"/>
      <c r="O1" s="481"/>
    </row>
    <row r="2" spans="1:35" ht="17.25" customHeight="1" x14ac:dyDescent="0.15">
      <c r="B2" s="482" t="s">
        <v>267</v>
      </c>
      <c r="C2" s="482"/>
      <c r="D2" s="483">
        <f>+表紙!C4-1</f>
        <v>6</v>
      </c>
      <c r="E2" s="483"/>
      <c r="F2" s="483"/>
      <c r="G2" s="483"/>
      <c r="H2" s="93"/>
      <c r="I2" s="484"/>
    </row>
    <row r="3" spans="1:35" ht="36.75" customHeight="1" x14ac:dyDescent="0.15">
      <c r="B3" s="485" t="s">
        <v>562</v>
      </c>
      <c r="C3" s="486" t="s">
        <v>266</v>
      </c>
      <c r="D3" s="487"/>
      <c r="E3" s="487"/>
      <c r="F3" s="487"/>
      <c r="G3" s="487"/>
      <c r="H3" s="487"/>
      <c r="I3" s="487"/>
      <c r="J3" s="487"/>
      <c r="K3" s="487"/>
      <c r="L3" s="487"/>
      <c r="M3" s="488"/>
      <c r="N3" s="489" t="s">
        <v>41</v>
      </c>
      <c r="O3" s="489"/>
      <c r="P3" s="489"/>
      <c r="Q3" s="489"/>
      <c r="R3" s="490" t="s">
        <v>42</v>
      </c>
      <c r="S3" s="491"/>
      <c r="T3" s="492" t="s">
        <v>43</v>
      </c>
      <c r="U3" s="489"/>
      <c r="V3" s="397" t="s">
        <v>563</v>
      </c>
      <c r="W3" s="486" t="s">
        <v>265</v>
      </c>
      <c r="X3" s="488"/>
      <c r="Y3" s="486" t="s">
        <v>264</v>
      </c>
      <c r="Z3" s="493"/>
      <c r="AA3" s="494" t="s">
        <v>263</v>
      </c>
      <c r="AB3" s="495"/>
      <c r="AC3" s="495"/>
      <c r="AD3" s="496"/>
      <c r="AE3" s="497" t="s">
        <v>262</v>
      </c>
      <c r="AF3" s="498"/>
      <c r="AG3" s="489" t="s">
        <v>44</v>
      </c>
      <c r="AH3" s="489"/>
      <c r="AI3" s="489"/>
    </row>
    <row r="4" spans="1:35" ht="16.5" customHeight="1" x14ac:dyDescent="0.15">
      <c r="B4" s="499"/>
      <c r="C4" s="394" t="s">
        <v>261</v>
      </c>
      <c r="D4" s="500"/>
      <c r="E4" s="500"/>
      <c r="F4" s="500"/>
      <c r="G4" s="493"/>
      <c r="H4" s="394" t="s">
        <v>260</v>
      </c>
      <c r="I4" s="500"/>
      <c r="J4" s="493"/>
      <c r="K4" s="397" t="s">
        <v>50</v>
      </c>
      <c r="L4" s="501" t="s">
        <v>48</v>
      </c>
      <c r="M4" s="502" t="s">
        <v>259</v>
      </c>
      <c r="N4" s="503" t="s">
        <v>49</v>
      </c>
      <c r="O4" s="583" t="s">
        <v>371</v>
      </c>
      <c r="P4" s="501" t="s">
        <v>258</v>
      </c>
      <c r="Q4" s="392" t="s">
        <v>50</v>
      </c>
      <c r="R4" s="583" t="s">
        <v>371</v>
      </c>
      <c r="S4" s="501" t="s">
        <v>258</v>
      </c>
      <c r="T4" s="583" t="s">
        <v>371</v>
      </c>
      <c r="U4" s="501" t="s">
        <v>258</v>
      </c>
      <c r="V4" s="401"/>
      <c r="W4" s="504" t="s">
        <v>255</v>
      </c>
      <c r="X4" s="504" t="s">
        <v>257</v>
      </c>
      <c r="Y4" s="505" t="s">
        <v>255</v>
      </c>
      <c r="Z4" s="505" t="s">
        <v>254</v>
      </c>
      <c r="AA4" s="486" t="s">
        <v>256</v>
      </c>
      <c r="AB4" s="488"/>
      <c r="AC4" s="486" t="s">
        <v>254</v>
      </c>
      <c r="AD4" s="488"/>
      <c r="AE4" s="397" t="s">
        <v>255</v>
      </c>
      <c r="AF4" s="397" t="s">
        <v>254</v>
      </c>
      <c r="AG4" s="397" t="s">
        <v>51</v>
      </c>
      <c r="AH4" s="397" t="s">
        <v>52</v>
      </c>
      <c r="AI4" s="392" t="s">
        <v>50</v>
      </c>
    </row>
    <row r="5" spans="1:35" ht="42" customHeight="1" x14ac:dyDescent="0.15">
      <c r="B5" s="506"/>
      <c r="C5" s="507" t="s">
        <v>45</v>
      </c>
      <c r="D5" s="508" t="s">
        <v>253</v>
      </c>
      <c r="E5" s="507" t="s">
        <v>46</v>
      </c>
      <c r="F5" s="508" t="s">
        <v>47</v>
      </c>
      <c r="G5" s="504" t="s">
        <v>252</v>
      </c>
      <c r="H5" s="509" t="s">
        <v>46</v>
      </c>
      <c r="I5" s="508" t="s">
        <v>47</v>
      </c>
      <c r="J5" s="504" t="s">
        <v>251</v>
      </c>
      <c r="K5" s="420"/>
      <c r="L5" s="510"/>
      <c r="M5" s="511"/>
      <c r="N5" s="512"/>
      <c r="O5" s="584"/>
      <c r="P5" s="510"/>
      <c r="Q5" s="420"/>
      <c r="R5" s="584"/>
      <c r="S5" s="510"/>
      <c r="T5" s="584"/>
      <c r="U5" s="510"/>
      <c r="V5" s="420"/>
      <c r="W5" s="513" t="s">
        <v>250</v>
      </c>
      <c r="X5" s="513" t="s">
        <v>249</v>
      </c>
      <c r="Y5" s="514" t="s">
        <v>248</v>
      </c>
      <c r="Z5" s="514" t="s">
        <v>247</v>
      </c>
      <c r="AA5" s="515" t="s">
        <v>246</v>
      </c>
      <c r="AB5" s="516" t="s">
        <v>245</v>
      </c>
      <c r="AC5" s="515" t="s">
        <v>244</v>
      </c>
      <c r="AD5" s="516" t="s">
        <v>243</v>
      </c>
      <c r="AE5" s="407"/>
      <c r="AF5" s="407"/>
      <c r="AG5" s="407"/>
      <c r="AH5" s="407"/>
      <c r="AI5" s="420"/>
    </row>
    <row r="6" spans="1:35" ht="12" customHeight="1" x14ac:dyDescent="0.15">
      <c r="B6" s="517"/>
      <c r="C6" s="518" t="s">
        <v>39</v>
      </c>
      <c r="D6" s="518" t="s">
        <v>39</v>
      </c>
      <c r="E6" s="518" t="s">
        <v>39</v>
      </c>
      <c r="F6" s="518" t="s">
        <v>39</v>
      </c>
      <c r="G6" s="519" t="s">
        <v>39</v>
      </c>
      <c r="H6" s="518" t="s">
        <v>39</v>
      </c>
      <c r="I6" s="518" t="s">
        <v>39</v>
      </c>
      <c r="J6" s="519" t="s">
        <v>39</v>
      </c>
      <c r="K6" s="519" t="s">
        <v>39</v>
      </c>
      <c r="L6" s="518" t="s">
        <v>39</v>
      </c>
      <c r="M6" s="519" t="s">
        <v>39</v>
      </c>
      <c r="N6" s="518" t="s">
        <v>39</v>
      </c>
      <c r="O6" s="518" t="s">
        <v>39</v>
      </c>
      <c r="P6" s="518" t="s">
        <v>39</v>
      </c>
      <c r="Q6" s="519" t="s">
        <v>39</v>
      </c>
      <c r="R6" s="518" t="s">
        <v>39</v>
      </c>
      <c r="S6" s="518" t="s">
        <v>39</v>
      </c>
      <c r="T6" s="518" t="s">
        <v>39</v>
      </c>
      <c r="U6" s="518" t="s">
        <v>39</v>
      </c>
      <c r="V6" s="518" t="s">
        <v>39</v>
      </c>
      <c r="W6" s="518" t="s">
        <v>40</v>
      </c>
      <c r="X6" s="518" t="s">
        <v>53</v>
      </c>
      <c r="Y6" s="518" t="s">
        <v>39</v>
      </c>
      <c r="Z6" s="518"/>
      <c r="AA6" s="518" t="s">
        <v>39</v>
      </c>
      <c r="AB6" s="519" t="s">
        <v>242</v>
      </c>
      <c r="AC6" s="518"/>
      <c r="AD6" s="519"/>
      <c r="AE6" s="520" t="s">
        <v>53</v>
      </c>
      <c r="AF6" s="520" t="s">
        <v>53</v>
      </c>
      <c r="AG6" s="518" t="s">
        <v>39</v>
      </c>
      <c r="AH6" s="518" t="s">
        <v>39</v>
      </c>
      <c r="AI6" s="519" t="s">
        <v>39</v>
      </c>
    </row>
    <row r="7" spans="1:35" ht="12" customHeight="1" x14ac:dyDescent="0.15">
      <c r="B7" s="521" t="s">
        <v>241</v>
      </c>
      <c r="C7" s="522"/>
      <c r="D7" s="522"/>
      <c r="E7" s="522"/>
      <c r="F7" s="522"/>
      <c r="G7" s="523">
        <f t="shared" ref="G7:G30" si="0">SUM(C7:F7)</f>
        <v>0</v>
      </c>
      <c r="H7" s="522"/>
      <c r="I7" s="522"/>
      <c r="J7" s="523">
        <f t="shared" ref="J7:J30" si="1">SUM(H7:I7)</f>
        <v>0</v>
      </c>
      <c r="K7" s="523">
        <f t="shared" ref="K7:K30" si="2">G7+J7</f>
        <v>0</v>
      </c>
      <c r="L7" s="522"/>
      <c r="M7" s="523">
        <f t="shared" ref="M7:M30" si="3">K7+L7</f>
        <v>0</v>
      </c>
      <c r="N7" s="524" t="s">
        <v>227</v>
      </c>
      <c r="O7" s="524" t="s">
        <v>136</v>
      </c>
      <c r="P7" s="524" t="s">
        <v>136</v>
      </c>
      <c r="Q7" s="525" t="s">
        <v>136</v>
      </c>
      <c r="R7" s="524" t="s">
        <v>136</v>
      </c>
      <c r="S7" s="524" t="s">
        <v>136</v>
      </c>
      <c r="T7" s="524" t="s">
        <v>136</v>
      </c>
      <c r="U7" s="524" t="s">
        <v>136</v>
      </c>
      <c r="V7" s="524" t="s">
        <v>136</v>
      </c>
      <c r="W7" s="524" t="s">
        <v>136</v>
      </c>
      <c r="X7" s="524" t="s">
        <v>136</v>
      </c>
      <c r="Y7" s="524" t="s">
        <v>136</v>
      </c>
      <c r="Z7" s="524" t="s">
        <v>136</v>
      </c>
      <c r="AA7" s="524" t="s">
        <v>136</v>
      </c>
      <c r="AB7" s="525" t="s">
        <v>136</v>
      </c>
      <c r="AC7" s="524" t="s">
        <v>136</v>
      </c>
      <c r="AD7" s="525" t="s">
        <v>136</v>
      </c>
      <c r="AE7" s="526"/>
      <c r="AF7" s="526"/>
      <c r="AG7" s="524" t="s">
        <v>136</v>
      </c>
      <c r="AH7" s="524" t="s">
        <v>136</v>
      </c>
      <c r="AI7" s="525" t="s">
        <v>136</v>
      </c>
    </row>
    <row r="8" spans="1:35" ht="12" customHeight="1" x14ac:dyDescent="0.15">
      <c r="B8" s="420"/>
      <c r="C8" s="527"/>
      <c r="D8" s="527"/>
      <c r="E8" s="527"/>
      <c r="F8" s="527"/>
      <c r="G8" s="528">
        <f t="shared" si="0"/>
        <v>0</v>
      </c>
      <c r="H8" s="527"/>
      <c r="I8" s="527"/>
      <c r="J8" s="528">
        <f t="shared" si="1"/>
        <v>0</v>
      </c>
      <c r="K8" s="528">
        <f t="shared" si="2"/>
        <v>0</v>
      </c>
      <c r="L8" s="527"/>
      <c r="M8" s="528">
        <f t="shared" si="3"/>
        <v>0</v>
      </c>
      <c r="N8" s="527"/>
      <c r="O8" s="527"/>
      <c r="P8" s="527"/>
      <c r="Q8" s="528">
        <f>SUM(N8:P8)</f>
        <v>0</v>
      </c>
      <c r="R8" s="527"/>
      <c r="S8" s="527"/>
      <c r="T8" s="529"/>
      <c r="U8" s="529"/>
      <c r="V8" s="530"/>
      <c r="W8" s="530"/>
      <c r="X8" s="530"/>
      <c r="Y8" s="527">
        <f>G8*W8</f>
        <v>0</v>
      </c>
      <c r="Z8" s="527">
        <f>J8*X8</f>
        <v>0</v>
      </c>
      <c r="AA8" s="531"/>
      <c r="AB8" s="532" t="e">
        <f>ROUND(AA8/Y8*100,1)</f>
        <v>#DIV/0!</v>
      </c>
      <c r="AC8" s="527"/>
      <c r="AD8" s="532" t="e">
        <f>ROUND(AC8/Z8*100,1)</f>
        <v>#DIV/0!</v>
      </c>
      <c r="AE8" s="533"/>
      <c r="AF8" s="533"/>
      <c r="AG8" s="531"/>
      <c r="AH8" s="531"/>
      <c r="AI8" s="528">
        <f>AG8+AH8</f>
        <v>0</v>
      </c>
    </row>
    <row r="9" spans="1:35" ht="12" customHeight="1" x14ac:dyDescent="0.15">
      <c r="A9" s="534"/>
      <c r="B9" s="535" t="s">
        <v>240</v>
      </c>
      <c r="C9" s="522"/>
      <c r="D9" s="522"/>
      <c r="E9" s="522"/>
      <c r="F9" s="522"/>
      <c r="G9" s="523">
        <f t="shared" si="0"/>
        <v>0</v>
      </c>
      <c r="H9" s="522"/>
      <c r="I9" s="522"/>
      <c r="J9" s="523">
        <f t="shared" si="1"/>
        <v>0</v>
      </c>
      <c r="K9" s="523">
        <f t="shared" si="2"/>
        <v>0</v>
      </c>
      <c r="L9" s="522"/>
      <c r="M9" s="523">
        <f t="shared" si="3"/>
        <v>0</v>
      </c>
      <c r="N9" s="524" t="s">
        <v>227</v>
      </c>
      <c r="O9" s="524" t="s">
        <v>136</v>
      </c>
      <c r="P9" s="524" t="s">
        <v>136</v>
      </c>
      <c r="Q9" s="525" t="s">
        <v>136</v>
      </c>
      <c r="R9" s="524" t="s">
        <v>136</v>
      </c>
      <c r="S9" s="524" t="s">
        <v>136</v>
      </c>
      <c r="T9" s="524" t="s">
        <v>136</v>
      </c>
      <c r="U9" s="524" t="s">
        <v>136</v>
      </c>
      <c r="V9" s="524" t="s">
        <v>136</v>
      </c>
      <c r="W9" s="524" t="s">
        <v>136</v>
      </c>
      <c r="X9" s="524" t="s">
        <v>136</v>
      </c>
      <c r="Y9" s="524" t="s">
        <v>136</v>
      </c>
      <c r="Z9" s="524" t="s">
        <v>136</v>
      </c>
      <c r="AA9" s="524" t="s">
        <v>136</v>
      </c>
      <c r="AB9" s="525" t="s">
        <v>136</v>
      </c>
      <c r="AC9" s="524" t="s">
        <v>136</v>
      </c>
      <c r="AD9" s="525" t="s">
        <v>136</v>
      </c>
      <c r="AE9" s="536"/>
      <c r="AF9" s="536"/>
      <c r="AG9" s="524" t="s">
        <v>136</v>
      </c>
      <c r="AH9" s="524" t="s">
        <v>136</v>
      </c>
      <c r="AI9" s="525" t="s">
        <v>136</v>
      </c>
    </row>
    <row r="10" spans="1:35" ht="12" customHeight="1" x14ac:dyDescent="0.15">
      <c r="A10" s="534"/>
      <c r="B10" s="420"/>
      <c r="C10" s="527"/>
      <c r="D10" s="527"/>
      <c r="E10" s="527"/>
      <c r="F10" s="527"/>
      <c r="G10" s="528">
        <f t="shared" si="0"/>
        <v>0</v>
      </c>
      <c r="H10" s="527"/>
      <c r="I10" s="527"/>
      <c r="J10" s="528">
        <f t="shared" si="1"/>
        <v>0</v>
      </c>
      <c r="K10" s="528">
        <f t="shared" si="2"/>
        <v>0</v>
      </c>
      <c r="L10" s="527"/>
      <c r="M10" s="528">
        <f t="shared" si="3"/>
        <v>0</v>
      </c>
      <c r="N10" s="527"/>
      <c r="O10" s="527"/>
      <c r="P10" s="527"/>
      <c r="Q10" s="528">
        <f>SUM(N10:P10)</f>
        <v>0</v>
      </c>
      <c r="R10" s="527"/>
      <c r="S10" s="527"/>
      <c r="T10" s="529"/>
      <c r="U10" s="529"/>
      <c r="V10" s="530"/>
      <c r="W10" s="530"/>
      <c r="X10" s="530"/>
      <c r="Y10" s="527">
        <f>G10*W10</f>
        <v>0</v>
      </c>
      <c r="Z10" s="527">
        <f>J10*X10</f>
        <v>0</v>
      </c>
      <c r="AA10" s="531"/>
      <c r="AB10" s="532" t="e">
        <f>ROUND(AA10/Y10*100,1)</f>
        <v>#DIV/0!</v>
      </c>
      <c r="AC10" s="527"/>
      <c r="AD10" s="532" t="e">
        <f>ROUND(AC10/Z10*100,1)</f>
        <v>#DIV/0!</v>
      </c>
      <c r="AE10" s="537"/>
      <c r="AF10" s="537"/>
      <c r="AG10" s="531"/>
      <c r="AH10" s="531"/>
      <c r="AI10" s="528">
        <f>AG10+AH10</f>
        <v>0</v>
      </c>
    </row>
    <row r="11" spans="1:35" ht="12" customHeight="1" x14ac:dyDescent="0.15">
      <c r="A11" s="484"/>
      <c r="B11" s="535" t="s">
        <v>239</v>
      </c>
      <c r="C11" s="522"/>
      <c r="D11" s="522"/>
      <c r="E11" s="522"/>
      <c r="F11" s="522"/>
      <c r="G11" s="523">
        <f t="shared" si="0"/>
        <v>0</v>
      </c>
      <c r="H11" s="522"/>
      <c r="I11" s="522"/>
      <c r="J11" s="523">
        <f t="shared" si="1"/>
        <v>0</v>
      </c>
      <c r="K11" s="523">
        <f t="shared" si="2"/>
        <v>0</v>
      </c>
      <c r="L11" s="522"/>
      <c r="M11" s="523">
        <f t="shared" si="3"/>
        <v>0</v>
      </c>
      <c r="N11" s="524" t="s">
        <v>227</v>
      </c>
      <c r="O11" s="524" t="s">
        <v>136</v>
      </c>
      <c r="P11" s="524" t="s">
        <v>136</v>
      </c>
      <c r="Q11" s="525" t="s">
        <v>136</v>
      </c>
      <c r="R11" s="524" t="s">
        <v>136</v>
      </c>
      <c r="S11" s="524" t="s">
        <v>136</v>
      </c>
      <c r="T11" s="524" t="s">
        <v>136</v>
      </c>
      <c r="U11" s="524" t="s">
        <v>136</v>
      </c>
      <c r="V11" s="524" t="s">
        <v>136</v>
      </c>
      <c r="W11" s="524" t="s">
        <v>136</v>
      </c>
      <c r="X11" s="524" t="s">
        <v>136</v>
      </c>
      <c r="Y11" s="524" t="s">
        <v>136</v>
      </c>
      <c r="Z11" s="524" t="s">
        <v>136</v>
      </c>
      <c r="AA11" s="524" t="s">
        <v>136</v>
      </c>
      <c r="AB11" s="525" t="s">
        <v>136</v>
      </c>
      <c r="AC11" s="524" t="s">
        <v>136</v>
      </c>
      <c r="AD11" s="525" t="s">
        <v>136</v>
      </c>
      <c r="AE11" s="536"/>
      <c r="AF11" s="536"/>
      <c r="AG11" s="524" t="s">
        <v>136</v>
      </c>
      <c r="AH11" s="524" t="s">
        <v>136</v>
      </c>
      <c r="AI11" s="525" t="s">
        <v>136</v>
      </c>
    </row>
    <row r="12" spans="1:35" ht="12" customHeight="1" x14ac:dyDescent="0.15">
      <c r="A12" s="484"/>
      <c r="B12" s="420"/>
      <c r="C12" s="527"/>
      <c r="D12" s="527"/>
      <c r="E12" s="527"/>
      <c r="F12" s="527"/>
      <c r="G12" s="528">
        <f t="shared" si="0"/>
        <v>0</v>
      </c>
      <c r="H12" s="527"/>
      <c r="I12" s="527"/>
      <c r="J12" s="528">
        <f t="shared" si="1"/>
        <v>0</v>
      </c>
      <c r="K12" s="528">
        <f t="shared" si="2"/>
        <v>0</v>
      </c>
      <c r="L12" s="527"/>
      <c r="M12" s="528">
        <f t="shared" si="3"/>
        <v>0</v>
      </c>
      <c r="N12" s="527"/>
      <c r="O12" s="527"/>
      <c r="P12" s="527"/>
      <c r="Q12" s="528">
        <f>SUM(N12:P12)</f>
        <v>0</v>
      </c>
      <c r="R12" s="527"/>
      <c r="S12" s="527"/>
      <c r="T12" s="529"/>
      <c r="U12" s="529"/>
      <c r="V12" s="530"/>
      <c r="W12" s="530"/>
      <c r="X12" s="530"/>
      <c r="Y12" s="527">
        <f>G12*W12</f>
        <v>0</v>
      </c>
      <c r="Z12" s="527">
        <f>J12*X12</f>
        <v>0</v>
      </c>
      <c r="AA12" s="531"/>
      <c r="AB12" s="532" t="e">
        <f>ROUND(AA12/Y12*100,1)</f>
        <v>#DIV/0!</v>
      </c>
      <c r="AC12" s="527"/>
      <c r="AD12" s="532" t="e">
        <f>ROUND(AC12/Z12*100,1)</f>
        <v>#DIV/0!</v>
      </c>
      <c r="AE12" s="537"/>
      <c r="AF12" s="537"/>
      <c r="AG12" s="531"/>
      <c r="AH12" s="531"/>
      <c r="AI12" s="528">
        <f>AG12+AH12</f>
        <v>0</v>
      </c>
    </row>
    <row r="13" spans="1:35" ht="12" customHeight="1" x14ac:dyDescent="0.15">
      <c r="B13" s="535" t="s">
        <v>238</v>
      </c>
      <c r="C13" s="522"/>
      <c r="D13" s="522"/>
      <c r="E13" s="522"/>
      <c r="F13" s="522"/>
      <c r="G13" s="523">
        <f t="shared" si="0"/>
        <v>0</v>
      </c>
      <c r="H13" s="522"/>
      <c r="I13" s="522"/>
      <c r="J13" s="523">
        <f t="shared" si="1"/>
        <v>0</v>
      </c>
      <c r="K13" s="523">
        <f t="shared" si="2"/>
        <v>0</v>
      </c>
      <c r="L13" s="522"/>
      <c r="M13" s="523">
        <f t="shared" si="3"/>
        <v>0</v>
      </c>
      <c r="N13" s="524" t="s">
        <v>227</v>
      </c>
      <c r="O13" s="524" t="s">
        <v>136</v>
      </c>
      <c r="P13" s="524" t="s">
        <v>136</v>
      </c>
      <c r="Q13" s="525" t="s">
        <v>136</v>
      </c>
      <c r="R13" s="524" t="s">
        <v>136</v>
      </c>
      <c r="S13" s="524" t="s">
        <v>136</v>
      </c>
      <c r="T13" s="524" t="s">
        <v>136</v>
      </c>
      <c r="U13" s="524" t="s">
        <v>136</v>
      </c>
      <c r="V13" s="524" t="s">
        <v>136</v>
      </c>
      <c r="W13" s="524" t="s">
        <v>136</v>
      </c>
      <c r="X13" s="524" t="s">
        <v>136</v>
      </c>
      <c r="Y13" s="524" t="s">
        <v>136</v>
      </c>
      <c r="Z13" s="524" t="s">
        <v>136</v>
      </c>
      <c r="AA13" s="524" t="s">
        <v>136</v>
      </c>
      <c r="AB13" s="525" t="s">
        <v>136</v>
      </c>
      <c r="AC13" s="524" t="s">
        <v>136</v>
      </c>
      <c r="AD13" s="525" t="s">
        <v>136</v>
      </c>
      <c r="AE13" s="536"/>
      <c r="AF13" s="536"/>
      <c r="AG13" s="524" t="s">
        <v>136</v>
      </c>
      <c r="AH13" s="524" t="s">
        <v>136</v>
      </c>
      <c r="AI13" s="525" t="s">
        <v>136</v>
      </c>
    </row>
    <row r="14" spans="1:35" ht="12" customHeight="1" x14ac:dyDescent="0.15">
      <c r="B14" s="420"/>
      <c r="C14" s="527"/>
      <c r="D14" s="527"/>
      <c r="E14" s="527"/>
      <c r="F14" s="527"/>
      <c r="G14" s="528">
        <f t="shared" si="0"/>
        <v>0</v>
      </c>
      <c r="H14" s="527"/>
      <c r="I14" s="527"/>
      <c r="J14" s="528">
        <f t="shared" si="1"/>
        <v>0</v>
      </c>
      <c r="K14" s="528">
        <f t="shared" si="2"/>
        <v>0</v>
      </c>
      <c r="L14" s="527"/>
      <c r="M14" s="528">
        <f t="shared" si="3"/>
        <v>0</v>
      </c>
      <c r="N14" s="527"/>
      <c r="O14" s="527"/>
      <c r="P14" s="527"/>
      <c r="Q14" s="528">
        <f>SUM(N14:P14)</f>
        <v>0</v>
      </c>
      <c r="R14" s="527"/>
      <c r="S14" s="527"/>
      <c r="T14" s="529"/>
      <c r="U14" s="529"/>
      <c r="V14" s="530"/>
      <c r="W14" s="530"/>
      <c r="X14" s="530"/>
      <c r="Y14" s="527">
        <f>G14*W14</f>
        <v>0</v>
      </c>
      <c r="Z14" s="527">
        <f>J14*X14</f>
        <v>0</v>
      </c>
      <c r="AA14" s="531"/>
      <c r="AB14" s="532" t="e">
        <f>ROUND(AA14/Y14*100,1)</f>
        <v>#DIV/0!</v>
      </c>
      <c r="AC14" s="527"/>
      <c r="AD14" s="532" t="e">
        <f>ROUND(AC14/Z14*100,1)</f>
        <v>#DIV/0!</v>
      </c>
      <c r="AE14" s="537"/>
      <c r="AF14" s="537"/>
      <c r="AG14" s="531"/>
      <c r="AH14" s="531"/>
      <c r="AI14" s="528">
        <f>AG14+AH14</f>
        <v>0</v>
      </c>
    </row>
    <row r="15" spans="1:35" ht="12" customHeight="1" x14ac:dyDescent="0.15">
      <c r="B15" s="535" t="s">
        <v>237</v>
      </c>
      <c r="C15" s="522"/>
      <c r="D15" s="522"/>
      <c r="E15" s="522"/>
      <c r="F15" s="522"/>
      <c r="G15" s="523">
        <f t="shared" si="0"/>
        <v>0</v>
      </c>
      <c r="H15" s="522"/>
      <c r="I15" s="522"/>
      <c r="J15" s="523">
        <f t="shared" si="1"/>
        <v>0</v>
      </c>
      <c r="K15" s="523">
        <f t="shared" si="2"/>
        <v>0</v>
      </c>
      <c r="L15" s="522"/>
      <c r="M15" s="523">
        <f t="shared" si="3"/>
        <v>0</v>
      </c>
      <c r="N15" s="524" t="s">
        <v>227</v>
      </c>
      <c r="O15" s="524" t="s">
        <v>136</v>
      </c>
      <c r="P15" s="524" t="s">
        <v>136</v>
      </c>
      <c r="Q15" s="525" t="s">
        <v>136</v>
      </c>
      <c r="R15" s="524" t="s">
        <v>136</v>
      </c>
      <c r="S15" s="524" t="s">
        <v>136</v>
      </c>
      <c r="T15" s="524" t="s">
        <v>136</v>
      </c>
      <c r="U15" s="524" t="s">
        <v>136</v>
      </c>
      <c r="V15" s="524" t="s">
        <v>136</v>
      </c>
      <c r="W15" s="524" t="s">
        <v>136</v>
      </c>
      <c r="X15" s="524" t="s">
        <v>136</v>
      </c>
      <c r="Y15" s="524" t="s">
        <v>136</v>
      </c>
      <c r="Z15" s="524" t="s">
        <v>136</v>
      </c>
      <c r="AA15" s="524" t="s">
        <v>136</v>
      </c>
      <c r="AB15" s="525" t="s">
        <v>136</v>
      </c>
      <c r="AC15" s="524" t="s">
        <v>136</v>
      </c>
      <c r="AD15" s="525" t="s">
        <v>136</v>
      </c>
      <c r="AE15" s="536"/>
      <c r="AF15" s="536"/>
      <c r="AG15" s="524" t="s">
        <v>136</v>
      </c>
      <c r="AH15" s="524" t="s">
        <v>136</v>
      </c>
      <c r="AI15" s="525" t="s">
        <v>136</v>
      </c>
    </row>
    <row r="16" spans="1:35" ht="12" customHeight="1" x14ac:dyDescent="0.15">
      <c r="A16" s="538" t="s">
        <v>306</v>
      </c>
      <c r="B16" s="420"/>
      <c r="C16" s="527"/>
      <c r="D16" s="527"/>
      <c r="E16" s="527"/>
      <c r="F16" s="527"/>
      <c r="G16" s="528">
        <f t="shared" si="0"/>
        <v>0</v>
      </c>
      <c r="H16" s="527"/>
      <c r="I16" s="527"/>
      <c r="J16" s="528">
        <f t="shared" si="1"/>
        <v>0</v>
      </c>
      <c r="K16" s="528">
        <f t="shared" si="2"/>
        <v>0</v>
      </c>
      <c r="L16" s="527"/>
      <c r="M16" s="528">
        <f t="shared" si="3"/>
        <v>0</v>
      </c>
      <c r="N16" s="527"/>
      <c r="O16" s="527"/>
      <c r="P16" s="527"/>
      <c r="Q16" s="528">
        <f>SUM(N16:P16)</f>
        <v>0</v>
      </c>
      <c r="R16" s="527"/>
      <c r="S16" s="527"/>
      <c r="T16" s="529"/>
      <c r="U16" s="529"/>
      <c r="V16" s="530"/>
      <c r="W16" s="530"/>
      <c r="X16" s="530"/>
      <c r="Y16" s="527">
        <f>G16*W16</f>
        <v>0</v>
      </c>
      <c r="Z16" s="527">
        <f>J16*X16</f>
        <v>0</v>
      </c>
      <c r="AA16" s="531"/>
      <c r="AB16" s="532" t="e">
        <f>ROUND(AA16/Y16*100,1)</f>
        <v>#DIV/0!</v>
      </c>
      <c r="AC16" s="527"/>
      <c r="AD16" s="532" t="e">
        <f>ROUND(AC16/Z16*100,1)</f>
        <v>#DIV/0!</v>
      </c>
      <c r="AE16" s="537"/>
      <c r="AF16" s="537"/>
      <c r="AG16" s="531"/>
      <c r="AH16" s="531"/>
      <c r="AI16" s="528">
        <f>AG16+AH16</f>
        <v>0</v>
      </c>
    </row>
    <row r="17" spans="1:35" ht="12" customHeight="1" x14ac:dyDescent="0.15">
      <c r="A17" s="539"/>
      <c r="B17" s="535" t="s">
        <v>236</v>
      </c>
      <c r="C17" s="522"/>
      <c r="D17" s="522"/>
      <c r="E17" s="522"/>
      <c r="F17" s="522"/>
      <c r="G17" s="523">
        <f t="shared" si="0"/>
        <v>0</v>
      </c>
      <c r="H17" s="522"/>
      <c r="I17" s="522"/>
      <c r="J17" s="523">
        <f t="shared" si="1"/>
        <v>0</v>
      </c>
      <c r="K17" s="523">
        <f t="shared" si="2"/>
        <v>0</v>
      </c>
      <c r="L17" s="522"/>
      <c r="M17" s="523">
        <f t="shared" si="3"/>
        <v>0</v>
      </c>
      <c r="N17" s="524" t="s">
        <v>227</v>
      </c>
      <c r="O17" s="524" t="s">
        <v>136</v>
      </c>
      <c r="P17" s="524" t="s">
        <v>136</v>
      </c>
      <c r="Q17" s="525" t="s">
        <v>136</v>
      </c>
      <c r="R17" s="524" t="s">
        <v>136</v>
      </c>
      <c r="S17" s="524" t="s">
        <v>136</v>
      </c>
      <c r="T17" s="524" t="s">
        <v>136</v>
      </c>
      <c r="U17" s="524" t="s">
        <v>136</v>
      </c>
      <c r="V17" s="524" t="s">
        <v>136</v>
      </c>
      <c r="W17" s="524" t="s">
        <v>136</v>
      </c>
      <c r="X17" s="524" t="s">
        <v>136</v>
      </c>
      <c r="Y17" s="524" t="s">
        <v>136</v>
      </c>
      <c r="Z17" s="524" t="s">
        <v>136</v>
      </c>
      <c r="AA17" s="524" t="s">
        <v>136</v>
      </c>
      <c r="AB17" s="525" t="s">
        <v>136</v>
      </c>
      <c r="AC17" s="524" t="s">
        <v>136</v>
      </c>
      <c r="AD17" s="525" t="s">
        <v>136</v>
      </c>
      <c r="AE17" s="536"/>
      <c r="AF17" s="536"/>
      <c r="AG17" s="524" t="s">
        <v>136</v>
      </c>
      <c r="AH17" s="524" t="s">
        <v>136</v>
      </c>
      <c r="AI17" s="525" t="s">
        <v>136</v>
      </c>
    </row>
    <row r="18" spans="1:35" ht="12" customHeight="1" x14ac:dyDescent="0.15">
      <c r="A18" s="539"/>
      <c r="B18" s="420"/>
      <c r="C18" s="527"/>
      <c r="D18" s="527"/>
      <c r="E18" s="527"/>
      <c r="F18" s="527"/>
      <c r="G18" s="528">
        <f t="shared" si="0"/>
        <v>0</v>
      </c>
      <c r="H18" s="527"/>
      <c r="I18" s="527"/>
      <c r="J18" s="528">
        <f t="shared" si="1"/>
        <v>0</v>
      </c>
      <c r="K18" s="528">
        <f t="shared" si="2"/>
        <v>0</v>
      </c>
      <c r="L18" s="527"/>
      <c r="M18" s="528">
        <f t="shared" si="3"/>
        <v>0</v>
      </c>
      <c r="N18" s="527"/>
      <c r="O18" s="527"/>
      <c r="P18" s="527"/>
      <c r="Q18" s="528">
        <f>SUM(N18:P18)</f>
        <v>0</v>
      </c>
      <c r="R18" s="527"/>
      <c r="S18" s="527"/>
      <c r="T18" s="529"/>
      <c r="U18" s="529"/>
      <c r="V18" s="530"/>
      <c r="W18" s="530"/>
      <c r="X18" s="530"/>
      <c r="Y18" s="527">
        <f>G18*W18</f>
        <v>0</v>
      </c>
      <c r="Z18" s="527">
        <f>J18*X18</f>
        <v>0</v>
      </c>
      <c r="AA18" s="531"/>
      <c r="AB18" s="532" t="e">
        <f>ROUND(AA18/Y18*100,1)</f>
        <v>#DIV/0!</v>
      </c>
      <c r="AC18" s="527"/>
      <c r="AD18" s="532" t="e">
        <f>ROUND(AC18/Z18*100,1)</f>
        <v>#DIV/0!</v>
      </c>
      <c r="AE18" s="537"/>
      <c r="AF18" s="537"/>
      <c r="AG18" s="531"/>
      <c r="AH18" s="531"/>
      <c r="AI18" s="528">
        <f>AG18+AH18</f>
        <v>0</v>
      </c>
    </row>
    <row r="19" spans="1:35" ht="12" customHeight="1" x14ac:dyDescent="0.15">
      <c r="A19" s="539"/>
      <c r="B19" s="535" t="s">
        <v>235</v>
      </c>
      <c r="C19" s="522"/>
      <c r="D19" s="522"/>
      <c r="E19" s="522"/>
      <c r="F19" s="522"/>
      <c r="G19" s="523">
        <f t="shared" si="0"/>
        <v>0</v>
      </c>
      <c r="H19" s="522"/>
      <c r="I19" s="522"/>
      <c r="J19" s="523">
        <f t="shared" si="1"/>
        <v>0</v>
      </c>
      <c r="K19" s="523">
        <f t="shared" si="2"/>
        <v>0</v>
      </c>
      <c r="L19" s="522"/>
      <c r="M19" s="523">
        <f t="shared" si="3"/>
        <v>0</v>
      </c>
      <c r="N19" s="524" t="s">
        <v>227</v>
      </c>
      <c r="O19" s="524" t="s">
        <v>136</v>
      </c>
      <c r="P19" s="524" t="s">
        <v>136</v>
      </c>
      <c r="Q19" s="525" t="s">
        <v>136</v>
      </c>
      <c r="R19" s="524" t="s">
        <v>136</v>
      </c>
      <c r="S19" s="524" t="s">
        <v>136</v>
      </c>
      <c r="T19" s="524" t="s">
        <v>136</v>
      </c>
      <c r="U19" s="524" t="s">
        <v>136</v>
      </c>
      <c r="V19" s="524" t="s">
        <v>136</v>
      </c>
      <c r="W19" s="524" t="s">
        <v>136</v>
      </c>
      <c r="X19" s="524" t="s">
        <v>136</v>
      </c>
      <c r="Y19" s="524" t="s">
        <v>136</v>
      </c>
      <c r="Z19" s="524" t="s">
        <v>136</v>
      </c>
      <c r="AA19" s="524" t="s">
        <v>136</v>
      </c>
      <c r="AB19" s="525" t="s">
        <v>136</v>
      </c>
      <c r="AC19" s="524" t="s">
        <v>136</v>
      </c>
      <c r="AD19" s="525" t="s">
        <v>136</v>
      </c>
      <c r="AE19" s="536"/>
      <c r="AF19" s="536"/>
      <c r="AG19" s="524" t="s">
        <v>136</v>
      </c>
      <c r="AH19" s="524" t="s">
        <v>136</v>
      </c>
      <c r="AI19" s="525" t="s">
        <v>136</v>
      </c>
    </row>
    <row r="20" spans="1:35" ht="12" customHeight="1" x14ac:dyDescent="0.15">
      <c r="A20" s="484"/>
      <c r="B20" s="420"/>
      <c r="C20" s="527"/>
      <c r="D20" s="527"/>
      <c r="E20" s="527"/>
      <c r="F20" s="527"/>
      <c r="G20" s="528">
        <f t="shared" si="0"/>
        <v>0</v>
      </c>
      <c r="H20" s="540"/>
      <c r="I20" s="527"/>
      <c r="J20" s="528">
        <f t="shared" si="1"/>
        <v>0</v>
      </c>
      <c r="K20" s="528">
        <f t="shared" si="2"/>
        <v>0</v>
      </c>
      <c r="L20" s="527"/>
      <c r="M20" s="528">
        <f t="shared" si="3"/>
        <v>0</v>
      </c>
      <c r="N20" s="527"/>
      <c r="O20" s="527"/>
      <c r="P20" s="527"/>
      <c r="Q20" s="528">
        <f>SUM(N20:P20)</f>
        <v>0</v>
      </c>
      <c r="R20" s="527"/>
      <c r="S20" s="527"/>
      <c r="T20" s="529"/>
      <c r="U20" s="529"/>
      <c r="V20" s="530"/>
      <c r="W20" s="530"/>
      <c r="X20" s="530"/>
      <c r="Y20" s="527">
        <f>G20*W20</f>
        <v>0</v>
      </c>
      <c r="Z20" s="527">
        <f>J20*X20</f>
        <v>0</v>
      </c>
      <c r="AA20" s="531"/>
      <c r="AB20" s="532" t="e">
        <f>ROUND(AA20/Y20*100,1)</f>
        <v>#DIV/0!</v>
      </c>
      <c r="AC20" s="527"/>
      <c r="AD20" s="532" t="e">
        <f>ROUND(AC20/Z20*100,1)</f>
        <v>#DIV/0!</v>
      </c>
      <c r="AE20" s="537"/>
      <c r="AF20" s="537"/>
      <c r="AG20" s="531"/>
      <c r="AH20" s="531"/>
      <c r="AI20" s="528">
        <f>AG20+AH20</f>
        <v>0</v>
      </c>
    </row>
    <row r="21" spans="1:35" ht="12" customHeight="1" x14ac:dyDescent="0.15">
      <c r="B21" s="535" t="s">
        <v>234</v>
      </c>
      <c r="C21" s="522"/>
      <c r="D21" s="522"/>
      <c r="E21" s="522"/>
      <c r="F21" s="522"/>
      <c r="G21" s="523">
        <f t="shared" si="0"/>
        <v>0</v>
      </c>
      <c r="H21" s="522"/>
      <c r="I21" s="522"/>
      <c r="J21" s="523">
        <f t="shared" si="1"/>
        <v>0</v>
      </c>
      <c r="K21" s="523">
        <f t="shared" si="2"/>
        <v>0</v>
      </c>
      <c r="L21" s="522"/>
      <c r="M21" s="523">
        <f t="shared" si="3"/>
        <v>0</v>
      </c>
      <c r="N21" s="524" t="s">
        <v>227</v>
      </c>
      <c r="O21" s="524" t="s">
        <v>136</v>
      </c>
      <c r="P21" s="524" t="s">
        <v>136</v>
      </c>
      <c r="Q21" s="525" t="s">
        <v>136</v>
      </c>
      <c r="R21" s="524" t="s">
        <v>136</v>
      </c>
      <c r="S21" s="524" t="s">
        <v>136</v>
      </c>
      <c r="T21" s="524" t="s">
        <v>136</v>
      </c>
      <c r="U21" s="524" t="s">
        <v>136</v>
      </c>
      <c r="V21" s="524" t="s">
        <v>136</v>
      </c>
      <c r="W21" s="524" t="s">
        <v>136</v>
      </c>
      <c r="X21" s="524" t="s">
        <v>136</v>
      </c>
      <c r="Y21" s="524" t="s">
        <v>136</v>
      </c>
      <c r="Z21" s="524" t="s">
        <v>136</v>
      </c>
      <c r="AA21" s="524" t="s">
        <v>136</v>
      </c>
      <c r="AB21" s="525" t="s">
        <v>136</v>
      </c>
      <c r="AC21" s="524" t="s">
        <v>136</v>
      </c>
      <c r="AD21" s="525" t="s">
        <v>136</v>
      </c>
      <c r="AE21" s="536"/>
      <c r="AF21" s="536"/>
      <c r="AG21" s="524" t="s">
        <v>136</v>
      </c>
      <c r="AH21" s="524" t="s">
        <v>136</v>
      </c>
      <c r="AI21" s="525" t="s">
        <v>136</v>
      </c>
    </row>
    <row r="22" spans="1:35" ht="12" customHeight="1" x14ac:dyDescent="0.15">
      <c r="B22" s="420"/>
      <c r="C22" s="527"/>
      <c r="D22" s="527"/>
      <c r="E22" s="527"/>
      <c r="F22" s="527"/>
      <c r="G22" s="528">
        <f t="shared" si="0"/>
        <v>0</v>
      </c>
      <c r="H22" s="540"/>
      <c r="I22" s="527"/>
      <c r="J22" s="528">
        <f t="shared" si="1"/>
        <v>0</v>
      </c>
      <c r="K22" s="541">
        <f t="shared" si="2"/>
        <v>0</v>
      </c>
      <c r="L22" s="527"/>
      <c r="M22" s="528">
        <f t="shared" si="3"/>
        <v>0</v>
      </c>
      <c r="N22" s="527"/>
      <c r="O22" s="527"/>
      <c r="P22" s="527"/>
      <c r="Q22" s="528">
        <f>SUM(N22:P22)</f>
        <v>0</v>
      </c>
      <c r="R22" s="527"/>
      <c r="S22" s="527"/>
      <c r="T22" s="529"/>
      <c r="U22" s="529"/>
      <c r="V22" s="530"/>
      <c r="W22" s="530"/>
      <c r="X22" s="530"/>
      <c r="Y22" s="527">
        <f>G22*W22</f>
        <v>0</v>
      </c>
      <c r="Z22" s="527">
        <f>J22*X22</f>
        <v>0</v>
      </c>
      <c r="AA22" s="531"/>
      <c r="AB22" s="532" t="e">
        <f>ROUND(AA22/Y22*100,1)</f>
        <v>#DIV/0!</v>
      </c>
      <c r="AC22" s="527"/>
      <c r="AD22" s="532" t="e">
        <f>ROUND(AC22/Z22*100,1)</f>
        <v>#DIV/0!</v>
      </c>
      <c r="AE22" s="537"/>
      <c r="AF22" s="537"/>
      <c r="AG22" s="531"/>
      <c r="AH22" s="531"/>
      <c r="AI22" s="528">
        <f>AG22+AH22</f>
        <v>0</v>
      </c>
    </row>
    <row r="23" spans="1:35" ht="12" customHeight="1" x14ac:dyDescent="0.15">
      <c r="B23" s="535" t="s">
        <v>233</v>
      </c>
      <c r="C23" s="522"/>
      <c r="D23" s="522"/>
      <c r="E23" s="522"/>
      <c r="F23" s="522"/>
      <c r="G23" s="523">
        <f t="shared" si="0"/>
        <v>0</v>
      </c>
      <c r="H23" s="522"/>
      <c r="I23" s="522"/>
      <c r="J23" s="523">
        <f t="shared" si="1"/>
        <v>0</v>
      </c>
      <c r="K23" s="523">
        <f t="shared" si="2"/>
        <v>0</v>
      </c>
      <c r="L23" s="522"/>
      <c r="M23" s="523">
        <f t="shared" si="3"/>
        <v>0</v>
      </c>
      <c r="N23" s="524" t="s">
        <v>227</v>
      </c>
      <c r="O23" s="524" t="s">
        <v>136</v>
      </c>
      <c r="P23" s="524" t="s">
        <v>136</v>
      </c>
      <c r="Q23" s="525" t="s">
        <v>136</v>
      </c>
      <c r="R23" s="524" t="s">
        <v>136</v>
      </c>
      <c r="S23" s="524" t="s">
        <v>136</v>
      </c>
      <c r="T23" s="524" t="s">
        <v>136</v>
      </c>
      <c r="U23" s="524" t="s">
        <v>136</v>
      </c>
      <c r="V23" s="524" t="s">
        <v>136</v>
      </c>
      <c r="W23" s="524" t="s">
        <v>136</v>
      </c>
      <c r="X23" s="524" t="s">
        <v>136</v>
      </c>
      <c r="Y23" s="524" t="s">
        <v>136</v>
      </c>
      <c r="Z23" s="524" t="s">
        <v>136</v>
      </c>
      <c r="AA23" s="524" t="s">
        <v>136</v>
      </c>
      <c r="AB23" s="525" t="s">
        <v>136</v>
      </c>
      <c r="AC23" s="524" t="s">
        <v>136</v>
      </c>
      <c r="AD23" s="525" t="s">
        <v>136</v>
      </c>
      <c r="AE23" s="536"/>
      <c r="AF23" s="536"/>
      <c r="AG23" s="524" t="s">
        <v>136</v>
      </c>
      <c r="AH23" s="524" t="s">
        <v>136</v>
      </c>
      <c r="AI23" s="525" t="s">
        <v>136</v>
      </c>
    </row>
    <row r="24" spans="1:35" ht="12" customHeight="1" x14ac:dyDescent="0.15">
      <c r="B24" s="420"/>
      <c r="C24" s="527"/>
      <c r="D24" s="527"/>
      <c r="E24" s="527"/>
      <c r="F24" s="527"/>
      <c r="G24" s="528">
        <f t="shared" si="0"/>
        <v>0</v>
      </c>
      <c r="H24" s="540"/>
      <c r="I24" s="527"/>
      <c r="J24" s="528">
        <f t="shared" si="1"/>
        <v>0</v>
      </c>
      <c r="K24" s="541">
        <f t="shared" si="2"/>
        <v>0</v>
      </c>
      <c r="L24" s="527"/>
      <c r="M24" s="528">
        <f t="shared" si="3"/>
        <v>0</v>
      </c>
      <c r="N24" s="527"/>
      <c r="O24" s="527"/>
      <c r="P24" s="527"/>
      <c r="Q24" s="528">
        <f>SUM(N24:P24)</f>
        <v>0</v>
      </c>
      <c r="R24" s="527"/>
      <c r="S24" s="527"/>
      <c r="T24" s="529"/>
      <c r="U24" s="529"/>
      <c r="V24" s="530"/>
      <c r="W24" s="530"/>
      <c r="X24" s="530"/>
      <c r="Y24" s="527">
        <f>G24*W24</f>
        <v>0</v>
      </c>
      <c r="Z24" s="527">
        <f>J24*X24</f>
        <v>0</v>
      </c>
      <c r="AA24" s="531"/>
      <c r="AB24" s="532" t="e">
        <f>ROUND(AA24/Y24*100,1)</f>
        <v>#DIV/0!</v>
      </c>
      <c r="AC24" s="527"/>
      <c r="AD24" s="532" t="e">
        <f>ROUND(AC24/Z24*100,1)</f>
        <v>#DIV/0!</v>
      </c>
      <c r="AE24" s="537"/>
      <c r="AF24" s="537"/>
      <c r="AG24" s="531"/>
      <c r="AH24" s="531"/>
      <c r="AI24" s="528">
        <f>AG24+AH24</f>
        <v>0</v>
      </c>
    </row>
    <row r="25" spans="1:35" ht="12" customHeight="1" x14ac:dyDescent="0.15">
      <c r="B25" s="535" t="s">
        <v>232</v>
      </c>
      <c r="C25" s="522"/>
      <c r="D25" s="522"/>
      <c r="E25" s="522"/>
      <c r="F25" s="522"/>
      <c r="G25" s="523">
        <f t="shared" si="0"/>
        <v>0</v>
      </c>
      <c r="H25" s="522"/>
      <c r="I25" s="522"/>
      <c r="J25" s="523">
        <f t="shared" si="1"/>
        <v>0</v>
      </c>
      <c r="K25" s="523">
        <f t="shared" si="2"/>
        <v>0</v>
      </c>
      <c r="L25" s="522"/>
      <c r="M25" s="523">
        <f t="shared" si="3"/>
        <v>0</v>
      </c>
      <c r="N25" s="524" t="s">
        <v>227</v>
      </c>
      <c r="O25" s="524" t="s">
        <v>136</v>
      </c>
      <c r="P25" s="524" t="s">
        <v>136</v>
      </c>
      <c r="Q25" s="525" t="s">
        <v>136</v>
      </c>
      <c r="R25" s="524" t="s">
        <v>136</v>
      </c>
      <c r="S25" s="524" t="s">
        <v>136</v>
      </c>
      <c r="T25" s="524" t="s">
        <v>136</v>
      </c>
      <c r="U25" s="524" t="s">
        <v>136</v>
      </c>
      <c r="V25" s="524" t="s">
        <v>136</v>
      </c>
      <c r="W25" s="524" t="s">
        <v>136</v>
      </c>
      <c r="X25" s="524" t="s">
        <v>136</v>
      </c>
      <c r="Y25" s="524" t="s">
        <v>136</v>
      </c>
      <c r="Z25" s="524" t="s">
        <v>136</v>
      </c>
      <c r="AA25" s="524" t="s">
        <v>136</v>
      </c>
      <c r="AB25" s="525" t="s">
        <v>136</v>
      </c>
      <c r="AC25" s="524" t="s">
        <v>136</v>
      </c>
      <c r="AD25" s="525" t="s">
        <v>136</v>
      </c>
      <c r="AE25" s="536"/>
      <c r="AF25" s="536"/>
      <c r="AG25" s="524" t="s">
        <v>136</v>
      </c>
      <c r="AH25" s="524" t="s">
        <v>136</v>
      </c>
      <c r="AI25" s="525" t="s">
        <v>136</v>
      </c>
    </row>
    <row r="26" spans="1:35" ht="12" customHeight="1" x14ac:dyDescent="0.15">
      <c r="B26" s="420"/>
      <c r="C26" s="527"/>
      <c r="D26" s="527"/>
      <c r="E26" s="527"/>
      <c r="F26" s="527"/>
      <c r="G26" s="528">
        <f t="shared" si="0"/>
        <v>0</v>
      </c>
      <c r="H26" s="527"/>
      <c r="I26" s="527"/>
      <c r="J26" s="528">
        <f t="shared" si="1"/>
        <v>0</v>
      </c>
      <c r="K26" s="541">
        <f t="shared" si="2"/>
        <v>0</v>
      </c>
      <c r="L26" s="527"/>
      <c r="M26" s="528">
        <f t="shared" si="3"/>
        <v>0</v>
      </c>
      <c r="N26" s="527"/>
      <c r="O26" s="527"/>
      <c r="P26" s="527"/>
      <c r="Q26" s="528">
        <f>SUM(N26:P26)</f>
        <v>0</v>
      </c>
      <c r="R26" s="527"/>
      <c r="S26" s="527"/>
      <c r="T26" s="529"/>
      <c r="U26" s="529"/>
      <c r="V26" s="530"/>
      <c r="W26" s="530"/>
      <c r="X26" s="530"/>
      <c r="Y26" s="527">
        <f>G26*W26</f>
        <v>0</v>
      </c>
      <c r="Z26" s="527">
        <f>J26*X26</f>
        <v>0</v>
      </c>
      <c r="AA26" s="531"/>
      <c r="AB26" s="532" t="e">
        <f>ROUND(AA26/Y26*100,1)</f>
        <v>#DIV/0!</v>
      </c>
      <c r="AC26" s="527"/>
      <c r="AD26" s="532" t="e">
        <f>ROUND(AC26/Z26*100,1)</f>
        <v>#DIV/0!</v>
      </c>
      <c r="AE26" s="537"/>
      <c r="AF26" s="537"/>
      <c r="AG26" s="531"/>
      <c r="AH26" s="531"/>
      <c r="AI26" s="528">
        <f>AG26+AH26</f>
        <v>0</v>
      </c>
    </row>
    <row r="27" spans="1:35" ht="12" customHeight="1" x14ac:dyDescent="0.15">
      <c r="B27" s="535" t="s">
        <v>231</v>
      </c>
      <c r="C27" s="522"/>
      <c r="D27" s="522"/>
      <c r="E27" s="522"/>
      <c r="F27" s="522"/>
      <c r="G27" s="523">
        <f t="shared" si="0"/>
        <v>0</v>
      </c>
      <c r="H27" s="522"/>
      <c r="I27" s="522"/>
      <c r="J27" s="523">
        <f t="shared" si="1"/>
        <v>0</v>
      </c>
      <c r="K27" s="523">
        <f t="shared" si="2"/>
        <v>0</v>
      </c>
      <c r="L27" s="522"/>
      <c r="M27" s="523">
        <f t="shared" si="3"/>
        <v>0</v>
      </c>
      <c r="N27" s="524" t="s">
        <v>227</v>
      </c>
      <c r="O27" s="524" t="s">
        <v>136</v>
      </c>
      <c r="P27" s="524" t="s">
        <v>136</v>
      </c>
      <c r="Q27" s="525" t="s">
        <v>136</v>
      </c>
      <c r="R27" s="524" t="s">
        <v>136</v>
      </c>
      <c r="S27" s="524" t="s">
        <v>136</v>
      </c>
      <c r="T27" s="524" t="s">
        <v>136</v>
      </c>
      <c r="U27" s="524" t="s">
        <v>136</v>
      </c>
      <c r="V27" s="524" t="s">
        <v>136</v>
      </c>
      <c r="W27" s="524" t="s">
        <v>136</v>
      </c>
      <c r="X27" s="524" t="s">
        <v>136</v>
      </c>
      <c r="Y27" s="524" t="s">
        <v>136</v>
      </c>
      <c r="Z27" s="524" t="s">
        <v>136</v>
      </c>
      <c r="AA27" s="524" t="s">
        <v>136</v>
      </c>
      <c r="AB27" s="525" t="s">
        <v>136</v>
      </c>
      <c r="AC27" s="524" t="s">
        <v>136</v>
      </c>
      <c r="AD27" s="525" t="s">
        <v>136</v>
      </c>
      <c r="AE27" s="536"/>
      <c r="AF27" s="536"/>
      <c r="AG27" s="524" t="s">
        <v>136</v>
      </c>
      <c r="AH27" s="524" t="s">
        <v>136</v>
      </c>
      <c r="AI27" s="525" t="s">
        <v>136</v>
      </c>
    </row>
    <row r="28" spans="1:35" ht="12" customHeight="1" x14ac:dyDescent="0.15">
      <c r="B28" s="420"/>
      <c r="C28" s="527"/>
      <c r="D28" s="527"/>
      <c r="E28" s="527"/>
      <c r="F28" s="527"/>
      <c r="G28" s="528">
        <f t="shared" si="0"/>
        <v>0</v>
      </c>
      <c r="H28" s="527"/>
      <c r="I28" s="527"/>
      <c r="J28" s="528">
        <f t="shared" si="1"/>
        <v>0</v>
      </c>
      <c r="K28" s="541">
        <f t="shared" si="2"/>
        <v>0</v>
      </c>
      <c r="L28" s="527"/>
      <c r="M28" s="528">
        <f t="shared" si="3"/>
        <v>0</v>
      </c>
      <c r="N28" s="527"/>
      <c r="O28" s="527"/>
      <c r="P28" s="527"/>
      <c r="Q28" s="528">
        <f>SUM(N28:P28)</f>
        <v>0</v>
      </c>
      <c r="R28" s="527"/>
      <c r="S28" s="527"/>
      <c r="T28" s="529"/>
      <c r="U28" s="529"/>
      <c r="V28" s="530"/>
      <c r="W28" s="530"/>
      <c r="X28" s="530"/>
      <c r="Y28" s="527">
        <f>G28*W28</f>
        <v>0</v>
      </c>
      <c r="Z28" s="527">
        <f>J28*X28</f>
        <v>0</v>
      </c>
      <c r="AA28" s="531"/>
      <c r="AB28" s="532" t="e">
        <f>ROUND(AA28/Y28*100,1)</f>
        <v>#DIV/0!</v>
      </c>
      <c r="AC28" s="527"/>
      <c r="AD28" s="532" t="e">
        <f>ROUND(AC28/Z28*100,1)</f>
        <v>#DIV/0!</v>
      </c>
      <c r="AE28" s="537"/>
      <c r="AF28" s="537"/>
      <c r="AG28" s="531"/>
      <c r="AH28" s="531"/>
      <c r="AI28" s="528">
        <f>AG28+AH28</f>
        <v>0</v>
      </c>
    </row>
    <row r="29" spans="1:35" ht="12" customHeight="1" x14ac:dyDescent="0.15">
      <c r="B29" s="535" t="s">
        <v>230</v>
      </c>
      <c r="C29" s="522"/>
      <c r="D29" s="522"/>
      <c r="E29" s="522"/>
      <c r="F29" s="522"/>
      <c r="G29" s="523">
        <f t="shared" si="0"/>
        <v>0</v>
      </c>
      <c r="H29" s="522"/>
      <c r="I29" s="522"/>
      <c r="J29" s="523">
        <f t="shared" si="1"/>
        <v>0</v>
      </c>
      <c r="K29" s="523">
        <f t="shared" si="2"/>
        <v>0</v>
      </c>
      <c r="L29" s="522"/>
      <c r="M29" s="523">
        <f t="shared" si="3"/>
        <v>0</v>
      </c>
      <c r="N29" s="524" t="s">
        <v>227</v>
      </c>
      <c r="O29" s="524" t="s">
        <v>136</v>
      </c>
      <c r="P29" s="524" t="s">
        <v>136</v>
      </c>
      <c r="Q29" s="525" t="s">
        <v>136</v>
      </c>
      <c r="R29" s="524" t="s">
        <v>136</v>
      </c>
      <c r="S29" s="524" t="s">
        <v>136</v>
      </c>
      <c r="T29" s="524" t="s">
        <v>136</v>
      </c>
      <c r="U29" s="524" t="s">
        <v>136</v>
      </c>
      <c r="V29" s="524" t="s">
        <v>136</v>
      </c>
      <c r="W29" s="524" t="s">
        <v>136</v>
      </c>
      <c r="X29" s="524" t="s">
        <v>136</v>
      </c>
      <c r="Y29" s="524" t="s">
        <v>136</v>
      </c>
      <c r="Z29" s="524" t="s">
        <v>136</v>
      </c>
      <c r="AA29" s="524" t="s">
        <v>136</v>
      </c>
      <c r="AB29" s="525" t="s">
        <v>136</v>
      </c>
      <c r="AC29" s="524" t="s">
        <v>136</v>
      </c>
      <c r="AD29" s="525" t="s">
        <v>136</v>
      </c>
      <c r="AE29" s="536"/>
      <c r="AF29" s="536"/>
      <c r="AG29" s="524" t="s">
        <v>136</v>
      </c>
      <c r="AH29" s="524" t="s">
        <v>136</v>
      </c>
      <c r="AI29" s="525" t="s">
        <v>136</v>
      </c>
    </row>
    <row r="30" spans="1:35" ht="12" customHeight="1" x14ac:dyDescent="0.15">
      <c r="B30" s="420"/>
      <c r="C30" s="527"/>
      <c r="D30" s="527"/>
      <c r="E30" s="527"/>
      <c r="F30" s="527"/>
      <c r="G30" s="528">
        <f t="shared" si="0"/>
        <v>0</v>
      </c>
      <c r="H30" s="527"/>
      <c r="I30" s="527"/>
      <c r="J30" s="528">
        <f t="shared" si="1"/>
        <v>0</v>
      </c>
      <c r="K30" s="541">
        <f t="shared" si="2"/>
        <v>0</v>
      </c>
      <c r="L30" s="527"/>
      <c r="M30" s="528">
        <f t="shared" si="3"/>
        <v>0</v>
      </c>
      <c r="N30" s="527"/>
      <c r="O30" s="527"/>
      <c r="P30" s="527"/>
      <c r="Q30" s="528">
        <f>SUM(N30:P30)</f>
        <v>0</v>
      </c>
      <c r="R30" s="527"/>
      <c r="S30" s="527"/>
      <c r="T30" s="529"/>
      <c r="U30" s="529"/>
      <c r="V30" s="530"/>
      <c r="W30" s="530"/>
      <c r="X30" s="530"/>
      <c r="Y30" s="527">
        <f>G30*W30</f>
        <v>0</v>
      </c>
      <c r="Z30" s="527">
        <f>J30*X30</f>
        <v>0</v>
      </c>
      <c r="AA30" s="531"/>
      <c r="AB30" s="532" t="e">
        <f>ROUND(AA30/Y30*100,1)</f>
        <v>#DIV/0!</v>
      </c>
      <c r="AC30" s="527"/>
      <c r="AD30" s="532" t="e">
        <f>ROUND(AC30/Z30*100,1)</f>
        <v>#DIV/0!</v>
      </c>
      <c r="AE30" s="537"/>
      <c r="AF30" s="537"/>
      <c r="AG30" s="531"/>
      <c r="AH30" s="531"/>
      <c r="AI30" s="528">
        <f>AG30+AH30</f>
        <v>0</v>
      </c>
    </row>
    <row r="31" spans="1:35" ht="12" customHeight="1" x14ac:dyDescent="0.15">
      <c r="B31" s="542" t="s">
        <v>50</v>
      </c>
      <c r="C31" s="543" t="s">
        <v>136</v>
      </c>
      <c r="D31" s="543" t="s">
        <v>136</v>
      </c>
      <c r="E31" s="543" t="s">
        <v>136</v>
      </c>
      <c r="F31" s="543" t="s">
        <v>136</v>
      </c>
      <c r="G31" s="544" t="s">
        <v>229</v>
      </c>
      <c r="H31" s="543" t="s">
        <v>136</v>
      </c>
      <c r="I31" s="543" t="s">
        <v>136</v>
      </c>
      <c r="J31" s="544" t="s">
        <v>228</v>
      </c>
      <c r="K31" s="543" t="s">
        <v>136</v>
      </c>
      <c r="L31" s="543" t="s">
        <v>136</v>
      </c>
      <c r="M31" s="543" t="s">
        <v>136</v>
      </c>
      <c r="N31" s="525" t="s">
        <v>227</v>
      </c>
      <c r="O31" s="525" t="s">
        <v>136</v>
      </c>
      <c r="P31" s="525" t="s">
        <v>136</v>
      </c>
      <c r="Q31" s="525" t="s">
        <v>136</v>
      </c>
      <c r="R31" s="525" t="s">
        <v>136</v>
      </c>
      <c r="S31" s="525" t="s">
        <v>136</v>
      </c>
      <c r="T31" s="525" t="s">
        <v>136</v>
      </c>
      <c r="U31" s="525" t="s">
        <v>136</v>
      </c>
      <c r="V31" s="525" t="s">
        <v>136</v>
      </c>
      <c r="W31" s="525" t="s">
        <v>136</v>
      </c>
      <c r="X31" s="525" t="s">
        <v>136</v>
      </c>
      <c r="Y31" s="545" t="s">
        <v>226</v>
      </c>
      <c r="Z31" s="545" t="s">
        <v>225</v>
      </c>
      <c r="AA31" s="545" t="s">
        <v>224</v>
      </c>
      <c r="AB31" s="546"/>
      <c r="AC31" s="547" t="s">
        <v>223</v>
      </c>
      <c r="AD31" s="548"/>
      <c r="AE31" s="546"/>
      <c r="AF31" s="546"/>
      <c r="AG31" s="549" t="s">
        <v>136</v>
      </c>
      <c r="AH31" s="549" t="s">
        <v>136</v>
      </c>
      <c r="AI31" s="549" t="s">
        <v>136</v>
      </c>
    </row>
    <row r="32" spans="1:35" ht="12" customHeight="1" x14ac:dyDescent="0.15">
      <c r="B32" s="550"/>
      <c r="C32" s="551" t="s">
        <v>136</v>
      </c>
      <c r="D32" s="551" t="s">
        <v>136</v>
      </c>
      <c r="E32" s="551" t="s">
        <v>136</v>
      </c>
      <c r="F32" s="551" t="s">
        <v>136</v>
      </c>
      <c r="G32" s="551" t="s">
        <v>136</v>
      </c>
      <c r="H32" s="551" t="s">
        <v>136</v>
      </c>
      <c r="I32" s="551" t="s">
        <v>136</v>
      </c>
      <c r="J32" s="551" t="s">
        <v>136</v>
      </c>
      <c r="K32" s="552" t="s">
        <v>136</v>
      </c>
      <c r="L32" s="551" t="s">
        <v>136</v>
      </c>
      <c r="M32" s="551" t="s">
        <v>136</v>
      </c>
      <c r="N32" s="551" t="s">
        <v>136</v>
      </c>
      <c r="O32" s="551" t="s">
        <v>136</v>
      </c>
      <c r="P32" s="551" t="s">
        <v>136</v>
      </c>
      <c r="Q32" s="551" t="s">
        <v>136</v>
      </c>
      <c r="R32" s="551" t="s">
        <v>136</v>
      </c>
      <c r="S32" s="551" t="s">
        <v>136</v>
      </c>
      <c r="T32" s="553" t="s">
        <v>136</v>
      </c>
      <c r="U32" s="553" t="s">
        <v>136</v>
      </c>
      <c r="V32" s="525" t="s">
        <v>136</v>
      </c>
      <c r="W32" s="525" t="s">
        <v>136</v>
      </c>
      <c r="X32" s="525" t="s">
        <v>136</v>
      </c>
      <c r="Y32" s="525" t="s">
        <v>136</v>
      </c>
      <c r="Z32" s="525" t="s">
        <v>136</v>
      </c>
      <c r="AA32" s="525" t="s">
        <v>136</v>
      </c>
      <c r="AB32" s="554"/>
      <c r="AC32" s="525" t="s">
        <v>136</v>
      </c>
      <c r="AD32" s="555"/>
      <c r="AE32" s="554"/>
      <c r="AF32" s="554"/>
      <c r="AG32" s="556" t="s">
        <v>136</v>
      </c>
      <c r="AH32" s="556" t="s">
        <v>136</v>
      </c>
      <c r="AI32" s="556" t="s">
        <v>136</v>
      </c>
    </row>
    <row r="33" spans="2:35" ht="12" customHeight="1" x14ac:dyDescent="0.15">
      <c r="B33" s="557"/>
      <c r="C33" s="558">
        <f t="shared" ref="C33:AA33" si="4">C8+C10+C12+C14+C16+C18+C20+C22+C24+C26+C28+C30</f>
        <v>0</v>
      </c>
      <c r="D33" s="558">
        <f t="shared" si="4"/>
        <v>0</v>
      </c>
      <c r="E33" s="558">
        <f t="shared" si="4"/>
        <v>0</v>
      </c>
      <c r="F33" s="558">
        <f t="shared" si="4"/>
        <v>0</v>
      </c>
      <c r="G33" s="558">
        <f t="shared" si="4"/>
        <v>0</v>
      </c>
      <c r="H33" s="558">
        <f t="shared" si="4"/>
        <v>0</v>
      </c>
      <c r="I33" s="558">
        <f t="shared" si="4"/>
        <v>0</v>
      </c>
      <c r="J33" s="558">
        <f t="shared" si="4"/>
        <v>0</v>
      </c>
      <c r="K33" s="559">
        <f t="shared" si="4"/>
        <v>0</v>
      </c>
      <c r="L33" s="558">
        <f t="shared" si="4"/>
        <v>0</v>
      </c>
      <c r="M33" s="558">
        <f t="shared" si="4"/>
        <v>0</v>
      </c>
      <c r="N33" s="558">
        <f t="shared" si="4"/>
        <v>0</v>
      </c>
      <c r="O33" s="558">
        <f t="shared" si="4"/>
        <v>0</v>
      </c>
      <c r="P33" s="558">
        <f t="shared" si="4"/>
        <v>0</v>
      </c>
      <c r="Q33" s="558">
        <f t="shared" si="4"/>
        <v>0</v>
      </c>
      <c r="R33" s="558">
        <f t="shared" si="4"/>
        <v>0</v>
      </c>
      <c r="S33" s="558">
        <f t="shared" si="4"/>
        <v>0</v>
      </c>
      <c r="T33" s="560">
        <f t="shared" si="4"/>
        <v>0</v>
      </c>
      <c r="U33" s="560">
        <f t="shared" si="4"/>
        <v>0</v>
      </c>
      <c r="V33" s="561">
        <f t="shared" si="4"/>
        <v>0</v>
      </c>
      <c r="W33" s="561">
        <f t="shared" si="4"/>
        <v>0</v>
      </c>
      <c r="X33" s="561">
        <f t="shared" si="4"/>
        <v>0</v>
      </c>
      <c r="Y33" s="558">
        <f t="shared" si="4"/>
        <v>0</v>
      </c>
      <c r="Z33" s="558">
        <f t="shared" si="4"/>
        <v>0</v>
      </c>
      <c r="AA33" s="558">
        <f t="shared" si="4"/>
        <v>0</v>
      </c>
      <c r="AB33" s="562"/>
      <c r="AC33" s="528">
        <f>AC8+AC10+AC12+AC14+AC16+AC18+AC20+AC22+AC24+AC26+AC28+AC30</f>
        <v>0</v>
      </c>
      <c r="AD33" s="563"/>
      <c r="AE33" s="562"/>
      <c r="AF33" s="562"/>
      <c r="AG33" s="558">
        <f>AG8+AG10+AG12+AG14+AG16+AG18+AG20+AG22+AG24+AG26+AG28+AG30</f>
        <v>0</v>
      </c>
      <c r="AH33" s="558">
        <f>AH8+AH10+AH12+AH14+AH16+AH18+AH20+AH22+AH24+AH26+AH28+AH30</f>
        <v>0</v>
      </c>
      <c r="AI33" s="558">
        <f>AI8+AI10+AI12+AI14+AI16+AI18+AI20+AI22+AI24+AI26+AI28+AI30</f>
        <v>0</v>
      </c>
    </row>
    <row r="34" spans="2:35" ht="12" customHeight="1" x14ac:dyDescent="0.15">
      <c r="B34" s="564" t="s">
        <v>54</v>
      </c>
      <c r="C34" s="543" t="s">
        <v>136</v>
      </c>
      <c r="D34" s="543" t="s">
        <v>136</v>
      </c>
      <c r="E34" s="543" t="s">
        <v>136</v>
      </c>
      <c r="F34" s="543" t="s">
        <v>136</v>
      </c>
      <c r="G34" s="543" t="s">
        <v>136</v>
      </c>
      <c r="H34" s="543" t="s">
        <v>136</v>
      </c>
      <c r="I34" s="543" t="s">
        <v>136</v>
      </c>
      <c r="J34" s="543" t="s">
        <v>136</v>
      </c>
      <c r="K34" s="565" t="s">
        <v>136</v>
      </c>
      <c r="L34" s="543" t="s">
        <v>136</v>
      </c>
      <c r="M34" s="543" t="s">
        <v>136</v>
      </c>
      <c r="N34" s="543" t="s">
        <v>136</v>
      </c>
      <c r="O34" s="543" t="s">
        <v>136</v>
      </c>
      <c r="P34" s="543" t="s">
        <v>136</v>
      </c>
      <c r="Q34" s="543" t="s">
        <v>136</v>
      </c>
      <c r="R34" s="543" t="s">
        <v>136</v>
      </c>
      <c r="S34" s="543" t="s">
        <v>136</v>
      </c>
      <c r="T34" s="566" t="s">
        <v>136</v>
      </c>
      <c r="U34" s="566" t="s">
        <v>136</v>
      </c>
      <c r="V34" s="567" t="s">
        <v>136</v>
      </c>
      <c r="W34" s="567" t="s">
        <v>136</v>
      </c>
      <c r="X34" s="567" t="s">
        <v>136</v>
      </c>
      <c r="Y34" s="568"/>
      <c r="Z34" s="548"/>
      <c r="AA34" s="568"/>
      <c r="AB34" s="567" t="s">
        <v>222</v>
      </c>
      <c r="AC34" s="548"/>
      <c r="AD34" s="567" t="s">
        <v>221</v>
      </c>
      <c r="AE34" s="567" t="s">
        <v>220</v>
      </c>
      <c r="AF34" s="567" t="s">
        <v>219</v>
      </c>
      <c r="AG34" s="568"/>
      <c r="AH34" s="568"/>
      <c r="AI34" s="568"/>
    </row>
    <row r="35" spans="2:35" ht="12" customHeight="1" x14ac:dyDescent="0.15">
      <c r="B35" s="569"/>
      <c r="C35" s="551" t="s">
        <v>136</v>
      </c>
      <c r="D35" s="551" t="s">
        <v>136</v>
      </c>
      <c r="E35" s="551" t="s">
        <v>136</v>
      </c>
      <c r="F35" s="551" t="s">
        <v>136</v>
      </c>
      <c r="G35" s="551" t="s">
        <v>136</v>
      </c>
      <c r="H35" s="551" t="s">
        <v>136</v>
      </c>
      <c r="I35" s="570" t="s">
        <v>136</v>
      </c>
      <c r="J35" s="551" t="s">
        <v>136</v>
      </c>
      <c r="K35" s="570" t="s">
        <v>136</v>
      </c>
      <c r="L35" s="551" t="s">
        <v>136</v>
      </c>
      <c r="M35" s="551" t="s">
        <v>136</v>
      </c>
      <c r="N35" s="551" t="s">
        <v>136</v>
      </c>
      <c r="O35" s="551" t="s">
        <v>136</v>
      </c>
      <c r="P35" s="551" t="s">
        <v>136</v>
      </c>
      <c r="Q35" s="551" t="s">
        <v>136</v>
      </c>
      <c r="R35" s="551" t="s">
        <v>136</v>
      </c>
      <c r="S35" s="551" t="s">
        <v>136</v>
      </c>
      <c r="T35" s="553" t="s">
        <v>136</v>
      </c>
      <c r="U35" s="553" t="s">
        <v>136</v>
      </c>
      <c r="V35" s="525" t="s">
        <v>136</v>
      </c>
      <c r="W35" s="525" t="s">
        <v>136</v>
      </c>
      <c r="X35" s="525" t="s">
        <v>136</v>
      </c>
      <c r="Y35" s="571"/>
      <c r="Z35" s="555"/>
      <c r="AA35" s="571"/>
      <c r="AB35" s="525" t="s">
        <v>136</v>
      </c>
      <c r="AC35" s="555"/>
      <c r="AD35" s="556" t="s">
        <v>136</v>
      </c>
      <c r="AE35" s="556" t="s">
        <v>136</v>
      </c>
      <c r="AF35" s="556" t="s">
        <v>136</v>
      </c>
      <c r="AG35" s="571"/>
      <c r="AH35" s="571"/>
      <c r="AI35" s="571"/>
    </row>
    <row r="36" spans="2:35" ht="12" customHeight="1" x14ac:dyDescent="0.15">
      <c r="B36" s="572"/>
      <c r="C36" s="528">
        <f t="shared" ref="C36:X36" si="5">ROUND(C33/12,0)</f>
        <v>0</v>
      </c>
      <c r="D36" s="528">
        <f t="shared" si="5"/>
        <v>0</v>
      </c>
      <c r="E36" s="528">
        <f t="shared" si="5"/>
        <v>0</v>
      </c>
      <c r="F36" s="528">
        <f t="shared" si="5"/>
        <v>0</v>
      </c>
      <c r="G36" s="528">
        <f t="shared" si="5"/>
        <v>0</v>
      </c>
      <c r="H36" s="541">
        <f t="shared" si="5"/>
        <v>0</v>
      </c>
      <c r="I36" s="528">
        <f t="shared" si="5"/>
        <v>0</v>
      </c>
      <c r="J36" s="528">
        <f t="shared" si="5"/>
        <v>0</v>
      </c>
      <c r="K36" s="528">
        <f t="shared" si="5"/>
        <v>0</v>
      </c>
      <c r="L36" s="528">
        <f t="shared" si="5"/>
        <v>0</v>
      </c>
      <c r="M36" s="528">
        <f t="shared" si="5"/>
        <v>0</v>
      </c>
      <c r="N36" s="528">
        <f t="shared" si="5"/>
        <v>0</v>
      </c>
      <c r="O36" s="528">
        <f t="shared" si="5"/>
        <v>0</v>
      </c>
      <c r="P36" s="528">
        <f t="shared" si="5"/>
        <v>0</v>
      </c>
      <c r="Q36" s="528">
        <f t="shared" si="5"/>
        <v>0</v>
      </c>
      <c r="R36" s="528">
        <f t="shared" si="5"/>
        <v>0</v>
      </c>
      <c r="S36" s="528">
        <f t="shared" si="5"/>
        <v>0</v>
      </c>
      <c r="T36" s="573">
        <f t="shared" si="5"/>
        <v>0</v>
      </c>
      <c r="U36" s="573">
        <f t="shared" si="5"/>
        <v>0</v>
      </c>
      <c r="V36" s="528">
        <f t="shared" si="5"/>
        <v>0</v>
      </c>
      <c r="W36" s="574">
        <f t="shared" si="5"/>
        <v>0</v>
      </c>
      <c r="X36" s="574">
        <f t="shared" si="5"/>
        <v>0</v>
      </c>
      <c r="Y36" s="562"/>
      <c r="Z36" s="563"/>
      <c r="AA36" s="562"/>
      <c r="AB36" s="574" t="e">
        <f>ROUND(AA33/Y33,1)</f>
        <v>#DIV/0!</v>
      </c>
      <c r="AC36" s="563"/>
      <c r="AD36" s="574" t="e">
        <f>ROUND(AC33/Z33,1)</f>
        <v>#DIV/0!</v>
      </c>
      <c r="AE36" s="574" t="e">
        <f>ROUND(AA33/G33,1)</f>
        <v>#DIV/0!</v>
      </c>
      <c r="AF36" s="574" t="e">
        <f>ROUND(AC33/J33,1)</f>
        <v>#DIV/0!</v>
      </c>
      <c r="AG36" s="562"/>
      <c r="AH36" s="562"/>
      <c r="AI36" s="562"/>
    </row>
    <row r="37" spans="2:35" ht="12" customHeight="1" x14ac:dyDescent="0.15">
      <c r="B37" s="575"/>
      <c r="C37" s="576"/>
      <c r="D37" s="576"/>
      <c r="E37" s="576"/>
      <c r="F37" s="576"/>
      <c r="G37" s="576"/>
      <c r="H37" s="576"/>
      <c r="I37" s="576"/>
      <c r="J37" s="576"/>
      <c r="K37" s="576"/>
      <c r="L37" s="576"/>
      <c r="M37" s="576"/>
      <c r="N37" s="576"/>
      <c r="O37" s="576"/>
      <c r="P37" s="576"/>
      <c r="Q37" s="576"/>
      <c r="R37" s="576"/>
      <c r="S37" s="576"/>
      <c r="T37" s="577"/>
      <c r="U37" s="577"/>
      <c r="V37" s="576"/>
      <c r="W37" s="578"/>
      <c r="X37" s="578"/>
      <c r="Y37" s="579"/>
      <c r="Z37" s="580"/>
      <c r="AA37" s="579"/>
      <c r="AB37" s="578"/>
      <c r="AC37" s="580"/>
      <c r="AD37" s="578"/>
      <c r="AE37" s="578"/>
      <c r="AF37" s="578"/>
      <c r="AG37" s="575"/>
      <c r="AH37" s="575"/>
      <c r="AI37" s="575"/>
    </row>
    <row r="38" spans="2:35" ht="12.75" customHeight="1" x14ac:dyDescent="0.15">
      <c r="C38" s="581" t="s">
        <v>564</v>
      </c>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row>
    <row r="39" spans="2:35" ht="12.75" customHeight="1" x14ac:dyDescent="0.15">
      <c r="D39" s="582" t="s">
        <v>565</v>
      </c>
      <c r="E39" s="582"/>
      <c r="F39" s="582"/>
      <c r="G39" s="582"/>
      <c r="H39" s="582"/>
      <c r="I39" s="582"/>
      <c r="J39" s="582"/>
      <c r="K39" s="582"/>
      <c r="L39" s="582"/>
      <c r="M39" s="582"/>
      <c r="N39" s="582"/>
      <c r="O39" s="582"/>
      <c r="P39" s="582"/>
      <c r="Q39" s="582"/>
      <c r="R39" s="582"/>
      <c r="S39" s="582"/>
      <c r="T39" s="582"/>
      <c r="U39" s="582"/>
      <c r="V39" s="582"/>
      <c r="W39" s="582"/>
      <c r="X39" s="582"/>
      <c r="Y39" s="582"/>
      <c r="Z39" s="582"/>
      <c r="AA39" s="582"/>
    </row>
    <row r="40" spans="2:35" ht="12.75" customHeight="1" x14ac:dyDescent="0.15">
      <c r="C40" s="391" t="s">
        <v>372</v>
      </c>
    </row>
    <row r="41" spans="2:35" ht="12.75" customHeight="1" x14ac:dyDescent="0.15">
      <c r="C41" s="581" t="s">
        <v>566</v>
      </c>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row>
    <row r="42" spans="2:35" ht="12.75" customHeight="1" x14ac:dyDescent="0.15">
      <c r="C42" s="581" t="s">
        <v>361</v>
      </c>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row>
    <row r="43" spans="2:35" ht="12.75" customHeight="1" x14ac:dyDescent="0.15">
      <c r="C43" s="581" t="s">
        <v>55</v>
      </c>
      <c r="D43" s="581"/>
      <c r="E43" s="581"/>
      <c r="F43" s="581"/>
      <c r="G43" s="581"/>
      <c r="H43" s="581"/>
      <c r="I43" s="581"/>
      <c r="J43" s="581"/>
      <c r="K43" s="581"/>
      <c r="L43" s="581"/>
      <c r="M43" s="581"/>
      <c r="N43" s="581"/>
      <c r="O43" s="581"/>
      <c r="P43" s="581"/>
      <c r="Q43" s="581"/>
      <c r="R43" s="581"/>
      <c r="S43" s="581"/>
      <c r="T43" s="581"/>
      <c r="U43" s="581"/>
      <c r="V43" s="581"/>
      <c r="W43" s="581"/>
      <c r="X43" s="581"/>
      <c r="Y43" s="581"/>
      <c r="Z43" s="581"/>
      <c r="AA43" s="581"/>
    </row>
    <row r="44" spans="2:35" ht="12.75" customHeight="1" x14ac:dyDescent="0.15"/>
  </sheetData>
  <mergeCells count="90">
    <mergeCell ref="C41:AA41"/>
    <mergeCell ref="C42:AA42"/>
    <mergeCell ref="C43:AA43"/>
    <mergeCell ref="B29:B30"/>
    <mergeCell ref="AE29:AE30"/>
    <mergeCell ref="C38:AA38"/>
    <mergeCell ref="D39:AA39"/>
    <mergeCell ref="AF29:AF30"/>
    <mergeCell ref="B31:B33"/>
    <mergeCell ref="AB31:AB33"/>
    <mergeCell ref="AD31:AD33"/>
    <mergeCell ref="AE31:AE33"/>
    <mergeCell ref="AF31:AF33"/>
    <mergeCell ref="B27:B28"/>
    <mergeCell ref="AE27:AE28"/>
    <mergeCell ref="AF27:AF28"/>
    <mergeCell ref="H1:K1"/>
    <mergeCell ref="L1:O1"/>
    <mergeCell ref="B2:C2"/>
    <mergeCell ref="D2:G2"/>
    <mergeCell ref="B25:B26"/>
    <mergeCell ref="B21:B22"/>
    <mergeCell ref="B15:B16"/>
    <mergeCell ref="AE21:AE22"/>
    <mergeCell ref="AF21:AF22"/>
    <mergeCell ref="B23:B24"/>
    <mergeCell ref="AE23:AE24"/>
    <mergeCell ref="AF23:AF24"/>
    <mergeCell ref="AE25:AE26"/>
    <mergeCell ref="AH34:AH36"/>
    <mergeCell ref="AI34:AI36"/>
    <mergeCell ref="B34:B36"/>
    <mergeCell ref="Y34:Y36"/>
    <mergeCell ref="Z34:Z36"/>
    <mergeCell ref="AA34:AA36"/>
    <mergeCell ref="AG34:AG36"/>
    <mergeCell ref="AC34:AC36"/>
    <mergeCell ref="AF25:AF26"/>
    <mergeCell ref="A16:A19"/>
    <mergeCell ref="B17:B18"/>
    <mergeCell ref="AE17:AE18"/>
    <mergeCell ref="AF17:AF18"/>
    <mergeCell ref="B19:B20"/>
    <mergeCell ref="AE19:AE20"/>
    <mergeCell ref="AF19:AF20"/>
    <mergeCell ref="AE15:AE16"/>
    <mergeCell ref="AF15:AF16"/>
    <mergeCell ref="AE11:AE12"/>
    <mergeCell ref="AF11:AF12"/>
    <mergeCell ref="B13:B14"/>
    <mergeCell ref="AE13:AE14"/>
    <mergeCell ref="AF13:AF14"/>
    <mergeCell ref="B11:B12"/>
    <mergeCell ref="B9:B10"/>
    <mergeCell ref="AE9:AE10"/>
    <mergeCell ref="AF9:AF10"/>
    <mergeCell ref="W3:X3"/>
    <mergeCell ref="Y3:Z3"/>
    <mergeCell ref="AA3:AD3"/>
    <mergeCell ref="AE4:AE5"/>
    <mergeCell ref="N3:Q3"/>
    <mergeCell ref="R3:S3"/>
    <mergeCell ref="T3:U3"/>
    <mergeCell ref="V3:V5"/>
    <mergeCell ref="C3:M3"/>
    <mergeCell ref="AG4:AG5"/>
    <mergeCell ref="AH4:AH5"/>
    <mergeCell ref="AF4:AF5"/>
    <mergeCell ref="AE3:AF3"/>
    <mergeCell ref="N4:N5"/>
    <mergeCell ref="O4:O5"/>
    <mergeCell ref="T4:T5"/>
    <mergeCell ref="U4:U5"/>
    <mergeCell ref="AA4:AB4"/>
    <mergeCell ref="AI4:AI5"/>
    <mergeCell ref="P4:P5"/>
    <mergeCell ref="Q4:Q5"/>
    <mergeCell ref="B7:B8"/>
    <mergeCell ref="AE7:AE8"/>
    <mergeCell ref="AF7:AF8"/>
    <mergeCell ref="R4:R5"/>
    <mergeCell ref="S4:S5"/>
    <mergeCell ref="AC4:AD4"/>
    <mergeCell ref="B3:B5"/>
    <mergeCell ref="AG3:AI3"/>
    <mergeCell ref="C4:G4"/>
    <mergeCell ref="H4:J4"/>
    <mergeCell ref="K4:K5"/>
    <mergeCell ref="L4:L5"/>
    <mergeCell ref="M4:M5"/>
  </mergeCells>
  <phoneticPr fontId="6"/>
  <printOptions horizontalCentered="1" verticalCentered="1"/>
  <pageMargins left="0.59055118110236227" right="0.43307086614173229" top="0.74803149606299213" bottom="0.62992125984251968" header="0.51181102362204722" footer="0.51181102362204722"/>
  <pageSetup paperSize="9"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J44"/>
  <sheetViews>
    <sheetView view="pageBreakPreview" topLeftCell="A6" zoomScaleNormal="100" zoomScaleSheetLayoutView="100" workbookViewId="0">
      <selection sqref="A1:XFD1048576"/>
    </sheetView>
  </sheetViews>
  <sheetFormatPr defaultRowHeight="11.25" x14ac:dyDescent="0.15"/>
  <cols>
    <col min="1" max="1" width="2.83203125" style="391" customWidth="1"/>
    <col min="2" max="2" width="4.83203125" style="391" customWidth="1"/>
    <col min="3" max="32" width="8.83203125" style="391" customWidth="1"/>
    <col min="33" max="35" width="7.33203125" style="391" customWidth="1"/>
    <col min="36" max="16384" width="9.33203125" style="391"/>
  </cols>
  <sheetData>
    <row r="1" spans="1:35" ht="17.25" customHeight="1" x14ac:dyDescent="0.15">
      <c r="C1" s="484"/>
      <c r="H1" s="391" t="s">
        <v>141</v>
      </c>
    </row>
    <row r="2" spans="1:35" ht="17.25" customHeight="1" x14ac:dyDescent="0.15">
      <c r="C2" s="484"/>
      <c r="D2" s="93"/>
      <c r="E2" s="93"/>
      <c r="H2" s="391" t="s">
        <v>140</v>
      </c>
    </row>
    <row r="3" spans="1:35" ht="17.25" customHeight="1" x14ac:dyDescent="0.15">
      <c r="A3" s="585" t="s">
        <v>293</v>
      </c>
      <c r="B3" s="585"/>
      <c r="C3" s="483">
        <f>+表紙!C4</f>
        <v>7</v>
      </c>
      <c r="D3" s="483"/>
      <c r="E3" s="483"/>
      <c r="F3" s="483"/>
      <c r="H3" s="586" t="s">
        <v>139</v>
      </c>
      <c r="I3" s="586"/>
      <c r="J3" s="587"/>
      <c r="K3" s="588" t="s">
        <v>138</v>
      </c>
      <c r="L3" s="391" t="s">
        <v>187</v>
      </c>
      <c r="S3" s="589"/>
      <c r="T3" s="590"/>
    </row>
    <row r="4" spans="1:35" ht="36.75" customHeight="1" x14ac:dyDescent="0.15">
      <c r="B4" s="485" t="s">
        <v>562</v>
      </c>
      <c r="C4" s="489" t="s">
        <v>292</v>
      </c>
      <c r="D4" s="489"/>
      <c r="E4" s="489"/>
      <c r="F4" s="489"/>
      <c r="G4" s="489"/>
      <c r="H4" s="489"/>
      <c r="I4" s="489"/>
      <c r="J4" s="489"/>
      <c r="K4" s="489"/>
      <c r="L4" s="489"/>
      <c r="M4" s="489"/>
      <c r="N4" s="489" t="s">
        <v>41</v>
      </c>
      <c r="O4" s="489"/>
      <c r="P4" s="489"/>
      <c r="Q4" s="489"/>
      <c r="R4" s="490" t="s">
        <v>42</v>
      </c>
      <c r="S4" s="491"/>
      <c r="T4" s="492" t="s">
        <v>43</v>
      </c>
      <c r="U4" s="489"/>
      <c r="V4" s="397" t="s">
        <v>563</v>
      </c>
      <c r="W4" s="486" t="s">
        <v>265</v>
      </c>
      <c r="X4" s="488"/>
      <c r="Y4" s="486" t="s">
        <v>264</v>
      </c>
      <c r="Z4" s="493"/>
      <c r="AA4" s="494" t="s">
        <v>263</v>
      </c>
      <c r="AB4" s="495"/>
      <c r="AC4" s="495"/>
      <c r="AD4" s="496"/>
      <c r="AE4" s="497" t="s">
        <v>262</v>
      </c>
      <c r="AF4" s="498"/>
      <c r="AG4" s="489" t="s">
        <v>44</v>
      </c>
      <c r="AH4" s="489"/>
      <c r="AI4" s="489"/>
    </row>
    <row r="5" spans="1:35" ht="18" customHeight="1" x14ac:dyDescent="0.15">
      <c r="B5" s="499"/>
      <c r="C5" s="394" t="s">
        <v>261</v>
      </c>
      <c r="D5" s="500"/>
      <c r="E5" s="500"/>
      <c r="F5" s="500"/>
      <c r="G5" s="493"/>
      <c r="H5" s="394" t="s">
        <v>260</v>
      </c>
      <c r="I5" s="500"/>
      <c r="J5" s="493"/>
      <c r="K5" s="397" t="s">
        <v>50</v>
      </c>
      <c r="L5" s="501" t="s">
        <v>48</v>
      </c>
      <c r="M5" s="502" t="s">
        <v>259</v>
      </c>
      <c r="N5" s="503" t="s">
        <v>49</v>
      </c>
      <c r="O5" s="583" t="s">
        <v>371</v>
      </c>
      <c r="P5" s="501" t="s">
        <v>258</v>
      </c>
      <c r="Q5" s="392" t="s">
        <v>50</v>
      </c>
      <c r="R5" s="583" t="s">
        <v>371</v>
      </c>
      <c r="S5" s="501" t="s">
        <v>258</v>
      </c>
      <c r="T5" s="583" t="s">
        <v>371</v>
      </c>
      <c r="U5" s="501" t="s">
        <v>258</v>
      </c>
      <c r="V5" s="401"/>
      <c r="W5" s="504" t="s">
        <v>255</v>
      </c>
      <c r="X5" s="504" t="s">
        <v>257</v>
      </c>
      <c r="Y5" s="505" t="s">
        <v>255</v>
      </c>
      <c r="Z5" s="505" t="s">
        <v>254</v>
      </c>
      <c r="AA5" s="486" t="s">
        <v>256</v>
      </c>
      <c r="AB5" s="488"/>
      <c r="AC5" s="486" t="s">
        <v>254</v>
      </c>
      <c r="AD5" s="488"/>
      <c r="AE5" s="397" t="s">
        <v>255</v>
      </c>
      <c r="AF5" s="397" t="s">
        <v>254</v>
      </c>
      <c r="AG5" s="397" t="s">
        <v>51</v>
      </c>
      <c r="AH5" s="397" t="s">
        <v>52</v>
      </c>
      <c r="AI5" s="392" t="s">
        <v>50</v>
      </c>
    </row>
    <row r="6" spans="1:35" ht="36.75" customHeight="1" x14ac:dyDescent="0.15">
      <c r="B6" s="506"/>
      <c r="C6" s="507" t="s">
        <v>45</v>
      </c>
      <c r="D6" s="508" t="s">
        <v>253</v>
      </c>
      <c r="E6" s="507" t="s">
        <v>46</v>
      </c>
      <c r="F6" s="508" t="s">
        <v>47</v>
      </c>
      <c r="G6" s="504" t="s">
        <v>252</v>
      </c>
      <c r="H6" s="509" t="s">
        <v>46</v>
      </c>
      <c r="I6" s="508" t="s">
        <v>47</v>
      </c>
      <c r="J6" s="504" t="s">
        <v>251</v>
      </c>
      <c r="K6" s="420"/>
      <c r="L6" s="510"/>
      <c r="M6" s="511"/>
      <c r="N6" s="512"/>
      <c r="O6" s="584"/>
      <c r="P6" s="510"/>
      <c r="Q6" s="420"/>
      <c r="R6" s="584"/>
      <c r="S6" s="510"/>
      <c r="T6" s="584"/>
      <c r="U6" s="510"/>
      <c r="V6" s="420"/>
      <c r="W6" s="513" t="s">
        <v>250</v>
      </c>
      <c r="X6" s="513" t="s">
        <v>249</v>
      </c>
      <c r="Y6" s="514" t="s">
        <v>248</v>
      </c>
      <c r="Z6" s="514" t="s">
        <v>247</v>
      </c>
      <c r="AA6" s="515" t="s">
        <v>246</v>
      </c>
      <c r="AB6" s="516" t="s">
        <v>245</v>
      </c>
      <c r="AC6" s="515" t="s">
        <v>244</v>
      </c>
      <c r="AD6" s="516" t="s">
        <v>243</v>
      </c>
      <c r="AE6" s="407"/>
      <c r="AF6" s="407"/>
      <c r="AG6" s="407"/>
      <c r="AH6" s="407"/>
      <c r="AI6" s="420"/>
    </row>
    <row r="7" spans="1:35" ht="12" customHeight="1" x14ac:dyDescent="0.15">
      <c r="B7" s="517"/>
      <c r="C7" s="518" t="s">
        <v>39</v>
      </c>
      <c r="D7" s="518" t="s">
        <v>39</v>
      </c>
      <c r="E7" s="518" t="s">
        <v>39</v>
      </c>
      <c r="F7" s="518" t="s">
        <v>39</v>
      </c>
      <c r="G7" s="519" t="s">
        <v>39</v>
      </c>
      <c r="H7" s="518" t="s">
        <v>39</v>
      </c>
      <c r="I7" s="518" t="s">
        <v>39</v>
      </c>
      <c r="J7" s="519" t="s">
        <v>39</v>
      </c>
      <c r="K7" s="519" t="s">
        <v>39</v>
      </c>
      <c r="L7" s="518" t="s">
        <v>39</v>
      </c>
      <c r="M7" s="519" t="s">
        <v>39</v>
      </c>
      <c r="N7" s="518" t="s">
        <v>39</v>
      </c>
      <c r="O7" s="518" t="s">
        <v>39</v>
      </c>
      <c r="P7" s="518" t="s">
        <v>39</v>
      </c>
      <c r="Q7" s="519" t="s">
        <v>39</v>
      </c>
      <c r="R7" s="518" t="s">
        <v>39</v>
      </c>
      <c r="S7" s="518" t="s">
        <v>39</v>
      </c>
      <c r="T7" s="518" t="s">
        <v>39</v>
      </c>
      <c r="U7" s="518" t="s">
        <v>39</v>
      </c>
      <c r="V7" s="518" t="s">
        <v>39</v>
      </c>
      <c r="W7" s="518" t="s">
        <v>40</v>
      </c>
      <c r="X7" s="518" t="s">
        <v>53</v>
      </c>
      <c r="Y7" s="519" t="s">
        <v>39</v>
      </c>
      <c r="Z7" s="519"/>
      <c r="AA7" s="518" t="s">
        <v>39</v>
      </c>
      <c r="AB7" s="519" t="s">
        <v>242</v>
      </c>
      <c r="AC7" s="518"/>
      <c r="AD7" s="519"/>
      <c r="AE7" s="520" t="s">
        <v>53</v>
      </c>
      <c r="AF7" s="520" t="s">
        <v>53</v>
      </c>
      <c r="AG7" s="518" t="s">
        <v>39</v>
      </c>
      <c r="AH7" s="518" t="s">
        <v>39</v>
      </c>
      <c r="AI7" s="518" t="s">
        <v>39</v>
      </c>
    </row>
    <row r="8" spans="1:35" ht="12" customHeight="1" x14ac:dyDescent="0.15">
      <c r="B8" s="521" t="s">
        <v>291</v>
      </c>
      <c r="C8" s="522"/>
      <c r="D8" s="522"/>
      <c r="E8" s="522"/>
      <c r="F8" s="522"/>
      <c r="G8" s="523">
        <f t="shared" ref="G8:G31" si="0">SUM(C8:F8)</f>
        <v>0</v>
      </c>
      <c r="H8" s="522"/>
      <c r="I8" s="522"/>
      <c r="J8" s="523">
        <f t="shared" ref="J8:J31" si="1">SUM(H8:I8)</f>
        <v>0</v>
      </c>
      <c r="K8" s="523">
        <f t="shared" ref="K8:K31" si="2">G8+J8</f>
        <v>0</v>
      </c>
      <c r="L8" s="522"/>
      <c r="M8" s="523">
        <f t="shared" ref="M8:M31" si="3">K8+L8</f>
        <v>0</v>
      </c>
      <c r="N8" s="524" t="s">
        <v>279</v>
      </c>
      <c r="O8" s="524" t="s">
        <v>136</v>
      </c>
      <c r="P8" s="524" t="s">
        <v>136</v>
      </c>
      <c r="Q8" s="525" t="s">
        <v>136</v>
      </c>
      <c r="R8" s="524" t="s">
        <v>136</v>
      </c>
      <c r="S8" s="524" t="s">
        <v>136</v>
      </c>
      <c r="T8" s="524" t="s">
        <v>136</v>
      </c>
      <c r="U8" s="524" t="s">
        <v>136</v>
      </c>
      <c r="V8" s="524" t="s">
        <v>136</v>
      </c>
      <c r="W8" s="524" t="s">
        <v>136</v>
      </c>
      <c r="X8" s="524" t="s">
        <v>136</v>
      </c>
      <c r="Y8" s="525" t="s">
        <v>136</v>
      </c>
      <c r="Z8" s="525" t="s">
        <v>136</v>
      </c>
      <c r="AA8" s="524" t="s">
        <v>136</v>
      </c>
      <c r="AB8" s="525" t="s">
        <v>136</v>
      </c>
      <c r="AC8" s="524" t="s">
        <v>136</v>
      </c>
      <c r="AD8" s="525" t="s">
        <v>136</v>
      </c>
      <c r="AE8" s="526"/>
      <c r="AF8" s="526"/>
      <c r="AG8" s="524" t="s">
        <v>136</v>
      </c>
      <c r="AH8" s="524" t="s">
        <v>136</v>
      </c>
      <c r="AI8" s="525" t="s">
        <v>136</v>
      </c>
    </row>
    <row r="9" spans="1:35" ht="12" customHeight="1" x14ac:dyDescent="0.15">
      <c r="B9" s="420"/>
      <c r="C9" s="527"/>
      <c r="D9" s="527"/>
      <c r="E9" s="527"/>
      <c r="F9" s="527"/>
      <c r="G9" s="528">
        <f t="shared" si="0"/>
        <v>0</v>
      </c>
      <c r="H9" s="527"/>
      <c r="I9" s="527"/>
      <c r="J9" s="528">
        <f t="shared" si="1"/>
        <v>0</v>
      </c>
      <c r="K9" s="528">
        <f t="shared" si="2"/>
        <v>0</v>
      </c>
      <c r="L9" s="527"/>
      <c r="M9" s="528">
        <f t="shared" si="3"/>
        <v>0</v>
      </c>
      <c r="N9" s="527"/>
      <c r="O9" s="527"/>
      <c r="P9" s="527"/>
      <c r="Q9" s="528">
        <f>SUM(N9:P9)</f>
        <v>0</v>
      </c>
      <c r="R9" s="527"/>
      <c r="S9" s="527"/>
      <c r="T9" s="529"/>
      <c r="U9" s="529"/>
      <c r="V9" s="530"/>
      <c r="W9" s="530"/>
      <c r="X9" s="530"/>
      <c r="Y9" s="528">
        <f>G9*W9</f>
        <v>0</v>
      </c>
      <c r="Z9" s="528">
        <f>J9*X9</f>
        <v>0</v>
      </c>
      <c r="AA9" s="531"/>
      <c r="AB9" s="532" t="e">
        <f>ROUND(AA9/Y9*100,1)</f>
        <v>#DIV/0!</v>
      </c>
      <c r="AC9" s="527"/>
      <c r="AD9" s="532" t="e">
        <f>ROUND(AC9/Z9*100,1)</f>
        <v>#DIV/0!</v>
      </c>
      <c r="AE9" s="533"/>
      <c r="AF9" s="533"/>
      <c r="AG9" s="531"/>
      <c r="AH9" s="531"/>
      <c r="AI9" s="528">
        <f>AG9+AH9</f>
        <v>0</v>
      </c>
    </row>
    <row r="10" spans="1:35" ht="12" customHeight="1" x14ac:dyDescent="0.15">
      <c r="A10" s="534"/>
      <c r="B10" s="535" t="s">
        <v>290</v>
      </c>
      <c r="C10" s="522"/>
      <c r="D10" s="522"/>
      <c r="E10" s="522"/>
      <c r="F10" s="522"/>
      <c r="G10" s="523">
        <f t="shared" si="0"/>
        <v>0</v>
      </c>
      <c r="H10" s="522"/>
      <c r="I10" s="522"/>
      <c r="J10" s="523">
        <f t="shared" si="1"/>
        <v>0</v>
      </c>
      <c r="K10" s="523">
        <f t="shared" si="2"/>
        <v>0</v>
      </c>
      <c r="L10" s="522"/>
      <c r="M10" s="523">
        <f t="shared" si="3"/>
        <v>0</v>
      </c>
      <c r="N10" s="524" t="s">
        <v>279</v>
      </c>
      <c r="O10" s="524" t="s">
        <v>136</v>
      </c>
      <c r="P10" s="524" t="s">
        <v>136</v>
      </c>
      <c r="Q10" s="525" t="s">
        <v>136</v>
      </c>
      <c r="R10" s="524" t="s">
        <v>136</v>
      </c>
      <c r="S10" s="524" t="s">
        <v>136</v>
      </c>
      <c r="T10" s="524" t="s">
        <v>136</v>
      </c>
      <c r="U10" s="524" t="s">
        <v>136</v>
      </c>
      <c r="V10" s="524" t="s">
        <v>136</v>
      </c>
      <c r="W10" s="524" t="s">
        <v>136</v>
      </c>
      <c r="X10" s="524" t="s">
        <v>136</v>
      </c>
      <c r="Y10" s="525" t="s">
        <v>136</v>
      </c>
      <c r="Z10" s="525" t="s">
        <v>136</v>
      </c>
      <c r="AA10" s="524" t="s">
        <v>136</v>
      </c>
      <c r="AB10" s="525" t="s">
        <v>136</v>
      </c>
      <c r="AC10" s="524" t="s">
        <v>136</v>
      </c>
      <c r="AD10" s="525" t="s">
        <v>136</v>
      </c>
      <c r="AE10" s="536"/>
      <c r="AF10" s="536"/>
      <c r="AG10" s="524" t="s">
        <v>136</v>
      </c>
      <c r="AH10" s="524" t="s">
        <v>136</v>
      </c>
      <c r="AI10" s="525" t="s">
        <v>136</v>
      </c>
    </row>
    <row r="11" spans="1:35" ht="12" customHeight="1" x14ac:dyDescent="0.15">
      <c r="A11" s="534"/>
      <c r="B11" s="420"/>
      <c r="C11" s="527"/>
      <c r="D11" s="527"/>
      <c r="E11" s="527"/>
      <c r="F11" s="527"/>
      <c r="G11" s="528">
        <f t="shared" si="0"/>
        <v>0</v>
      </c>
      <c r="H11" s="527"/>
      <c r="I11" s="527"/>
      <c r="J11" s="528">
        <f t="shared" si="1"/>
        <v>0</v>
      </c>
      <c r="K11" s="528">
        <f t="shared" si="2"/>
        <v>0</v>
      </c>
      <c r="L11" s="527"/>
      <c r="M11" s="528">
        <f t="shared" si="3"/>
        <v>0</v>
      </c>
      <c r="N11" s="527"/>
      <c r="O11" s="527"/>
      <c r="P11" s="527"/>
      <c r="Q11" s="528">
        <f>SUM(N11:P11)</f>
        <v>0</v>
      </c>
      <c r="R11" s="527"/>
      <c r="S11" s="527"/>
      <c r="T11" s="529"/>
      <c r="U11" s="529"/>
      <c r="V11" s="530"/>
      <c r="W11" s="530"/>
      <c r="X11" s="530"/>
      <c r="Y11" s="528">
        <f>G11*W11</f>
        <v>0</v>
      </c>
      <c r="Z11" s="528">
        <f>J11*X11</f>
        <v>0</v>
      </c>
      <c r="AA11" s="531"/>
      <c r="AB11" s="532" t="e">
        <f>ROUND(AA11/Y11*100,1)</f>
        <v>#DIV/0!</v>
      </c>
      <c r="AC11" s="527"/>
      <c r="AD11" s="532" t="e">
        <f>ROUND(AC11/Z11*100,1)</f>
        <v>#DIV/0!</v>
      </c>
      <c r="AE11" s="537"/>
      <c r="AF11" s="537"/>
      <c r="AG11" s="531"/>
      <c r="AH11" s="531"/>
      <c r="AI11" s="528">
        <f>AG11+AH11</f>
        <v>0</v>
      </c>
    </row>
    <row r="12" spans="1:35" ht="12" customHeight="1" x14ac:dyDescent="0.15">
      <c r="A12" s="484"/>
      <c r="B12" s="535" t="s">
        <v>289</v>
      </c>
      <c r="C12" s="522"/>
      <c r="D12" s="522"/>
      <c r="E12" s="522"/>
      <c r="F12" s="522"/>
      <c r="G12" s="523">
        <f t="shared" si="0"/>
        <v>0</v>
      </c>
      <c r="H12" s="522"/>
      <c r="I12" s="522"/>
      <c r="J12" s="523">
        <f t="shared" si="1"/>
        <v>0</v>
      </c>
      <c r="K12" s="523">
        <f t="shared" si="2"/>
        <v>0</v>
      </c>
      <c r="L12" s="522"/>
      <c r="M12" s="523">
        <f t="shared" si="3"/>
        <v>0</v>
      </c>
      <c r="N12" s="524" t="s">
        <v>279</v>
      </c>
      <c r="O12" s="524" t="s">
        <v>136</v>
      </c>
      <c r="P12" s="524" t="s">
        <v>136</v>
      </c>
      <c r="Q12" s="525" t="s">
        <v>136</v>
      </c>
      <c r="R12" s="524" t="s">
        <v>136</v>
      </c>
      <c r="S12" s="524" t="s">
        <v>136</v>
      </c>
      <c r="T12" s="524" t="s">
        <v>136</v>
      </c>
      <c r="U12" s="524" t="s">
        <v>136</v>
      </c>
      <c r="V12" s="524" t="s">
        <v>136</v>
      </c>
      <c r="W12" s="524" t="s">
        <v>136</v>
      </c>
      <c r="X12" s="524" t="s">
        <v>136</v>
      </c>
      <c r="Y12" s="525" t="s">
        <v>136</v>
      </c>
      <c r="Z12" s="525" t="s">
        <v>136</v>
      </c>
      <c r="AA12" s="524" t="s">
        <v>136</v>
      </c>
      <c r="AB12" s="525" t="s">
        <v>136</v>
      </c>
      <c r="AC12" s="524" t="s">
        <v>136</v>
      </c>
      <c r="AD12" s="525" t="s">
        <v>136</v>
      </c>
      <c r="AE12" s="536"/>
      <c r="AF12" s="536"/>
      <c r="AG12" s="524" t="s">
        <v>136</v>
      </c>
      <c r="AH12" s="524" t="s">
        <v>136</v>
      </c>
      <c r="AI12" s="525" t="s">
        <v>136</v>
      </c>
    </row>
    <row r="13" spans="1:35" ht="12" customHeight="1" x14ac:dyDescent="0.15">
      <c r="A13" s="484"/>
      <c r="B13" s="420"/>
      <c r="C13" s="527"/>
      <c r="D13" s="527"/>
      <c r="E13" s="527"/>
      <c r="F13" s="527"/>
      <c r="G13" s="528">
        <f t="shared" si="0"/>
        <v>0</v>
      </c>
      <c r="H13" s="527"/>
      <c r="I13" s="527"/>
      <c r="J13" s="528">
        <f t="shared" si="1"/>
        <v>0</v>
      </c>
      <c r="K13" s="528">
        <f t="shared" si="2"/>
        <v>0</v>
      </c>
      <c r="L13" s="527"/>
      <c r="M13" s="528">
        <f t="shared" si="3"/>
        <v>0</v>
      </c>
      <c r="N13" s="527"/>
      <c r="O13" s="527"/>
      <c r="P13" s="527"/>
      <c r="Q13" s="528">
        <f>SUM(N13:P13)</f>
        <v>0</v>
      </c>
      <c r="R13" s="527"/>
      <c r="S13" s="527"/>
      <c r="T13" s="529"/>
      <c r="U13" s="529"/>
      <c r="V13" s="530"/>
      <c r="W13" s="530"/>
      <c r="X13" s="530"/>
      <c r="Y13" s="528">
        <f>G13*W13</f>
        <v>0</v>
      </c>
      <c r="Z13" s="528">
        <f>J13*X13</f>
        <v>0</v>
      </c>
      <c r="AA13" s="531"/>
      <c r="AB13" s="532" t="e">
        <f>ROUND(AA13/Y13*100,1)</f>
        <v>#DIV/0!</v>
      </c>
      <c r="AC13" s="527"/>
      <c r="AD13" s="532" t="e">
        <f>ROUND(AC13/Z13*100,1)</f>
        <v>#DIV/0!</v>
      </c>
      <c r="AE13" s="537"/>
      <c r="AF13" s="537"/>
      <c r="AG13" s="531"/>
      <c r="AH13" s="531"/>
      <c r="AI13" s="528">
        <f>AG13+AH13</f>
        <v>0</v>
      </c>
    </row>
    <row r="14" spans="1:35" ht="12" customHeight="1" x14ac:dyDescent="0.15">
      <c r="B14" s="535" t="s">
        <v>288</v>
      </c>
      <c r="C14" s="522"/>
      <c r="D14" s="522"/>
      <c r="E14" s="522"/>
      <c r="F14" s="522"/>
      <c r="G14" s="523">
        <f t="shared" si="0"/>
        <v>0</v>
      </c>
      <c r="H14" s="522"/>
      <c r="I14" s="522"/>
      <c r="J14" s="523">
        <f t="shared" si="1"/>
        <v>0</v>
      </c>
      <c r="K14" s="523">
        <f t="shared" si="2"/>
        <v>0</v>
      </c>
      <c r="L14" s="522"/>
      <c r="M14" s="523">
        <f t="shared" si="3"/>
        <v>0</v>
      </c>
      <c r="N14" s="524" t="s">
        <v>279</v>
      </c>
      <c r="O14" s="524" t="s">
        <v>136</v>
      </c>
      <c r="P14" s="524" t="s">
        <v>136</v>
      </c>
      <c r="Q14" s="525" t="s">
        <v>136</v>
      </c>
      <c r="R14" s="524" t="s">
        <v>136</v>
      </c>
      <c r="S14" s="524" t="s">
        <v>136</v>
      </c>
      <c r="T14" s="524" t="s">
        <v>136</v>
      </c>
      <c r="U14" s="524" t="s">
        <v>136</v>
      </c>
      <c r="V14" s="524" t="s">
        <v>136</v>
      </c>
      <c r="W14" s="524" t="s">
        <v>136</v>
      </c>
      <c r="X14" s="524" t="s">
        <v>136</v>
      </c>
      <c r="Y14" s="525" t="s">
        <v>136</v>
      </c>
      <c r="Z14" s="525" t="s">
        <v>136</v>
      </c>
      <c r="AA14" s="524" t="s">
        <v>136</v>
      </c>
      <c r="AB14" s="525" t="s">
        <v>136</v>
      </c>
      <c r="AC14" s="524" t="s">
        <v>136</v>
      </c>
      <c r="AD14" s="525" t="s">
        <v>136</v>
      </c>
      <c r="AE14" s="536"/>
      <c r="AF14" s="536"/>
      <c r="AG14" s="524" t="s">
        <v>136</v>
      </c>
      <c r="AH14" s="524" t="s">
        <v>136</v>
      </c>
      <c r="AI14" s="525" t="s">
        <v>136</v>
      </c>
    </row>
    <row r="15" spans="1:35" ht="12" customHeight="1" x14ac:dyDescent="0.15">
      <c r="B15" s="420"/>
      <c r="C15" s="527"/>
      <c r="D15" s="527"/>
      <c r="E15" s="527"/>
      <c r="F15" s="527"/>
      <c r="G15" s="528">
        <f t="shared" si="0"/>
        <v>0</v>
      </c>
      <c r="H15" s="527"/>
      <c r="I15" s="527"/>
      <c r="J15" s="528">
        <f t="shared" si="1"/>
        <v>0</v>
      </c>
      <c r="K15" s="528">
        <f t="shared" si="2"/>
        <v>0</v>
      </c>
      <c r="L15" s="527"/>
      <c r="M15" s="528">
        <f t="shared" si="3"/>
        <v>0</v>
      </c>
      <c r="N15" s="527"/>
      <c r="O15" s="527"/>
      <c r="P15" s="527"/>
      <c r="Q15" s="528">
        <f>SUM(N15:P15)</f>
        <v>0</v>
      </c>
      <c r="R15" s="527"/>
      <c r="S15" s="527"/>
      <c r="T15" s="529"/>
      <c r="U15" s="529"/>
      <c r="V15" s="530"/>
      <c r="W15" s="530"/>
      <c r="X15" s="530"/>
      <c r="Y15" s="528">
        <f>G15*W15</f>
        <v>0</v>
      </c>
      <c r="Z15" s="528">
        <f>J15*X15</f>
        <v>0</v>
      </c>
      <c r="AA15" s="531"/>
      <c r="AB15" s="532" t="e">
        <f>ROUND(AA15/Y15*100,1)</f>
        <v>#DIV/0!</v>
      </c>
      <c r="AC15" s="527"/>
      <c r="AD15" s="532" t="e">
        <f>ROUND(AC15/Z15*100,1)</f>
        <v>#DIV/0!</v>
      </c>
      <c r="AE15" s="537"/>
      <c r="AF15" s="537"/>
      <c r="AG15" s="531"/>
      <c r="AH15" s="531"/>
      <c r="AI15" s="528">
        <f>AG15+AH15</f>
        <v>0</v>
      </c>
    </row>
    <row r="16" spans="1:35" ht="12" customHeight="1" x14ac:dyDescent="0.15">
      <c r="B16" s="535" t="s">
        <v>287</v>
      </c>
      <c r="C16" s="522"/>
      <c r="D16" s="522"/>
      <c r="E16" s="522"/>
      <c r="F16" s="522"/>
      <c r="G16" s="523">
        <f t="shared" si="0"/>
        <v>0</v>
      </c>
      <c r="H16" s="522"/>
      <c r="I16" s="522"/>
      <c r="J16" s="523">
        <f t="shared" si="1"/>
        <v>0</v>
      </c>
      <c r="K16" s="523">
        <f t="shared" si="2"/>
        <v>0</v>
      </c>
      <c r="L16" s="522"/>
      <c r="M16" s="523">
        <f t="shared" si="3"/>
        <v>0</v>
      </c>
      <c r="N16" s="524" t="s">
        <v>279</v>
      </c>
      <c r="O16" s="524" t="s">
        <v>136</v>
      </c>
      <c r="P16" s="524" t="s">
        <v>136</v>
      </c>
      <c r="Q16" s="525" t="s">
        <v>136</v>
      </c>
      <c r="R16" s="524" t="s">
        <v>136</v>
      </c>
      <c r="S16" s="524" t="s">
        <v>136</v>
      </c>
      <c r="T16" s="524" t="s">
        <v>136</v>
      </c>
      <c r="U16" s="524" t="s">
        <v>136</v>
      </c>
      <c r="V16" s="524" t="s">
        <v>136</v>
      </c>
      <c r="W16" s="524" t="s">
        <v>136</v>
      </c>
      <c r="X16" s="524" t="s">
        <v>136</v>
      </c>
      <c r="Y16" s="525" t="s">
        <v>136</v>
      </c>
      <c r="Z16" s="525" t="s">
        <v>136</v>
      </c>
      <c r="AA16" s="524" t="s">
        <v>136</v>
      </c>
      <c r="AB16" s="525" t="s">
        <v>136</v>
      </c>
      <c r="AC16" s="524" t="s">
        <v>136</v>
      </c>
      <c r="AD16" s="525" t="s">
        <v>136</v>
      </c>
      <c r="AE16" s="536"/>
      <c r="AF16" s="536"/>
      <c r="AG16" s="524" t="s">
        <v>136</v>
      </c>
      <c r="AH16" s="524" t="s">
        <v>136</v>
      </c>
      <c r="AI16" s="525" t="s">
        <v>136</v>
      </c>
    </row>
    <row r="17" spans="1:35" ht="12" customHeight="1" x14ac:dyDescent="0.15">
      <c r="A17" s="538" t="s">
        <v>305</v>
      </c>
      <c r="B17" s="420"/>
      <c r="C17" s="527"/>
      <c r="D17" s="527"/>
      <c r="E17" s="527"/>
      <c r="F17" s="527"/>
      <c r="G17" s="528">
        <f t="shared" si="0"/>
        <v>0</v>
      </c>
      <c r="H17" s="527"/>
      <c r="I17" s="527"/>
      <c r="J17" s="528">
        <f t="shared" si="1"/>
        <v>0</v>
      </c>
      <c r="K17" s="528">
        <f t="shared" si="2"/>
        <v>0</v>
      </c>
      <c r="L17" s="527"/>
      <c r="M17" s="528">
        <f t="shared" si="3"/>
        <v>0</v>
      </c>
      <c r="N17" s="527"/>
      <c r="O17" s="527"/>
      <c r="P17" s="527"/>
      <c r="Q17" s="528">
        <f>SUM(N17:P17)</f>
        <v>0</v>
      </c>
      <c r="R17" s="527"/>
      <c r="S17" s="527"/>
      <c r="T17" s="529"/>
      <c r="U17" s="529"/>
      <c r="V17" s="530"/>
      <c r="W17" s="530"/>
      <c r="X17" s="530"/>
      <c r="Y17" s="528">
        <f>G17*W17</f>
        <v>0</v>
      </c>
      <c r="Z17" s="528">
        <f>J17*X17</f>
        <v>0</v>
      </c>
      <c r="AA17" s="531"/>
      <c r="AB17" s="532" t="e">
        <f>ROUND(AA17/Y17*100,1)</f>
        <v>#DIV/0!</v>
      </c>
      <c r="AC17" s="527"/>
      <c r="AD17" s="532" t="e">
        <f>ROUND(AC17/Z17*100,1)</f>
        <v>#DIV/0!</v>
      </c>
      <c r="AE17" s="537"/>
      <c r="AF17" s="537"/>
      <c r="AG17" s="531"/>
      <c r="AH17" s="531"/>
      <c r="AI17" s="528">
        <f>AG17+AH17</f>
        <v>0</v>
      </c>
    </row>
    <row r="18" spans="1:35" ht="12" customHeight="1" x14ac:dyDescent="0.15">
      <c r="A18" s="539"/>
      <c r="B18" s="535" t="s">
        <v>286</v>
      </c>
      <c r="C18" s="522"/>
      <c r="D18" s="522"/>
      <c r="E18" s="522"/>
      <c r="F18" s="522"/>
      <c r="G18" s="523">
        <f t="shared" si="0"/>
        <v>0</v>
      </c>
      <c r="H18" s="522"/>
      <c r="I18" s="522"/>
      <c r="J18" s="523">
        <f t="shared" si="1"/>
        <v>0</v>
      </c>
      <c r="K18" s="523">
        <f t="shared" si="2"/>
        <v>0</v>
      </c>
      <c r="L18" s="522"/>
      <c r="M18" s="523">
        <f t="shared" si="3"/>
        <v>0</v>
      </c>
      <c r="N18" s="524" t="s">
        <v>279</v>
      </c>
      <c r="O18" s="524" t="s">
        <v>136</v>
      </c>
      <c r="P18" s="524" t="s">
        <v>136</v>
      </c>
      <c r="Q18" s="525" t="s">
        <v>136</v>
      </c>
      <c r="R18" s="524" t="s">
        <v>136</v>
      </c>
      <c r="S18" s="524" t="s">
        <v>136</v>
      </c>
      <c r="T18" s="524" t="s">
        <v>136</v>
      </c>
      <c r="U18" s="524" t="s">
        <v>136</v>
      </c>
      <c r="V18" s="524" t="s">
        <v>136</v>
      </c>
      <c r="W18" s="524" t="s">
        <v>136</v>
      </c>
      <c r="X18" s="524" t="s">
        <v>136</v>
      </c>
      <c r="Y18" s="525" t="s">
        <v>136</v>
      </c>
      <c r="Z18" s="525" t="s">
        <v>136</v>
      </c>
      <c r="AA18" s="524" t="s">
        <v>136</v>
      </c>
      <c r="AB18" s="525" t="s">
        <v>136</v>
      </c>
      <c r="AC18" s="524" t="s">
        <v>136</v>
      </c>
      <c r="AD18" s="525" t="s">
        <v>136</v>
      </c>
      <c r="AE18" s="536"/>
      <c r="AF18" s="536"/>
      <c r="AG18" s="524" t="s">
        <v>136</v>
      </c>
      <c r="AH18" s="524" t="s">
        <v>136</v>
      </c>
      <c r="AI18" s="525" t="s">
        <v>136</v>
      </c>
    </row>
    <row r="19" spans="1:35" ht="12" customHeight="1" x14ac:dyDescent="0.15">
      <c r="A19" s="539"/>
      <c r="B19" s="420"/>
      <c r="C19" s="527"/>
      <c r="D19" s="527"/>
      <c r="E19" s="527"/>
      <c r="F19" s="527"/>
      <c r="G19" s="528">
        <f t="shared" si="0"/>
        <v>0</v>
      </c>
      <c r="H19" s="527"/>
      <c r="I19" s="527"/>
      <c r="J19" s="528">
        <f t="shared" si="1"/>
        <v>0</v>
      </c>
      <c r="K19" s="528">
        <f t="shared" si="2"/>
        <v>0</v>
      </c>
      <c r="L19" s="527"/>
      <c r="M19" s="528">
        <f t="shared" si="3"/>
        <v>0</v>
      </c>
      <c r="N19" s="527"/>
      <c r="O19" s="527"/>
      <c r="P19" s="527"/>
      <c r="Q19" s="528">
        <f>SUM(N19:P19)</f>
        <v>0</v>
      </c>
      <c r="R19" s="527"/>
      <c r="S19" s="527"/>
      <c r="T19" s="529"/>
      <c r="U19" s="529"/>
      <c r="V19" s="530"/>
      <c r="W19" s="530"/>
      <c r="X19" s="530"/>
      <c r="Y19" s="528">
        <f>G19*W19</f>
        <v>0</v>
      </c>
      <c r="Z19" s="528">
        <f>J19*X19</f>
        <v>0</v>
      </c>
      <c r="AA19" s="531"/>
      <c r="AB19" s="532" t="e">
        <f>ROUND(AA19/Y19*100,1)</f>
        <v>#DIV/0!</v>
      </c>
      <c r="AC19" s="527"/>
      <c r="AD19" s="532" t="e">
        <f>ROUND(AC19/Z19*100,1)</f>
        <v>#DIV/0!</v>
      </c>
      <c r="AE19" s="537"/>
      <c r="AF19" s="537"/>
      <c r="AG19" s="531"/>
      <c r="AH19" s="531"/>
      <c r="AI19" s="528">
        <f>AG19+AH19</f>
        <v>0</v>
      </c>
    </row>
    <row r="20" spans="1:35" ht="12" customHeight="1" x14ac:dyDescent="0.15">
      <c r="A20" s="539"/>
      <c r="B20" s="535" t="s">
        <v>285</v>
      </c>
      <c r="C20" s="522"/>
      <c r="D20" s="522"/>
      <c r="E20" s="522"/>
      <c r="F20" s="522"/>
      <c r="G20" s="523">
        <f t="shared" si="0"/>
        <v>0</v>
      </c>
      <c r="H20" s="522"/>
      <c r="I20" s="522"/>
      <c r="J20" s="523">
        <f t="shared" si="1"/>
        <v>0</v>
      </c>
      <c r="K20" s="523">
        <f t="shared" si="2"/>
        <v>0</v>
      </c>
      <c r="L20" s="522"/>
      <c r="M20" s="523">
        <f t="shared" si="3"/>
        <v>0</v>
      </c>
      <c r="N20" s="524" t="s">
        <v>279</v>
      </c>
      <c r="O20" s="524" t="s">
        <v>136</v>
      </c>
      <c r="P20" s="524" t="s">
        <v>136</v>
      </c>
      <c r="Q20" s="525" t="s">
        <v>136</v>
      </c>
      <c r="R20" s="524" t="s">
        <v>136</v>
      </c>
      <c r="S20" s="524" t="s">
        <v>136</v>
      </c>
      <c r="T20" s="524" t="s">
        <v>136</v>
      </c>
      <c r="U20" s="524" t="s">
        <v>136</v>
      </c>
      <c r="V20" s="524" t="s">
        <v>136</v>
      </c>
      <c r="W20" s="524" t="s">
        <v>136</v>
      </c>
      <c r="X20" s="524" t="s">
        <v>136</v>
      </c>
      <c r="Y20" s="525" t="s">
        <v>136</v>
      </c>
      <c r="Z20" s="525" t="s">
        <v>136</v>
      </c>
      <c r="AA20" s="524" t="s">
        <v>136</v>
      </c>
      <c r="AB20" s="525" t="s">
        <v>136</v>
      </c>
      <c r="AC20" s="524" t="s">
        <v>136</v>
      </c>
      <c r="AD20" s="525" t="s">
        <v>136</v>
      </c>
      <c r="AE20" s="536"/>
      <c r="AF20" s="536"/>
      <c r="AG20" s="524" t="s">
        <v>136</v>
      </c>
      <c r="AH20" s="524" t="s">
        <v>136</v>
      </c>
      <c r="AI20" s="525" t="s">
        <v>136</v>
      </c>
    </row>
    <row r="21" spans="1:35" ht="12" customHeight="1" x14ac:dyDescent="0.15">
      <c r="A21" s="484"/>
      <c r="B21" s="420"/>
      <c r="C21" s="527"/>
      <c r="D21" s="527"/>
      <c r="E21" s="527"/>
      <c r="F21" s="527"/>
      <c r="G21" s="528">
        <f t="shared" si="0"/>
        <v>0</v>
      </c>
      <c r="H21" s="540"/>
      <c r="I21" s="527"/>
      <c r="J21" s="528">
        <f t="shared" si="1"/>
        <v>0</v>
      </c>
      <c r="K21" s="528">
        <f t="shared" si="2"/>
        <v>0</v>
      </c>
      <c r="L21" s="527"/>
      <c r="M21" s="528">
        <f t="shared" si="3"/>
        <v>0</v>
      </c>
      <c r="N21" s="527"/>
      <c r="O21" s="527"/>
      <c r="P21" s="527"/>
      <c r="Q21" s="528">
        <f>SUM(N21:P21)</f>
        <v>0</v>
      </c>
      <c r="R21" s="527"/>
      <c r="S21" s="527"/>
      <c r="T21" s="529"/>
      <c r="U21" s="529"/>
      <c r="V21" s="530"/>
      <c r="W21" s="530"/>
      <c r="X21" s="530"/>
      <c r="Y21" s="528">
        <f>G21*W21</f>
        <v>0</v>
      </c>
      <c r="Z21" s="528">
        <f>J21*X21</f>
        <v>0</v>
      </c>
      <c r="AA21" s="531"/>
      <c r="AB21" s="532" t="e">
        <f>ROUND(AA21/Y21*100,1)</f>
        <v>#DIV/0!</v>
      </c>
      <c r="AC21" s="527"/>
      <c r="AD21" s="532" t="e">
        <f>ROUND(AC21/Z21*100,1)</f>
        <v>#DIV/0!</v>
      </c>
      <c r="AE21" s="537"/>
      <c r="AF21" s="537"/>
      <c r="AG21" s="531"/>
      <c r="AH21" s="531"/>
      <c r="AI21" s="528">
        <f>AG21+AH21</f>
        <v>0</v>
      </c>
    </row>
    <row r="22" spans="1:35" ht="12" customHeight="1" x14ac:dyDescent="0.15">
      <c r="B22" s="535" t="s">
        <v>284</v>
      </c>
      <c r="C22" s="522"/>
      <c r="D22" s="522"/>
      <c r="E22" s="522"/>
      <c r="F22" s="522"/>
      <c r="G22" s="523">
        <f t="shared" si="0"/>
        <v>0</v>
      </c>
      <c r="H22" s="522"/>
      <c r="I22" s="522"/>
      <c r="J22" s="523">
        <f t="shared" si="1"/>
        <v>0</v>
      </c>
      <c r="K22" s="523">
        <f t="shared" si="2"/>
        <v>0</v>
      </c>
      <c r="L22" s="522"/>
      <c r="M22" s="523">
        <f t="shared" si="3"/>
        <v>0</v>
      </c>
      <c r="N22" s="524" t="s">
        <v>279</v>
      </c>
      <c r="O22" s="524" t="s">
        <v>136</v>
      </c>
      <c r="P22" s="524" t="s">
        <v>136</v>
      </c>
      <c r="Q22" s="525" t="s">
        <v>136</v>
      </c>
      <c r="R22" s="524" t="s">
        <v>136</v>
      </c>
      <c r="S22" s="524" t="s">
        <v>136</v>
      </c>
      <c r="T22" s="524" t="s">
        <v>136</v>
      </c>
      <c r="U22" s="524" t="s">
        <v>136</v>
      </c>
      <c r="V22" s="524" t="s">
        <v>136</v>
      </c>
      <c r="W22" s="524" t="s">
        <v>136</v>
      </c>
      <c r="X22" s="524" t="s">
        <v>136</v>
      </c>
      <c r="Y22" s="525" t="s">
        <v>136</v>
      </c>
      <c r="Z22" s="525" t="s">
        <v>136</v>
      </c>
      <c r="AA22" s="524" t="s">
        <v>136</v>
      </c>
      <c r="AB22" s="525" t="s">
        <v>136</v>
      </c>
      <c r="AC22" s="524" t="s">
        <v>136</v>
      </c>
      <c r="AD22" s="525" t="s">
        <v>136</v>
      </c>
      <c r="AE22" s="536"/>
      <c r="AF22" s="536"/>
      <c r="AG22" s="524" t="s">
        <v>136</v>
      </c>
      <c r="AH22" s="524" t="s">
        <v>136</v>
      </c>
      <c r="AI22" s="525" t="s">
        <v>136</v>
      </c>
    </row>
    <row r="23" spans="1:35" ht="12" customHeight="1" x14ac:dyDescent="0.15">
      <c r="B23" s="420"/>
      <c r="C23" s="527"/>
      <c r="D23" s="527"/>
      <c r="E23" s="527"/>
      <c r="F23" s="527"/>
      <c r="G23" s="528">
        <f t="shared" si="0"/>
        <v>0</v>
      </c>
      <c r="H23" s="540"/>
      <c r="I23" s="527"/>
      <c r="J23" s="528">
        <f t="shared" si="1"/>
        <v>0</v>
      </c>
      <c r="K23" s="541">
        <f t="shared" si="2"/>
        <v>0</v>
      </c>
      <c r="L23" s="527"/>
      <c r="M23" s="528">
        <f t="shared" si="3"/>
        <v>0</v>
      </c>
      <c r="N23" s="527"/>
      <c r="O23" s="527"/>
      <c r="P23" s="527"/>
      <c r="Q23" s="528">
        <f>SUM(N23:P23)</f>
        <v>0</v>
      </c>
      <c r="R23" s="527"/>
      <c r="S23" s="527"/>
      <c r="T23" s="529"/>
      <c r="U23" s="529"/>
      <c r="V23" s="530"/>
      <c r="W23" s="530"/>
      <c r="X23" s="530"/>
      <c r="Y23" s="528">
        <f>G23*W23</f>
        <v>0</v>
      </c>
      <c r="Z23" s="528">
        <f>J23*X23</f>
        <v>0</v>
      </c>
      <c r="AA23" s="531"/>
      <c r="AB23" s="532" t="e">
        <f>ROUND(AA23/Y23*100,1)</f>
        <v>#DIV/0!</v>
      </c>
      <c r="AC23" s="527"/>
      <c r="AD23" s="532" t="e">
        <f>ROUND(AC23/Z23*100,1)</f>
        <v>#DIV/0!</v>
      </c>
      <c r="AE23" s="537"/>
      <c r="AF23" s="537"/>
      <c r="AG23" s="531"/>
      <c r="AH23" s="531"/>
      <c r="AI23" s="528">
        <f>AG23+AH23</f>
        <v>0</v>
      </c>
    </row>
    <row r="24" spans="1:35" ht="12" customHeight="1" x14ac:dyDescent="0.15">
      <c r="B24" s="535" t="s">
        <v>283</v>
      </c>
      <c r="C24" s="522"/>
      <c r="D24" s="522"/>
      <c r="E24" s="522"/>
      <c r="F24" s="522"/>
      <c r="G24" s="523">
        <f t="shared" si="0"/>
        <v>0</v>
      </c>
      <c r="H24" s="522"/>
      <c r="I24" s="522"/>
      <c r="J24" s="523">
        <f t="shared" si="1"/>
        <v>0</v>
      </c>
      <c r="K24" s="523">
        <f t="shared" si="2"/>
        <v>0</v>
      </c>
      <c r="L24" s="522"/>
      <c r="M24" s="523">
        <f t="shared" si="3"/>
        <v>0</v>
      </c>
      <c r="N24" s="524" t="s">
        <v>279</v>
      </c>
      <c r="O24" s="524" t="s">
        <v>136</v>
      </c>
      <c r="P24" s="524" t="s">
        <v>136</v>
      </c>
      <c r="Q24" s="525" t="s">
        <v>136</v>
      </c>
      <c r="R24" s="524" t="s">
        <v>136</v>
      </c>
      <c r="S24" s="524" t="s">
        <v>136</v>
      </c>
      <c r="T24" s="524" t="s">
        <v>136</v>
      </c>
      <c r="U24" s="524" t="s">
        <v>136</v>
      </c>
      <c r="V24" s="524" t="s">
        <v>136</v>
      </c>
      <c r="W24" s="524" t="s">
        <v>136</v>
      </c>
      <c r="X24" s="524" t="s">
        <v>136</v>
      </c>
      <c r="Y24" s="525" t="s">
        <v>136</v>
      </c>
      <c r="Z24" s="525" t="s">
        <v>136</v>
      </c>
      <c r="AA24" s="524" t="s">
        <v>136</v>
      </c>
      <c r="AB24" s="525" t="s">
        <v>136</v>
      </c>
      <c r="AC24" s="524" t="s">
        <v>136</v>
      </c>
      <c r="AD24" s="525" t="s">
        <v>136</v>
      </c>
      <c r="AE24" s="536"/>
      <c r="AF24" s="536"/>
      <c r="AG24" s="524" t="s">
        <v>136</v>
      </c>
      <c r="AH24" s="524" t="s">
        <v>136</v>
      </c>
      <c r="AI24" s="525" t="s">
        <v>136</v>
      </c>
    </row>
    <row r="25" spans="1:35" ht="12" customHeight="1" x14ac:dyDescent="0.15">
      <c r="B25" s="420"/>
      <c r="C25" s="527"/>
      <c r="D25" s="527"/>
      <c r="E25" s="527"/>
      <c r="F25" s="527"/>
      <c r="G25" s="528">
        <f t="shared" si="0"/>
        <v>0</v>
      </c>
      <c r="H25" s="540"/>
      <c r="I25" s="527"/>
      <c r="J25" s="528">
        <f t="shared" si="1"/>
        <v>0</v>
      </c>
      <c r="K25" s="541">
        <f t="shared" si="2"/>
        <v>0</v>
      </c>
      <c r="L25" s="527"/>
      <c r="M25" s="528">
        <f t="shared" si="3"/>
        <v>0</v>
      </c>
      <c r="N25" s="527"/>
      <c r="O25" s="527"/>
      <c r="P25" s="527"/>
      <c r="Q25" s="528">
        <f>SUM(N25:P25)</f>
        <v>0</v>
      </c>
      <c r="R25" s="527"/>
      <c r="S25" s="527"/>
      <c r="T25" s="529"/>
      <c r="U25" s="529"/>
      <c r="V25" s="530"/>
      <c r="W25" s="530"/>
      <c r="X25" s="530"/>
      <c r="Y25" s="528">
        <f>G25*W25</f>
        <v>0</v>
      </c>
      <c r="Z25" s="528">
        <f>J25*X25</f>
        <v>0</v>
      </c>
      <c r="AA25" s="531"/>
      <c r="AB25" s="532" t="e">
        <f>ROUND(AA25/Y25*100,1)</f>
        <v>#DIV/0!</v>
      </c>
      <c r="AC25" s="527"/>
      <c r="AD25" s="532" t="e">
        <f>ROUND(AC25/Z25*100,1)</f>
        <v>#DIV/0!</v>
      </c>
      <c r="AE25" s="537"/>
      <c r="AF25" s="537"/>
      <c r="AG25" s="531"/>
      <c r="AH25" s="531"/>
      <c r="AI25" s="528">
        <f>AG25+AH25</f>
        <v>0</v>
      </c>
    </row>
    <row r="26" spans="1:35" ht="12" customHeight="1" x14ac:dyDescent="0.15">
      <c r="B26" s="535" t="s">
        <v>282</v>
      </c>
      <c r="C26" s="522"/>
      <c r="D26" s="522"/>
      <c r="E26" s="522"/>
      <c r="F26" s="522"/>
      <c r="G26" s="523">
        <f t="shared" si="0"/>
        <v>0</v>
      </c>
      <c r="H26" s="522"/>
      <c r="I26" s="522"/>
      <c r="J26" s="523">
        <f t="shared" si="1"/>
        <v>0</v>
      </c>
      <c r="K26" s="523">
        <f t="shared" si="2"/>
        <v>0</v>
      </c>
      <c r="L26" s="522"/>
      <c r="M26" s="523">
        <f t="shared" si="3"/>
        <v>0</v>
      </c>
      <c r="N26" s="524" t="s">
        <v>279</v>
      </c>
      <c r="O26" s="524" t="s">
        <v>136</v>
      </c>
      <c r="P26" s="524" t="s">
        <v>136</v>
      </c>
      <c r="Q26" s="525" t="s">
        <v>136</v>
      </c>
      <c r="R26" s="524" t="s">
        <v>136</v>
      </c>
      <c r="S26" s="524" t="s">
        <v>136</v>
      </c>
      <c r="T26" s="524" t="s">
        <v>136</v>
      </c>
      <c r="U26" s="524" t="s">
        <v>136</v>
      </c>
      <c r="V26" s="524" t="s">
        <v>136</v>
      </c>
      <c r="W26" s="524" t="s">
        <v>136</v>
      </c>
      <c r="X26" s="524" t="s">
        <v>136</v>
      </c>
      <c r="Y26" s="525" t="s">
        <v>136</v>
      </c>
      <c r="Z26" s="525" t="s">
        <v>136</v>
      </c>
      <c r="AA26" s="524" t="s">
        <v>136</v>
      </c>
      <c r="AB26" s="525" t="s">
        <v>136</v>
      </c>
      <c r="AC26" s="524" t="s">
        <v>136</v>
      </c>
      <c r="AD26" s="525" t="s">
        <v>136</v>
      </c>
      <c r="AE26" s="536"/>
      <c r="AF26" s="536"/>
      <c r="AG26" s="524" t="s">
        <v>136</v>
      </c>
      <c r="AH26" s="524" t="s">
        <v>136</v>
      </c>
      <c r="AI26" s="525" t="s">
        <v>136</v>
      </c>
    </row>
    <row r="27" spans="1:35" ht="12" customHeight="1" x14ac:dyDescent="0.15">
      <c r="B27" s="420"/>
      <c r="C27" s="527"/>
      <c r="D27" s="527"/>
      <c r="E27" s="527"/>
      <c r="F27" s="527"/>
      <c r="G27" s="528">
        <f t="shared" si="0"/>
        <v>0</v>
      </c>
      <c r="H27" s="527"/>
      <c r="I27" s="527"/>
      <c r="J27" s="528">
        <f t="shared" si="1"/>
        <v>0</v>
      </c>
      <c r="K27" s="541">
        <f t="shared" si="2"/>
        <v>0</v>
      </c>
      <c r="L27" s="527"/>
      <c r="M27" s="528">
        <f t="shared" si="3"/>
        <v>0</v>
      </c>
      <c r="N27" s="527"/>
      <c r="O27" s="527"/>
      <c r="P27" s="527"/>
      <c r="Q27" s="528">
        <f>SUM(N27:P27)</f>
        <v>0</v>
      </c>
      <c r="R27" s="527"/>
      <c r="S27" s="527"/>
      <c r="T27" s="529"/>
      <c r="U27" s="529"/>
      <c r="V27" s="530"/>
      <c r="W27" s="530"/>
      <c r="X27" s="530"/>
      <c r="Y27" s="528">
        <f>G27*W27</f>
        <v>0</v>
      </c>
      <c r="Z27" s="528">
        <f>J27*X27</f>
        <v>0</v>
      </c>
      <c r="AA27" s="531"/>
      <c r="AB27" s="532" t="e">
        <f>ROUND(AA27/Y27*100,1)</f>
        <v>#DIV/0!</v>
      </c>
      <c r="AC27" s="527"/>
      <c r="AD27" s="532" t="e">
        <f>ROUND(AC27/Z27*100,1)</f>
        <v>#DIV/0!</v>
      </c>
      <c r="AE27" s="537"/>
      <c r="AF27" s="537"/>
      <c r="AG27" s="531"/>
      <c r="AH27" s="531"/>
      <c r="AI27" s="528">
        <f>AG27+AH27</f>
        <v>0</v>
      </c>
    </row>
    <row r="28" spans="1:35" ht="12" customHeight="1" x14ac:dyDescent="0.15">
      <c r="B28" s="535" t="s">
        <v>281</v>
      </c>
      <c r="C28" s="522"/>
      <c r="D28" s="522"/>
      <c r="E28" s="522"/>
      <c r="F28" s="522"/>
      <c r="G28" s="523">
        <f t="shared" si="0"/>
        <v>0</v>
      </c>
      <c r="H28" s="522"/>
      <c r="I28" s="522"/>
      <c r="J28" s="523">
        <f t="shared" si="1"/>
        <v>0</v>
      </c>
      <c r="K28" s="523">
        <f t="shared" si="2"/>
        <v>0</v>
      </c>
      <c r="L28" s="522"/>
      <c r="M28" s="523">
        <f t="shared" si="3"/>
        <v>0</v>
      </c>
      <c r="N28" s="524" t="s">
        <v>279</v>
      </c>
      <c r="O28" s="524" t="s">
        <v>136</v>
      </c>
      <c r="P28" s="524" t="s">
        <v>136</v>
      </c>
      <c r="Q28" s="525" t="s">
        <v>136</v>
      </c>
      <c r="R28" s="524" t="s">
        <v>136</v>
      </c>
      <c r="S28" s="524" t="s">
        <v>136</v>
      </c>
      <c r="T28" s="524" t="s">
        <v>136</v>
      </c>
      <c r="U28" s="524" t="s">
        <v>136</v>
      </c>
      <c r="V28" s="524" t="s">
        <v>136</v>
      </c>
      <c r="W28" s="524" t="s">
        <v>136</v>
      </c>
      <c r="X28" s="524" t="s">
        <v>136</v>
      </c>
      <c r="Y28" s="525" t="s">
        <v>136</v>
      </c>
      <c r="Z28" s="525" t="s">
        <v>136</v>
      </c>
      <c r="AA28" s="524" t="s">
        <v>136</v>
      </c>
      <c r="AB28" s="525" t="s">
        <v>136</v>
      </c>
      <c r="AC28" s="524" t="s">
        <v>136</v>
      </c>
      <c r="AD28" s="525" t="s">
        <v>136</v>
      </c>
      <c r="AE28" s="536"/>
      <c r="AF28" s="536"/>
      <c r="AG28" s="524" t="s">
        <v>136</v>
      </c>
      <c r="AH28" s="524" t="s">
        <v>136</v>
      </c>
      <c r="AI28" s="525" t="s">
        <v>136</v>
      </c>
    </row>
    <row r="29" spans="1:35" ht="12" customHeight="1" x14ac:dyDescent="0.15">
      <c r="B29" s="420"/>
      <c r="C29" s="527"/>
      <c r="D29" s="527"/>
      <c r="E29" s="527"/>
      <c r="F29" s="527"/>
      <c r="G29" s="528">
        <f t="shared" si="0"/>
        <v>0</v>
      </c>
      <c r="H29" s="527"/>
      <c r="I29" s="527"/>
      <c r="J29" s="528">
        <f t="shared" si="1"/>
        <v>0</v>
      </c>
      <c r="K29" s="541">
        <f t="shared" si="2"/>
        <v>0</v>
      </c>
      <c r="L29" s="527"/>
      <c r="M29" s="528">
        <f t="shared" si="3"/>
        <v>0</v>
      </c>
      <c r="N29" s="527"/>
      <c r="O29" s="527"/>
      <c r="P29" s="527"/>
      <c r="Q29" s="528">
        <f>SUM(N29:P29)</f>
        <v>0</v>
      </c>
      <c r="R29" s="527"/>
      <c r="S29" s="527"/>
      <c r="T29" s="529"/>
      <c r="U29" s="529"/>
      <c r="V29" s="530"/>
      <c r="W29" s="530"/>
      <c r="X29" s="530"/>
      <c r="Y29" s="528">
        <f>G29*W29</f>
        <v>0</v>
      </c>
      <c r="Z29" s="528">
        <f>J29*X29</f>
        <v>0</v>
      </c>
      <c r="AA29" s="531"/>
      <c r="AB29" s="532" t="e">
        <f>ROUND(AA29/Y29*100,1)</f>
        <v>#DIV/0!</v>
      </c>
      <c r="AC29" s="527"/>
      <c r="AD29" s="532" t="e">
        <f>ROUND(AC29/Z29*100,1)</f>
        <v>#DIV/0!</v>
      </c>
      <c r="AE29" s="537"/>
      <c r="AF29" s="537"/>
      <c r="AG29" s="531"/>
      <c r="AH29" s="531"/>
      <c r="AI29" s="528">
        <f>AG29+AH29</f>
        <v>0</v>
      </c>
    </row>
    <row r="30" spans="1:35" ht="12" customHeight="1" x14ac:dyDescent="0.15">
      <c r="B30" s="535" t="s">
        <v>280</v>
      </c>
      <c r="C30" s="522"/>
      <c r="D30" s="522"/>
      <c r="E30" s="522"/>
      <c r="F30" s="522"/>
      <c r="G30" s="523">
        <f t="shared" si="0"/>
        <v>0</v>
      </c>
      <c r="H30" s="522"/>
      <c r="I30" s="522"/>
      <c r="J30" s="523">
        <f t="shared" si="1"/>
        <v>0</v>
      </c>
      <c r="K30" s="523">
        <f t="shared" si="2"/>
        <v>0</v>
      </c>
      <c r="L30" s="522"/>
      <c r="M30" s="523">
        <f t="shared" si="3"/>
        <v>0</v>
      </c>
      <c r="N30" s="524" t="s">
        <v>279</v>
      </c>
      <c r="O30" s="524" t="s">
        <v>136</v>
      </c>
      <c r="P30" s="524" t="s">
        <v>136</v>
      </c>
      <c r="Q30" s="525" t="s">
        <v>136</v>
      </c>
      <c r="R30" s="524" t="s">
        <v>136</v>
      </c>
      <c r="S30" s="524" t="s">
        <v>136</v>
      </c>
      <c r="T30" s="524" t="s">
        <v>136</v>
      </c>
      <c r="U30" s="524" t="s">
        <v>136</v>
      </c>
      <c r="V30" s="524" t="s">
        <v>136</v>
      </c>
      <c r="W30" s="524" t="s">
        <v>136</v>
      </c>
      <c r="X30" s="524" t="s">
        <v>136</v>
      </c>
      <c r="Y30" s="525" t="s">
        <v>136</v>
      </c>
      <c r="Z30" s="525" t="s">
        <v>136</v>
      </c>
      <c r="AA30" s="524" t="s">
        <v>136</v>
      </c>
      <c r="AB30" s="525" t="s">
        <v>136</v>
      </c>
      <c r="AC30" s="524" t="s">
        <v>136</v>
      </c>
      <c r="AD30" s="525" t="s">
        <v>136</v>
      </c>
      <c r="AE30" s="536"/>
      <c r="AF30" s="536"/>
      <c r="AG30" s="524" t="s">
        <v>136</v>
      </c>
      <c r="AH30" s="524" t="s">
        <v>136</v>
      </c>
      <c r="AI30" s="525" t="s">
        <v>136</v>
      </c>
    </row>
    <row r="31" spans="1:35" ht="12" customHeight="1" x14ac:dyDescent="0.15">
      <c r="B31" s="420"/>
      <c r="C31" s="527"/>
      <c r="D31" s="527"/>
      <c r="E31" s="527"/>
      <c r="F31" s="527"/>
      <c r="G31" s="528">
        <f t="shared" si="0"/>
        <v>0</v>
      </c>
      <c r="H31" s="527"/>
      <c r="I31" s="527"/>
      <c r="J31" s="528">
        <f t="shared" si="1"/>
        <v>0</v>
      </c>
      <c r="K31" s="541">
        <f t="shared" si="2"/>
        <v>0</v>
      </c>
      <c r="L31" s="527"/>
      <c r="M31" s="528">
        <f t="shared" si="3"/>
        <v>0</v>
      </c>
      <c r="N31" s="527"/>
      <c r="O31" s="527"/>
      <c r="P31" s="527"/>
      <c r="Q31" s="528">
        <f>SUM(N31:P31)</f>
        <v>0</v>
      </c>
      <c r="R31" s="527"/>
      <c r="S31" s="527"/>
      <c r="T31" s="529"/>
      <c r="U31" s="529"/>
      <c r="V31" s="530"/>
      <c r="W31" s="530"/>
      <c r="X31" s="530"/>
      <c r="Y31" s="528">
        <f>G31*W31</f>
        <v>0</v>
      </c>
      <c r="Z31" s="528">
        <f>J31*X31</f>
        <v>0</v>
      </c>
      <c r="AA31" s="531"/>
      <c r="AB31" s="532" t="e">
        <f>ROUND(AA31/Y31*100,1)</f>
        <v>#DIV/0!</v>
      </c>
      <c r="AC31" s="527"/>
      <c r="AD31" s="532" t="e">
        <f>ROUND(AC31/Z31*100,1)</f>
        <v>#DIV/0!</v>
      </c>
      <c r="AE31" s="537"/>
      <c r="AF31" s="537"/>
      <c r="AG31" s="531"/>
      <c r="AH31" s="531"/>
      <c r="AI31" s="528">
        <f>AG31+AH31</f>
        <v>0</v>
      </c>
    </row>
    <row r="32" spans="1:35" ht="12" customHeight="1" x14ac:dyDescent="0.15">
      <c r="B32" s="542" t="s">
        <v>50</v>
      </c>
      <c r="C32" s="543" t="s">
        <v>136</v>
      </c>
      <c r="D32" s="543" t="s">
        <v>136</v>
      </c>
      <c r="E32" s="543" t="s">
        <v>136</v>
      </c>
      <c r="F32" s="543" t="s">
        <v>136</v>
      </c>
      <c r="G32" s="544" t="s">
        <v>278</v>
      </c>
      <c r="H32" s="543" t="s">
        <v>136</v>
      </c>
      <c r="I32" s="543" t="s">
        <v>136</v>
      </c>
      <c r="J32" s="544" t="s">
        <v>277</v>
      </c>
      <c r="K32" s="543" t="s">
        <v>136</v>
      </c>
      <c r="L32" s="543" t="s">
        <v>136</v>
      </c>
      <c r="M32" s="543" t="s">
        <v>136</v>
      </c>
      <c r="N32" s="525" t="s">
        <v>276</v>
      </c>
      <c r="O32" s="525" t="s">
        <v>136</v>
      </c>
      <c r="P32" s="525" t="s">
        <v>136</v>
      </c>
      <c r="Q32" s="525" t="s">
        <v>136</v>
      </c>
      <c r="R32" s="525" t="s">
        <v>136</v>
      </c>
      <c r="S32" s="525" t="s">
        <v>136</v>
      </c>
      <c r="T32" s="525" t="s">
        <v>136</v>
      </c>
      <c r="U32" s="525" t="s">
        <v>136</v>
      </c>
      <c r="V32" s="525" t="s">
        <v>136</v>
      </c>
      <c r="W32" s="525" t="s">
        <v>136</v>
      </c>
      <c r="X32" s="525" t="s">
        <v>136</v>
      </c>
      <c r="Y32" s="545" t="s">
        <v>275</v>
      </c>
      <c r="Z32" s="545" t="s">
        <v>274</v>
      </c>
      <c r="AA32" s="545" t="s">
        <v>273</v>
      </c>
      <c r="AB32" s="546"/>
      <c r="AC32" s="547" t="s">
        <v>272</v>
      </c>
      <c r="AD32" s="548"/>
      <c r="AE32" s="546"/>
      <c r="AF32" s="546"/>
      <c r="AG32" s="549" t="s">
        <v>136</v>
      </c>
      <c r="AH32" s="549" t="s">
        <v>136</v>
      </c>
      <c r="AI32" s="549" t="s">
        <v>136</v>
      </c>
    </row>
    <row r="33" spans="2:36" ht="12" customHeight="1" x14ac:dyDescent="0.15">
      <c r="B33" s="550"/>
      <c r="C33" s="551" t="s">
        <v>136</v>
      </c>
      <c r="D33" s="551" t="s">
        <v>136</v>
      </c>
      <c r="E33" s="551" t="s">
        <v>136</v>
      </c>
      <c r="F33" s="551" t="s">
        <v>136</v>
      </c>
      <c r="G33" s="551" t="s">
        <v>136</v>
      </c>
      <c r="H33" s="551" t="s">
        <v>136</v>
      </c>
      <c r="I33" s="551" t="s">
        <v>136</v>
      </c>
      <c r="J33" s="551" t="s">
        <v>136</v>
      </c>
      <c r="K33" s="552" t="s">
        <v>136</v>
      </c>
      <c r="L33" s="551" t="s">
        <v>136</v>
      </c>
      <c r="M33" s="551" t="s">
        <v>136</v>
      </c>
      <c r="N33" s="551" t="s">
        <v>136</v>
      </c>
      <c r="O33" s="551" t="s">
        <v>136</v>
      </c>
      <c r="P33" s="551" t="s">
        <v>136</v>
      </c>
      <c r="Q33" s="551" t="s">
        <v>136</v>
      </c>
      <c r="R33" s="551" t="s">
        <v>136</v>
      </c>
      <c r="S33" s="551" t="s">
        <v>136</v>
      </c>
      <c r="T33" s="553" t="s">
        <v>136</v>
      </c>
      <c r="U33" s="553" t="s">
        <v>136</v>
      </c>
      <c r="V33" s="525" t="s">
        <v>136</v>
      </c>
      <c r="W33" s="525" t="s">
        <v>136</v>
      </c>
      <c r="X33" s="525" t="s">
        <v>136</v>
      </c>
      <c r="Y33" s="525" t="s">
        <v>136</v>
      </c>
      <c r="Z33" s="525" t="s">
        <v>136</v>
      </c>
      <c r="AA33" s="525" t="s">
        <v>136</v>
      </c>
      <c r="AB33" s="554"/>
      <c r="AC33" s="525" t="s">
        <v>136</v>
      </c>
      <c r="AD33" s="555"/>
      <c r="AE33" s="554"/>
      <c r="AF33" s="554"/>
      <c r="AG33" s="556" t="s">
        <v>136</v>
      </c>
      <c r="AH33" s="556" t="s">
        <v>136</v>
      </c>
      <c r="AI33" s="556" t="s">
        <v>136</v>
      </c>
    </row>
    <row r="34" spans="2:36" ht="12" customHeight="1" x14ac:dyDescent="0.15">
      <c r="B34" s="557"/>
      <c r="C34" s="558">
        <f t="shared" ref="C34:AA34" si="4">C9+C11+C13+C15+C17+C19+C21+C23+C25+C27+C29+C31</f>
        <v>0</v>
      </c>
      <c r="D34" s="558">
        <f t="shared" si="4"/>
        <v>0</v>
      </c>
      <c r="E34" s="558">
        <f t="shared" si="4"/>
        <v>0</v>
      </c>
      <c r="F34" s="558">
        <f t="shared" si="4"/>
        <v>0</v>
      </c>
      <c r="G34" s="558">
        <f t="shared" si="4"/>
        <v>0</v>
      </c>
      <c r="H34" s="558">
        <f t="shared" si="4"/>
        <v>0</v>
      </c>
      <c r="I34" s="558">
        <f t="shared" si="4"/>
        <v>0</v>
      </c>
      <c r="J34" s="558">
        <f t="shared" si="4"/>
        <v>0</v>
      </c>
      <c r="K34" s="559">
        <f t="shared" si="4"/>
        <v>0</v>
      </c>
      <c r="L34" s="558">
        <f t="shared" si="4"/>
        <v>0</v>
      </c>
      <c r="M34" s="558">
        <f t="shared" si="4"/>
        <v>0</v>
      </c>
      <c r="N34" s="558">
        <f t="shared" si="4"/>
        <v>0</v>
      </c>
      <c r="O34" s="558">
        <f t="shared" si="4"/>
        <v>0</v>
      </c>
      <c r="P34" s="558">
        <f t="shared" si="4"/>
        <v>0</v>
      </c>
      <c r="Q34" s="558">
        <f t="shared" si="4"/>
        <v>0</v>
      </c>
      <c r="R34" s="558">
        <f t="shared" si="4"/>
        <v>0</v>
      </c>
      <c r="S34" s="558">
        <f t="shared" si="4"/>
        <v>0</v>
      </c>
      <c r="T34" s="560">
        <f t="shared" si="4"/>
        <v>0</v>
      </c>
      <c r="U34" s="560">
        <f t="shared" si="4"/>
        <v>0</v>
      </c>
      <c r="V34" s="561">
        <f t="shared" si="4"/>
        <v>0</v>
      </c>
      <c r="W34" s="561">
        <f t="shared" si="4"/>
        <v>0</v>
      </c>
      <c r="X34" s="561">
        <f t="shared" si="4"/>
        <v>0</v>
      </c>
      <c r="Y34" s="558">
        <f t="shared" si="4"/>
        <v>0</v>
      </c>
      <c r="Z34" s="558">
        <f t="shared" si="4"/>
        <v>0</v>
      </c>
      <c r="AA34" s="558">
        <f t="shared" si="4"/>
        <v>0</v>
      </c>
      <c r="AB34" s="562"/>
      <c r="AC34" s="528">
        <f>AC9+AC11+AC13+AC15+AC17+AC19+AC21+AC23+AC25+AC27+AC29+AC31</f>
        <v>0</v>
      </c>
      <c r="AD34" s="563"/>
      <c r="AE34" s="562"/>
      <c r="AF34" s="562"/>
      <c r="AG34" s="558">
        <f>AG9+AG11+AG13+AG15+AG17+AG19+AG21+AG23+AG25+AG27+AG29+AG31</f>
        <v>0</v>
      </c>
      <c r="AH34" s="558">
        <f>AH9+AH11+AH13+AH15+AH17+AH19+AH21+AH23+AH25+AH27+AH29+AH31</f>
        <v>0</v>
      </c>
      <c r="AI34" s="558">
        <f>AI9+AI11+AI13+AI15+AI17+AI19+AI21+AI23+AI25+AI27+AI29+AI31</f>
        <v>0</v>
      </c>
    </row>
    <row r="35" spans="2:36" ht="12" customHeight="1" x14ac:dyDescent="0.15">
      <c r="B35" s="564" t="s">
        <v>54</v>
      </c>
      <c r="C35" s="543" t="s">
        <v>136</v>
      </c>
      <c r="D35" s="543" t="s">
        <v>136</v>
      </c>
      <c r="E35" s="543" t="s">
        <v>136</v>
      </c>
      <c r="F35" s="543" t="s">
        <v>136</v>
      </c>
      <c r="G35" s="543" t="s">
        <v>136</v>
      </c>
      <c r="H35" s="543" t="s">
        <v>136</v>
      </c>
      <c r="I35" s="543" t="s">
        <v>136</v>
      </c>
      <c r="J35" s="543" t="s">
        <v>136</v>
      </c>
      <c r="K35" s="565" t="s">
        <v>136</v>
      </c>
      <c r="L35" s="543" t="s">
        <v>136</v>
      </c>
      <c r="M35" s="543" t="s">
        <v>136</v>
      </c>
      <c r="N35" s="543" t="s">
        <v>136</v>
      </c>
      <c r="O35" s="543" t="s">
        <v>136</v>
      </c>
      <c r="P35" s="543" t="s">
        <v>136</v>
      </c>
      <c r="Q35" s="543" t="s">
        <v>136</v>
      </c>
      <c r="R35" s="543" t="s">
        <v>136</v>
      </c>
      <c r="S35" s="543" t="s">
        <v>136</v>
      </c>
      <c r="T35" s="566" t="s">
        <v>136</v>
      </c>
      <c r="U35" s="566" t="s">
        <v>136</v>
      </c>
      <c r="V35" s="567" t="s">
        <v>136</v>
      </c>
      <c r="W35" s="567" t="s">
        <v>136</v>
      </c>
      <c r="X35" s="567" t="s">
        <v>136</v>
      </c>
      <c r="Y35" s="568"/>
      <c r="Z35" s="548"/>
      <c r="AA35" s="568"/>
      <c r="AB35" s="567" t="s">
        <v>271</v>
      </c>
      <c r="AC35" s="548"/>
      <c r="AD35" s="567" t="s">
        <v>270</v>
      </c>
      <c r="AE35" s="567" t="s">
        <v>269</v>
      </c>
      <c r="AF35" s="567" t="s">
        <v>268</v>
      </c>
      <c r="AG35" s="568"/>
      <c r="AH35" s="568"/>
      <c r="AI35" s="568"/>
      <c r="AJ35" s="575"/>
    </row>
    <row r="36" spans="2:36" ht="12" customHeight="1" x14ac:dyDescent="0.15">
      <c r="B36" s="569"/>
      <c r="C36" s="551" t="s">
        <v>136</v>
      </c>
      <c r="D36" s="551" t="s">
        <v>136</v>
      </c>
      <c r="E36" s="551" t="s">
        <v>136</v>
      </c>
      <c r="F36" s="551" t="s">
        <v>136</v>
      </c>
      <c r="G36" s="551" t="s">
        <v>136</v>
      </c>
      <c r="H36" s="551" t="s">
        <v>136</v>
      </c>
      <c r="I36" s="570" t="s">
        <v>136</v>
      </c>
      <c r="J36" s="551" t="s">
        <v>136</v>
      </c>
      <c r="K36" s="570" t="s">
        <v>136</v>
      </c>
      <c r="L36" s="551" t="s">
        <v>136</v>
      </c>
      <c r="M36" s="551" t="s">
        <v>136</v>
      </c>
      <c r="N36" s="551" t="s">
        <v>136</v>
      </c>
      <c r="O36" s="551" t="s">
        <v>136</v>
      </c>
      <c r="P36" s="551" t="s">
        <v>136</v>
      </c>
      <c r="Q36" s="551" t="s">
        <v>136</v>
      </c>
      <c r="R36" s="551" t="s">
        <v>136</v>
      </c>
      <c r="S36" s="551" t="s">
        <v>136</v>
      </c>
      <c r="T36" s="553" t="s">
        <v>136</v>
      </c>
      <c r="U36" s="553" t="s">
        <v>136</v>
      </c>
      <c r="V36" s="525" t="s">
        <v>136</v>
      </c>
      <c r="W36" s="525" t="s">
        <v>136</v>
      </c>
      <c r="X36" s="525" t="s">
        <v>136</v>
      </c>
      <c r="Y36" s="571"/>
      <c r="Z36" s="555"/>
      <c r="AA36" s="571"/>
      <c r="AB36" s="525" t="s">
        <v>136</v>
      </c>
      <c r="AC36" s="555"/>
      <c r="AD36" s="556" t="s">
        <v>136</v>
      </c>
      <c r="AE36" s="556" t="s">
        <v>136</v>
      </c>
      <c r="AF36" s="556" t="s">
        <v>136</v>
      </c>
      <c r="AG36" s="571"/>
      <c r="AH36" s="571"/>
      <c r="AI36" s="571"/>
      <c r="AJ36" s="575"/>
    </row>
    <row r="37" spans="2:36" ht="12" customHeight="1" x14ac:dyDescent="0.15">
      <c r="B37" s="572"/>
      <c r="C37" s="528" t="e">
        <f t="shared" ref="C37:V37" si="5">ROUND(C34/$J$3,0)</f>
        <v>#DIV/0!</v>
      </c>
      <c r="D37" s="528" t="e">
        <f t="shared" si="5"/>
        <v>#DIV/0!</v>
      </c>
      <c r="E37" s="528" t="e">
        <f t="shared" si="5"/>
        <v>#DIV/0!</v>
      </c>
      <c r="F37" s="528" t="e">
        <f t="shared" si="5"/>
        <v>#DIV/0!</v>
      </c>
      <c r="G37" s="528" t="e">
        <f t="shared" si="5"/>
        <v>#DIV/0!</v>
      </c>
      <c r="H37" s="528" t="e">
        <f t="shared" si="5"/>
        <v>#DIV/0!</v>
      </c>
      <c r="I37" s="528" t="e">
        <f t="shared" si="5"/>
        <v>#DIV/0!</v>
      </c>
      <c r="J37" s="528" t="e">
        <f t="shared" si="5"/>
        <v>#DIV/0!</v>
      </c>
      <c r="K37" s="528" t="e">
        <f t="shared" si="5"/>
        <v>#DIV/0!</v>
      </c>
      <c r="L37" s="528" t="e">
        <f t="shared" si="5"/>
        <v>#DIV/0!</v>
      </c>
      <c r="M37" s="528" t="e">
        <f t="shared" si="5"/>
        <v>#DIV/0!</v>
      </c>
      <c r="N37" s="528" t="e">
        <f t="shared" si="5"/>
        <v>#DIV/0!</v>
      </c>
      <c r="O37" s="528" t="e">
        <f t="shared" si="5"/>
        <v>#DIV/0!</v>
      </c>
      <c r="P37" s="528" t="e">
        <f t="shared" si="5"/>
        <v>#DIV/0!</v>
      </c>
      <c r="Q37" s="528" t="e">
        <f t="shared" si="5"/>
        <v>#DIV/0!</v>
      </c>
      <c r="R37" s="528" t="e">
        <f t="shared" si="5"/>
        <v>#DIV/0!</v>
      </c>
      <c r="S37" s="528" t="e">
        <f t="shared" si="5"/>
        <v>#DIV/0!</v>
      </c>
      <c r="T37" s="528" t="e">
        <f t="shared" si="5"/>
        <v>#DIV/0!</v>
      </c>
      <c r="U37" s="528" t="e">
        <f t="shared" si="5"/>
        <v>#DIV/0!</v>
      </c>
      <c r="V37" s="528" t="e">
        <f t="shared" si="5"/>
        <v>#DIV/0!</v>
      </c>
      <c r="W37" s="574" t="e">
        <f>ROUND(W34/J3,0)</f>
        <v>#DIV/0!</v>
      </c>
      <c r="X37" s="574" t="e">
        <f>ROUND(X34/J3,0)</f>
        <v>#DIV/0!</v>
      </c>
      <c r="Y37" s="562"/>
      <c r="Z37" s="563"/>
      <c r="AA37" s="562"/>
      <c r="AB37" s="574" t="e">
        <f>ROUND(AA34/Y34,1)</f>
        <v>#DIV/0!</v>
      </c>
      <c r="AC37" s="563"/>
      <c r="AD37" s="574" t="e">
        <f>ROUND(AC34/Z34,1)</f>
        <v>#DIV/0!</v>
      </c>
      <c r="AE37" s="574" t="e">
        <f>ROUND(AA34/G34,1)</f>
        <v>#DIV/0!</v>
      </c>
      <c r="AF37" s="574" t="e">
        <f>ROUND(AC34/J34,1)</f>
        <v>#DIV/0!</v>
      </c>
      <c r="AG37" s="562"/>
      <c r="AH37" s="562"/>
      <c r="AI37" s="562"/>
      <c r="AJ37" s="575"/>
    </row>
    <row r="38" spans="2:36" ht="12" customHeight="1" x14ac:dyDescent="0.15">
      <c r="B38" s="575"/>
      <c r="C38" s="591"/>
      <c r="D38" s="591"/>
      <c r="E38" s="591"/>
      <c r="F38" s="591"/>
      <c r="G38" s="591"/>
      <c r="H38" s="591"/>
      <c r="I38" s="591"/>
      <c r="J38" s="591"/>
      <c r="K38" s="591"/>
      <c r="L38" s="591"/>
      <c r="M38" s="591"/>
      <c r="N38" s="591"/>
      <c r="O38" s="591"/>
      <c r="P38" s="591"/>
      <c r="Q38" s="591"/>
      <c r="R38" s="591"/>
      <c r="S38" s="591"/>
      <c r="T38" s="591"/>
      <c r="U38" s="591"/>
      <c r="V38" s="591"/>
      <c r="W38" s="592"/>
      <c r="X38" s="592"/>
      <c r="Y38" s="575"/>
      <c r="Z38" s="593"/>
      <c r="AA38" s="575"/>
      <c r="AB38" s="592"/>
      <c r="AC38" s="593"/>
      <c r="AD38" s="592"/>
      <c r="AE38" s="592"/>
      <c r="AF38" s="592"/>
      <c r="AG38" s="575"/>
      <c r="AH38" s="575"/>
      <c r="AI38" s="575"/>
      <c r="AJ38" s="575"/>
    </row>
    <row r="39" spans="2:36" ht="12.75" customHeight="1" x14ac:dyDescent="0.15">
      <c r="C39" s="581" t="s">
        <v>564</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row>
    <row r="40" spans="2:36" ht="12.75" customHeight="1" x14ac:dyDescent="0.15">
      <c r="D40" s="582" t="s">
        <v>567</v>
      </c>
      <c r="E40" s="582"/>
      <c r="F40" s="582"/>
      <c r="G40" s="582"/>
      <c r="H40" s="582"/>
      <c r="I40" s="582"/>
      <c r="J40" s="582"/>
      <c r="K40" s="582"/>
      <c r="L40" s="582"/>
      <c r="M40" s="582"/>
      <c r="N40" s="582"/>
      <c r="O40" s="582"/>
      <c r="P40" s="582"/>
      <c r="Q40" s="582"/>
      <c r="R40" s="582"/>
      <c r="S40" s="582"/>
      <c r="T40" s="582"/>
      <c r="U40" s="582"/>
      <c r="V40" s="582"/>
      <c r="W40" s="582"/>
      <c r="X40" s="582"/>
      <c r="Y40" s="582"/>
      <c r="Z40" s="582"/>
      <c r="AA40" s="582"/>
    </row>
    <row r="41" spans="2:36" ht="12.75" customHeight="1" x14ac:dyDescent="0.15">
      <c r="C41" s="391" t="s">
        <v>372</v>
      </c>
    </row>
    <row r="42" spans="2:36" ht="12.75" customHeight="1" x14ac:dyDescent="0.15">
      <c r="C42" s="581" t="s">
        <v>568</v>
      </c>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row>
    <row r="43" spans="2:36" ht="12.75" customHeight="1" x14ac:dyDescent="0.15">
      <c r="C43" s="581" t="s">
        <v>361</v>
      </c>
      <c r="D43" s="581"/>
      <c r="E43" s="581"/>
      <c r="F43" s="581"/>
      <c r="G43" s="581"/>
      <c r="H43" s="581"/>
      <c r="I43" s="581"/>
      <c r="J43" s="581"/>
      <c r="K43" s="581"/>
      <c r="L43" s="581"/>
      <c r="M43" s="581"/>
      <c r="N43" s="581"/>
      <c r="O43" s="581"/>
      <c r="P43" s="581"/>
      <c r="Q43" s="581"/>
      <c r="R43" s="581"/>
      <c r="S43" s="581"/>
      <c r="T43" s="581"/>
      <c r="U43" s="581"/>
      <c r="V43" s="581"/>
      <c r="W43" s="581"/>
      <c r="X43" s="581"/>
      <c r="Y43" s="581"/>
      <c r="Z43" s="581"/>
      <c r="AA43" s="581"/>
    </row>
    <row r="44" spans="2:36" ht="12.75" customHeight="1" x14ac:dyDescent="0.15">
      <c r="C44" s="581" t="s">
        <v>55</v>
      </c>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row>
  </sheetData>
  <mergeCells count="89">
    <mergeCell ref="C44:AA44"/>
    <mergeCell ref="B32:B34"/>
    <mergeCell ref="C39:AA39"/>
    <mergeCell ref="D40:AA40"/>
    <mergeCell ref="C42:AA42"/>
    <mergeCell ref="C43:AA43"/>
    <mergeCell ref="AB32:AB34"/>
    <mergeCell ref="AD32:AD34"/>
    <mergeCell ref="AE32:AE34"/>
    <mergeCell ref="AF32:AF34"/>
    <mergeCell ref="AH35:AH37"/>
    <mergeCell ref="AI35:AI37"/>
    <mergeCell ref="AA35:AA37"/>
    <mergeCell ref="AC35:AC37"/>
    <mergeCell ref="AG35:AG37"/>
    <mergeCell ref="B35:B37"/>
    <mergeCell ref="Y35:Y37"/>
    <mergeCell ref="Z35:Z37"/>
    <mergeCell ref="B28:B29"/>
    <mergeCell ref="AE28:AE29"/>
    <mergeCell ref="AF28:AF29"/>
    <mergeCell ref="B30:B31"/>
    <mergeCell ref="AE30:AE31"/>
    <mergeCell ref="AF30:AF31"/>
    <mergeCell ref="B24:B25"/>
    <mergeCell ref="AE24:AE25"/>
    <mergeCell ref="AF24:AF25"/>
    <mergeCell ref="B26:B27"/>
    <mergeCell ref="AE26:AE27"/>
    <mergeCell ref="AF26:AF27"/>
    <mergeCell ref="AE20:AE21"/>
    <mergeCell ref="AF20:AF21"/>
    <mergeCell ref="B22:B23"/>
    <mergeCell ref="AE22:AE23"/>
    <mergeCell ref="AF22:AF23"/>
    <mergeCell ref="B20:B21"/>
    <mergeCell ref="B14:B15"/>
    <mergeCell ref="AE14:AE15"/>
    <mergeCell ref="AF14:AF15"/>
    <mergeCell ref="AE18:AE19"/>
    <mergeCell ref="AF18:AF19"/>
    <mergeCell ref="AE16:AE17"/>
    <mergeCell ref="AF16:AF17"/>
    <mergeCell ref="V4:V6"/>
    <mergeCell ref="AG5:AG6"/>
    <mergeCell ref="T5:T6"/>
    <mergeCell ref="U5:U6"/>
    <mergeCell ref="AF8:AF9"/>
    <mergeCell ref="AE10:AE11"/>
    <mergeCell ref="AF10:AF11"/>
    <mergeCell ref="AE8:AE9"/>
    <mergeCell ref="AE12:AE13"/>
    <mergeCell ref="AF12:AF13"/>
    <mergeCell ref="AH5:AH6"/>
    <mergeCell ref="AI5:AI6"/>
    <mergeCell ref="W4:X4"/>
    <mergeCell ref="Y4:Z4"/>
    <mergeCell ref="AA4:AD4"/>
    <mergeCell ref="AE5:AE6"/>
    <mergeCell ref="AF5:AF6"/>
    <mergeCell ref="AE4:AF4"/>
    <mergeCell ref="AG4:AI4"/>
    <mergeCell ref="AA5:AB5"/>
    <mergeCell ref="AC5:AD5"/>
    <mergeCell ref="A3:B3"/>
    <mergeCell ref="C3:F3"/>
    <mergeCell ref="B10:B11"/>
    <mergeCell ref="B18:B19"/>
    <mergeCell ref="A17:A20"/>
    <mergeCell ref="B8:B9"/>
    <mergeCell ref="C4:M4"/>
    <mergeCell ref="B4:B6"/>
    <mergeCell ref="B12:B13"/>
    <mergeCell ref="B16:B17"/>
    <mergeCell ref="H3:I3"/>
    <mergeCell ref="C5:G5"/>
    <mergeCell ref="H5:J5"/>
    <mergeCell ref="K5:K6"/>
    <mergeCell ref="L5:L6"/>
    <mergeCell ref="M5:M6"/>
    <mergeCell ref="N4:Q4"/>
    <mergeCell ref="R4:S4"/>
    <mergeCell ref="T4:U4"/>
    <mergeCell ref="N5:N6"/>
    <mergeCell ref="O5:O6"/>
    <mergeCell ref="P5:P6"/>
    <mergeCell ref="Q5:Q6"/>
    <mergeCell ref="R5:R6"/>
    <mergeCell ref="S5:S6"/>
  </mergeCells>
  <phoneticPr fontId="6"/>
  <printOptions horizontalCentered="1" verticalCentered="1"/>
  <pageMargins left="0.78740157480314965" right="0.43307086614173229" top="0.94488188976377963" bottom="0.82677165354330717" header="0.51181102362204722" footer="0.51181102362204722"/>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１（１）</vt:lpstr>
      <vt:lpstr>１（2)</vt:lpstr>
      <vt:lpstr>１（３）</vt:lpstr>
      <vt:lpstr>１（４）</vt:lpstr>
      <vt:lpstr>１（５）</vt:lpstr>
      <vt:lpstr>２・３</vt:lpstr>
      <vt:lpstr>４（１）</vt:lpstr>
      <vt:lpstr>４（２）</vt:lpstr>
      <vt:lpstr>５</vt:lpstr>
      <vt:lpstr>6</vt:lpstr>
      <vt:lpstr>７</vt:lpstr>
      <vt:lpstr>一覧表</vt:lpstr>
      <vt:lpstr>'１（１）'!Print_Area</vt:lpstr>
      <vt:lpstr>'１（2)'!Print_Area</vt:lpstr>
      <vt:lpstr>'１（３）'!Print_Area</vt:lpstr>
      <vt:lpstr>'１（４）'!Print_Area</vt:lpstr>
      <vt:lpstr>'１（５）'!Print_Area</vt:lpstr>
      <vt:lpstr>'２・３'!Print_Area</vt:lpstr>
      <vt:lpstr>'４（２）'!Print_Area</vt:lpstr>
      <vt:lpstr>'５'!Print_Area</vt:lpstr>
      <vt:lpstr>'6'!Print_Area</vt:lpstr>
      <vt:lpstr>'７'!Print_Area</vt:lpstr>
      <vt:lpstr>一覧表!Print_Area</vt:lpstr>
      <vt:lpstr>表紙!Print_Area</vt:lpstr>
      <vt:lpstr>一覧表!Print_Titles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2025-03-12T05:08:02Z</cp:lastPrinted>
  <dcterms:created xsi:type="dcterms:W3CDTF">2007-05-17T08:16:23Z</dcterms:created>
  <dcterms:modified xsi:type="dcterms:W3CDTF">2025-03-25T00:31:06Z</dcterms:modified>
</cp:coreProperties>
</file>