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M:\S12360_保護・監査指導室\施設監査３班\☆児童施設監査班\01：事前提出資料\01：保育所／こども園\私営\【私営】保育所関係様式\保育所：最低基準適合調書／記入要領\"/>
    </mc:Choice>
  </mc:AlternateContent>
  <bookViews>
    <workbookView xWindow="0" yWindow="0" windowWidth="28800" windowHeight="12045" tabRatio="804"/>
  </bookViews>
  <sheets>
    <sheet name=" （その１）年齢・ 面積" sheetId="19" r:id="rId1"/>
    <sheet name=" （その２）保育士等" sheetId="21" r:id="rId2"/>
    <sheet name="Sheet1" sheetId="22" r:id="rId3"/>
  </sheets>
  <definedNames>
    <definedName name="_xlnm.Print_Area" localSheetId="0">' （その１）年齢・ 面積'!$A$1:$DB$69</definedName>
    <definedName name="_xlnm.Print_Area" localSheetId="1">' （その２）保育士等'!$B$1:$BO$68</definedName>
  </definedNames>
  <calcPr calcId="162913"/>
</workbook>
</file>

<file path=xl/calcChain.xml><?xml version="1.0" encoding="utf-8"?>
<calcChain xmlns="http://schemas.openxmlformats.org/spreadsheetml/2006/main">
  <c r="H24" i="19" l="1"/>
  <c r="D24" i="19"/>
  <c r="I18" i="19"/>
  <c r="F18" i="19"/>
  <c r="AC14" i="19"/>
  <c r="Z14" i="19"/>
  <c r="BL37" i="21"/>
  <c r="BN37" i="21"/>
  <c r="BO37" i="21"/>
  <c r="BM37" i="21"/>
  <c r="CQ5" i="19"/>
  <c r="CL5" i="19"/>
  <c r="CG5" i="19"/>
  <c r="AN33" i="21" l="1"/>
  <c r="AN31" i="21"/>
  <c r="AN29" i="21"/>
  <c r="AN21" i="21"/>
  <c r="CV66" i="19" l="1"/>
  <c r="CV64" i="19"/>
  <c r="CV62" i="19"/>
  <c r="CV60" i="19"/>
  <c r="CV58" i="19"/>
  <c r="CV56" i="19"/>
  <c r="CV54" i="19"/>
  <c r="AN27" i="21" l="1"/>
  <c r="AT27" i="21"/>
  <c r="AT31" i="21"/>
  <c r="BO55" i="19"/>
  <c r="BF47" i="21"/>
  <c r="AZ47" i="21"/>
  <c r="BG38" i="21"/>
  <c r="BG46" i="21" s="1"/>
  <c r="BF37" i="21"/>
  <c r="BF45" i="21" s="1"/>
  <c r="AT29" i="21"/>
  <c r="AE25" i="21"/>
  <c r="AE23" i="21"/>
  <c r="AM8" i="21"/>
  <c r="AJ8" i="21"/>
  <c r="CM65" i="19"/>
  <c r="CM63" i="19"/>
  <c r="CM61" i="19"/>
  <c r="CM59" i="19"/>
  <c r="CM57" i="19"/>
  <c r="CM55" i="19"/>
  <c r="CM53" i="19"/>
  <c r="CG65" i="19"/>
  <c r="CG63" i="19"/>
  <c r="CG61" i="19"/>
  <c r="CG59" i="19"/>
  <c r="CG57" i="19"/>
  <c r="CP57" i="19" s="1"/>
  <c r="CV57" i="19" s="1"/>
  <c r="CG55" i="19"/>
  <c r="CG53" i="19"/>
  <c r="BX65" i="19"/>
  <c r="BX63" i="19"/>
  <c r="BX61" i="19"/>
  <c r="BX57" i="19"/>
  <c r="BX59" i="19"/>
  <c r="BX55" i="19"/>
  <c r="BX53" i="19"/>
  <c r="CD67" i="19"/>
  <c r="BU67" i="19"/>
  <c r="BL67" i="19"/>
  <c r="BF67" i="19"/>
  <c r="BO65" i="19"/>
  <c r="CP65" i="19" s="1"/>
  <c r="CV65" i="19" s="1"/>
  <c r="BO63" i="19"/>
  <c r="CP63" i="19" s="1"/>
  <c r="CV63" i="19" s="1"/>
  <c r="BO61" i="19"/>
  <c r="CP61" i="19" s="1"/>
  <c r="CV61" i="19" s="1"/>
  <c r="BO59" i="19"/>
  <c r="BO57" i="19"/>
  <c r="BO53" i="19"/>
  <c r="CM44" i="19"/>
  <c r="BG46" i="19"/>
  <c r="BG38" i="19"/>
  <c r="BO67" i="19" l="1"/>
  <c r="CP59" i="19"/>
  <c r="CV59" i="19" s="1"/>
  <c r="AN47" i="21"/>
  <c r="CP55" i="19"/>
  <c r="CV55" i="19" s="1"/>
  <c r="CP53" i="19"/>
  <c r="CV53" i="19" s="1"/>
  <c r="CM45" i="19"/>
  <c r="BS29" i="19"/>
  <c r="BW20" i="19"/>
  <c r="BR20" i="19"/>
  <c r="AF44" i="19"/>
  <c r="AF43" i="19"/>
  <c r="AF42" i="19"/>
  <c r="AF41" i="19"/>
  <c r="AF40" i="19"/>
  <c r="Y43" i="19"/>
  <c r="Y42" i="19"/>
  <c r="Y41" i="19"/>
  <c r="Y40" i="19"/>
  <c r="Y39" i="19"/>
  <c r="Q32" i="19"/>
  <c r="AC20" i="19"/>
  <c r="CQ12" i="19" s="1"/>
  <c r="CQ16" i="19" s="1"/>
  <c r="X20" i="19"/>
  <c r="CL12" i="19" s="1"/>
  <c r="CL16" i="19" s="1"/>
  <c r="S20" i="19"/>
  <c r="N20" i="19"/>
  <c r="I20" i="19"/>
  <c r="D20" i="19"/>
  <c r="AH16" i="19"/>
  <c r="AH12" i="19"/>
  <c r="K44" i="19" l="1"/>
  <c r="K39" i="19"/>
  <c r="BR12" i="19"/>
  <c r="K40" i="19"/>
  <c r="BW12" i="19"/>
  <c r="BW16" i="19" s="1"/>
  <c r="K41" i="19"/>
  <c r="AM41" i="19" s="1"/>
  <c r="CB20" i="19" s="1"/>
  <c r="CB12" i="19"/>
  <c r="CB16" i="19" s="1"/>
  <c r="K42" i="19"/>
  <c r="AM42" i="19" s="1"/>
  <c r="CG20" i="19" s="1"/>
  <c r="CG12" i="19"/>
  <c r="CG16" i="19" s="1"/>
  <c r="K43" i="19"/>
  <c r="AM43" i="19" s="1"/>
  <c r="CL20" i="19" s="1"/>
  <c r="CP67" i="19"/>
  <c r="AM44" i="19"/>
  <c r="CQ20" i="19" s="1"/>
  <c r="Y45" i="19"/>
  <c r="AF45" i="19"/>
  <c r="AH20" i="19"/>
  <c r="AE47" i="21"/>
  <c r="AN49" i="21"/>
  <c r="AZ37" i="21"/>
  <c r="K45" i="19" l="1"/>
  <c r="AZ45" i="21"/>
  <c r="AN37" i="21"/>
  <c r="CI29" i="19"/>
  <c r="CS29" i="19" s="1"/>
  <c r="CJ27" i="19" s="1"/>
  <c r="CV20" i="19"/>
  <c r="BR16" i="19"/>
  <c r="CV16" i="19" s="1"/>
  <c r="CV12" i="19"/>
  <c r="AM45" i="19"/>
  <c r="AT35" i="21"/>
  <c r="AT33" i="21"/>
  <c r="AT25" i="21"/>
  <c r="BO45" i="21"/>
  <c r="BN45" i="21"/>
  <c r="BM45" i="21"/>
  <c r="BL45" i="21"/>
  <c r="AN35" i="21"/>
  <c r="AN25" i="21"/>
  <c r="AN55" i="21"/>
  <c r="AT43" i="21"/>
  <c r="AT41" i="21"/>
  <c r="AT39" i="21"/>
  <c r="AT23" i="21"/>
  <c r="AT21" i="21"/>
  <c r="AT19" i="21"/>
  <c r="AT17" i="21"/>
  <c r="AN19" i="21"/>
  <c r="AN39" i="21"/>
  <c r="AE27" i="21"/>
  <c r="AE21" i="21"/>
  <c r="AE19" i="21"/>
  <c r="C69" i="21"/>
  <c r="AN65" i="21"/>
  <c r="AN63" i="21"/>
  <c r="AN61" i="21"/>
  <c r="AN59" i="21"/>
  <c r="AN57" i="21"/>
  <c r="AN53" i="21"/>
  <c r="AN51" i="21"/>
  <c r="AN43" i="21"/>
  <c r="AN41" i="21"/>
  <c r="AN23" i="21"/>
  <c r="AN17" i="21"/>
  <c r="CG67" i="19"/>
  <c r="AE37" i="21" l="1"/>
  <c r="AE45" i="21" s="1"/>
  <c r="AT37" i="21"/>
  <c r="AT45" i="21" s="1"/>
  <c r="BX67" i="19"/>
  <c r="CM67" i="19"/>
  <c r="AN45" i="21"/>
</calcChain>
</file>

<file path=xl/comments1.xml><?xml version="1.0" encoding="utf-8"?>
<comments xmlns="http://schemas.openxmlformats.org/spreadsheetml/2006/main">
  <authors>
    <author>oitapref</author>
  </authors>
  <commentList>
    <comment ref="CY3" authorId="0" shapeId="0">
      <text>
        <r>
          <rPr>
            <sz val="12"/>
            <color indexed="81"/>
            <rFont val="ＭＳ Ｐゴシック"/>
            <family val="3"/>
            <charset val="128"/>
          </rPr>
          <t>（注意）
　監査資料提出の前月または当月の初日を基準日として、作成してください。（直近の1ヶ月分を作成）
※前年度から毎月分を作成する必要はありません。</t>
        </r>
      </text>
    </comment>
  </commentList>
</comments>
</file>

<file path=xl/comments2.xml><?xml version="1.0" encoding="utf-8"?>
<comments xmlns="http://schemas.openxmlformats.org/spreadsheetml/2006/main">
  <authors>
    <author>oitapref</author>
  </authors>
  <commentList>
    <comment ref="BL1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乳児４名以上の場合、１人に限りＯＫ</t>
        </r>
      </text>
    </comment>
    <comment ref="H2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３歳児配置改善加算を適用する場合はこちらに入力。
※３歳児は、（通常）か（加算）のどちらかに入力</t>
        </r>
      </text>
    </comment>
  </commentList>
</comments>
</file>

<file path=xl/sharedStrings.xml><?xml version="1.0" encoding="utf-8"?>
<sst xmlns="http://schemas.openxmlformats.org/spreadsheetml/2006/main" count="529" uniqueCount="251">
  <si>
    <t>人</t>
    <rPh sb="0" eb="1">
      <t>ヒト</t>
    </rPh>
    <phoneticPr fontId="1"/>
  </si>
  <si>
    <t>計</t>
    <rPh sb="0" eb="1">
      <t>ケイ</t>
    </rPh>
    <phoneticPr fontId="1"/>
  </si>
  <si>
    <t>＝</t>
    <phoneticPr fontId="1"/>
  </si>
  <si>
    <t>乳児室</t>
    <rPh sb="0" eb="2">
      <t>ニュウジ</t>
    </rPh>
    <rPh sb="2" eb="3">
      <t>シツ</t>
    </rPh>
    <phoneticPr fontId="1"/>
  </si>
  <si>
    <t>ほふく室</t>
    <rPh sb="3" eb="4">
      <t>シツ</t>
    </rPh>
    <phoneticPr fontId="1"/>
  </si>
  <si>
    <t>㎡</t>
    <phoneticPr fontId="1"/>
  </si>
  <si>
    <t>人</t>
    <rPh sb="0" eb="1">
      <t>ニン</t>
    </rPh>
    <phoneticPr fontId="1"/>
  </si>
  <si>
    <t>保育室</t>
    <rPh sb="0" eb="3">
      <t>ホイクシツ</t>
    </rPh>
    <phoneticPr fontId="1"/>
  </si>
  <si>
    <t>遊戯室</t>
    <rPh sb="0" eb="3">
      <t>ユウギシツ</t>
    </rPh>
    <phoneticPr fontId="1"/>
  </si>
  <si>
    <t>調理室</t>
    <rPh sb="0" eb="3">
      <t>チョウリシツ</t>
    </rPh>
    <phoneticPr fontId="1"/>
  </si>
  <si>
    <t>医務室</t>
    <rPh sb="0" eb="3">
      <t>イムシツ</t>
    </rPh>
    <phoneticPr fontId="1"/>
  </si>
  <si>
    <t>事務室</t>
    <rPh sb="0" eb="3">
      <t>ジムシツ</t>
    </rPh>
    <phoneticPr fontId="1"/>
  </si>
  <si>
    <t>職員休憩室</t>
    <rPh sb="0" eb="2">
      <t>ショクイン</t>
    </rPh>
    <rPh sb="2" eb="4">
      <t>キュウケイ</t>
    </rPh>
    <rPh sb="4" eb="5">
      <t>シツ</t>
    </rPh>
    <phoneticPr fontId="1"/>
  </si>
  <si>
    <t>調乳室</t>
    <rPh sb="0" eb="1">
      <t>チョウ</t>
    </rPh>
    <rPh sb="1" eb="2">
      <t>チチ</t>
    </rPh>
    <rPh sb="2" eb="3">
      <t>シツ</t>
    </rPh>
    <phoneticPr fontId="1"/>
  </si>
  <si>
    <t>便所</t>
    <rPh sb="0" eb="2">
      <t>ベンジョ</t>
    </rPh>
    <phoneticPr fontId="1"/>
  </si>
  <si>
    <t>職員用便所</t>
    <rPh sb="0" eb="2">
      <t>ショクイン</t>
    </rPh>
    <rPh sb="2" eb="3">
      <t>ヨウ</t>
    </rPh>
    <rPh sb="3" eb="5">
      <t>ベンジョ</t>
    </rPh>
    <phoneticPr fontId="1"/>
  </si>
  <si>
    <t>沐浴室</t>
    <rPh sb="0" eb="2">
      <t>モクヨク</t>
    </rPh>
    <rPh sb="2" eb="3">
      <t>シツ</t>
    </rPh>
    <phoneticPr fontId="1"/>
  </si>
  <si>
    <t>倉庫</t>
    <rPh sb="0" eb="2">
      <t>ソウコ</t>
    </rPh>
    <phoneticPr fontId="1"/>
  </si>
  <si>
    <t>廊下</t>
    <rPh sb="0" eb="2">
      <t>ロウカ</t>
    </rPh>
    <phoneticPr fontId="1"/>
  </si>
  <si>
    <t>その他</t>
    <rPh sb="2" eb="3">
      <t>タ</t>
    </rPh>
    <phoneticPr fontId="1"/>
  </si>
  <si>
    <t>医薬品</t>
    <rPh sb="0" eb="3">
      <t>イヤクヒン</t>
    </rPh>
    <phoneticPr fontId="1"/>
  </si>
  <si>
    <t>個</t>
    <rPh sb="0" eb="1">
      <t>コ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</si>
  <si>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</si>
  <si>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</si>
  <si>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</si>
  <si>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現在</t>
    <rPh sb="0" eb="2">
      <t>ゲンザイ</t>
    </rPh>
    <phoneticPr fontId="1"/>
  </si>
  <si>
    <t>０歳児</t>
    <rPh sb="1" eb="2">
      <t>サイ</t>
    </rPh>
    <rPh sb="2" eb="3">
      <t>ジ</t>
    </rPh>
    <phoneticPr fontId="1"/>
  </si>
  <si>
    <t>１歳児</t>
    <rPh sb="1" eb="2">
      <t>サイ</t>
    </rPh>
    <rPh sb="2" eb="3">
      <t>ジ</t>
    </rPh>
    <phoneticPr fontId="1"/>
  </si>
  <si>
    <t>２歳児</t>
    <rPh sb="1" eb="2">
      <t>サイ</t>
    </rPh>
    <rPh sb="2" eb="3">
      <t>ジ</t>
    </rPh>
    <phoneticPr fontId="1"/>
  </si>
  <si>
    <t>３歳児</t>
    <rPh sb="1" eb="2">
      <t>サイ</t>
    </rPh>
    <rPh sb="2" eb="3">
      <t>ジ</t>
    </rPh>
    <phoneticPr fontId="1"/>
  </si>
  <si>
    <t>４歳児</t>
    <rPh sb="1" eb="2">
      <t>サイ</t>
    </rPh>
    <rPh sb="2" eb="3">
      <t>ジ</t>
    </rPh>
    <phoneticPr fontId="1"/>
  </si>
  <si>
    <t>５歳児</t>
    <rPh sb="1" eb="2">
      <t>サイ</t>
    </rPh>
    <rPh sb="2" eb="3">
      <t>ジ</t>
    </rPh>
    <phoneticPr fontId="1"/>
  </si>
  <si>
    <t>面　　　積</t>
    <rPh sb="0" eb="1">
      <t>メン</t>
    </rPh>
    <rPh sb="4" eb="5">
      <t>セキ</t>
    </rPh>
    <phoneticPr fontId="1"/>
  </si>
  <si>
    <t>午前</t>
    <rPh sb="0" eb="2">
      <t>ゴゼン</t>
    </rPh>
    <phoneticPr fontId="1"/>
  </si>
  <si>
    <t>時</t>
    <rPh sb="0" eb="1">
      <t>トキ</t>
    </rPh>
    <phoneticPr fontId="1"/>
  </si>
  <si>
    <t>分</t>
    <rPh sb="0" eb="1">
      <t>フン</t>
    </rPh>
    <phoneticPr fontId="1"/>
  </si>
  <si>
    <t>午後</t>
    <rPh sb="0" eb="2">
      <t>ゴゴ</t>
    </rPh>
    <phoneticPr fontId="1"/>
  </si>
  <si>
    <t>時間</t>
    <rPh sb="0" eb="2">
      <t>ジカン</t>
    </rPh>
    <phoneticPr fontId="1"/>
  </si>
  <si>
    <t>大</t>
    <rPh sb="0" eb="1">
      <t>ダイ</t>
    </rPh>
    <phoneticPr fontId="1"/>
  </si>
  <si>
    <t>開所：</t>
    <rPh sb="0" eb="2">
      <t>カイショ</t>
    </rPh>
    <phoneticPr fontId="1"/>
  </si>
  <si>
    <t>閉所：</t>
    <rPh sb="0" eb="2">
      <t>ヘイショ</t>
    </rPh>
    <phoneticPr fontId="1"/>
  </si>
  <si>
    <t>時間：</t>
    <rPh sb="0" eb="2">
      <t>ジカン</t>
    </rPh>
    <phoneticPr fontId="1"/>
  </si>
  <si>
    <t>（期間</t>
    <rPh sb="1" eb="3">
      <t>キカン</t>
    </rPh>
    <phoneticPr fontId="1"/>
  </si>
  <si>
    <t>年間）</t>
    <rPh sb="0" eb="2">
      <t>ネンカン</t>
    </rPh>
    <phoneticPr fontId="1"/>
  </si>
  <si>
    <t>地上権設定</t>
    <rPh sb="0" eb="3">
      <t>チジョウケン</t>
    </rPh>
    <rPh sb="3" eb="5">
      <t>セッテイ</t>
    </rPh>
    <phoneticPr fontId="1"/>
  </si>
  <si>
    <t>そ　の　他</t>
    <rPh sb="4" eb="5">
      <t>タ</t>
    </rPh>
    <phoneticPr fontId="1"/>
  </si>
  <si>
    <t>建築面積</t>
    <rPh sb="0" eb="2">
      <t>ケンチク</t>
    </rPh>
    <rPh sb="2" eb="4">
      <t>メンセキ</t>
    </rPh>
    <phoneticPr fontId="1"/>
  </si>
  <si>
    <t>屋外遊戯場</t>
    <rPh sb="0" eb="2">
      <t>オクガイ</t>
    </rPh>
    <rPh sb="2" eb="4">
      <t>ユウギ</t>
    </rPh>
    <rPh sb="4" eb="5">
      <t>バ</t>
    </rPh>
    <phoneticPr fontId="1"/>
  </si>
  <si>
    <t>現員計</t>
    <rPh sb="0" eb="2">
      <t>ゲンイン</t>
    </rPh>
    <rPh sb="2" eb="3">
      <t>ケイ</t>
    </rPh>
    <phoneticPr fontId="1"/>
  </si>
  <si>
    <t>敷地面積計</t>
    <rPh sb="0" eb="2">
      <t>シキチ</t>
    </rPh>
    <rPh sb="2" eb="4">
      <t>メンセキ</t>
    </rPh>
    <rPh sb="4" eb="5">
      <t>ケイ</t>
    </rPh>
    <phoneticPr fontId="1"/>
  </si>
  <si>
    <t>屋外遊戯場</t>
    <rPh sb="0" eb="2">
      <t>オクガイ</t>
    </rPh>
    <rPh sb="2" eb="4">
      <t>ユウギ</t>
    </rPh>
    <rPh sb="4" eb="5">
      <t>ジョウ</t>
    </rPh>
    <phoneticPr fontId="1"/>
  </si>
  <si>
    <t>小</t>
    <rPh sb="0" eb="1">
      <t>ショウ</t>
    </rPh>
    <phoneticPr fontId="1"/>
  </si>
  <si>
    <t>延床面積</t>
    <rPh sb="0" eb="1">
      <t>ノ</t>
    </rPh>
    <rPh sb="1" eb="2">
      <t>ユカ</t>
    </rPh>
    <rPh sb="2" eb="4">
      <t>メンセキ</t>
    </rPh>
    <phoneticPr fontId="1"/>
  </si>
  <si>
    <t>建物の構造</t>
    <rPh sb="0" eb="2">
      <t>タテモノ</t>
    </rPh>
    <rPh sb="3" eb="5">
      <t>コウゾウ</t>
    </rPh>
    <phoneticPr fontId="1"/>
  </si>
  <si>
    <t>造</t>
    <rPh sb="0" eb="1">
      <t>ゾウ</t>
    </rPh>
    <phoneticPr fontId="1"/>
  </si>
  <si>
    <t>階建</t>
    <rPh sb="0" eb="1">
      <t>カイ</t>
    </rPh>
    <rPh sb="1" eb="2">
      <t>タ</t>
    </rPh>
    <phoneticPr fontId="1"/>
  </si>
  <si>
    <t>）</t>
    <phoneticPr fontId="1"/>
  </si>
  <si>
    <t>現施設</t>
    <rPh sb="0" eb="1">
      <t>ゲン</t>
    </rPh>
    <rPh sb="1" eb="3">
      <t>シセツ</t>
    </rPh>
    <phoneticPr fontId="1"/>
  </si>
  <si>
    <t>他施設</t>
    <rPh sb="0" eb="1">
      <t>タ</t>
    </rPh>
    <rPh sb="1" eb="3">
      <t>シセツ</t>
    </rPh>
    <phoneticPr fontId="1"/>
  </si>
  <si>
    <t>氏　　　名</t>
    <rPh sb="0" eb="1">
      <t>シ</t>
    </rPh>
    <rPh sb="4" eb="5">
      <t>メイ</t>
    </rPh>
    <phoneticPr fontId="1"/>
  </si>
  <si>
    <t>歳</t>
    <rPh sb="0" eb="1">
      <t>サイ</t>
    </rPh>
    <phoneticPr fontId="1"/>
  </si>
  <si>
    <t>児 童 福 祉 事 業 従 事 歴</t>
    <rPh sb="0" eb="1">
      <t>ジ</t>
    </rPh>
    <rPh sb="2" eb="3">
      <t>ワラベ</t>
    </rPh>
    <rPh sb="4" eb="5">
      <t>フク</t>
    </rPh>
    <rPh sb="6" eb="7">
      <t>サイワイ</t>
    </rPh>
    <rPh sb="8" eb="9">
      <t>コト</t>
    </rPh>
    <rPh sb="10" eb="11">
      <t>ギョウ</t>
    </rPh>
    <rPh sb="12" eb="13">
      <t>ジュウ</t>
    </rPh>
    <rPh sb="14" eb="15">
      <t>コト</t>
    </rPh>
    <rPh sb="16" eb="17">
      <t>レキ</t>
    </rPh>
    <phoneticPr fontId="1"/>
  </si>
  <si>
    <t>受 講 し た 研 修 名</t>
    <rPh sb="0" eb="1">
      <t>ウケ</t>
    </rPh>
    <rPh sb="2" eb="3">
      <t>コウ</t>
    </rPh>
    <rPh sb="8" eb="9">
      <t>ケン</t>
    </rPh>
    <rPh sb="10" eb="11">
      <t>オサム</t>
    </rPh>
    <rPh sb="12" eb="13">
      <t>メイ</t>
    </rPh>
    <phoneticPr fontId="1"/>
  </si>
  <si>
    <t>１～２歳児</t>
  </si>
  <si>
    <t>子育て支援センター</t>
    <rPh sb="0" eb="2">
      <t>コソダ</t>
    </rPh>
    <rPh sb="3" eb="5">
      <t>シエン</t>
    </rPh>
    <phoneticPr fontId="1"/>
  </si>
  <si>
    <t>実人員</t>
    <rPh sb="0" eb="1">
      <t>ジツ</t>
    </rPh>
    <rPh sb="1" eb="3">
      <t>ジンイン</t>
    </rPh>
    <phoneticPr fontId="1"/>
  </si>
  <si>
    <t>常勤職員</t>
    <rPh sb="0" eb="2">
      <t>ジョウキン</t>
    </rPh>
    <rPh sb="2" eb="4">
      <t>ショクイン</t>
    </rPh>
    <phoneticPr fontId="1"/>
  </si>
  <si>
    <t>非常勤職員</t>
    <rPh sb="0" eb="3">
      <t>ヒジョウキン</t>
    </rPh>
    <rPh sb="3" eb="5">
      <t>ショクイン</t>
    </rPh>
    <phoneticPr fontId="1"/>
  </si>
  <si>
    <t>換算数</t>
    <rPh sb="0" eb="2">
      <t>カンサン</t>
    </rPh>
    <rPh sb="2" eb="3">
      <t>スウ</t>
    </rPh>
    <phoneticPr fontId="1"/>
  </si>
  <si>
    <t>基　　　準　　　定　　　数</t>
    <rPh sb="0" eb="1">
      <t>モト</t>
    </rPh>
    <rPh sb="4" eb="5">
      <t>ジュン</t>
    </rPh>
    <rPh sb="8" eb="9">
      <t>サダム</t>
    </rPh>
    <rPh sb="12" eb="13">
      <t>カズ</t>
    </rPh>
    <phoneticPr fontId="1"/>
  </si>
  <si>
    <t>職　　　　　　　　員　　　　　　　　数</t>
    <rPh sb="0" eb="1">
      <t>ショク</t>
    </rPh>
    <rPh sb="9" eb="10">
      <t>イン</t>
    </rPh>
    <rPh sb="18" eb="19">
      <t>カズ</t>
    </rPh>
    <phoneticPr fontId="1"/>
  </si>
  <si>
    <t>職　　　　　　　種</t>
    <rPh sb="0" eb="1">
      <t>ショク</t>
    </rPh>
    <rPh sb="8" eb="9">
      <t>タネ</t>
    </rPh>
    <phoneticPr fontId="1"/>
  </si>
  <si>
    <t>嘱託医</t>
    <rPh sb="0" eb="3">
      <t>ショクタクイ</t>
    </rPh>
    <phoneticPr fontId="1"/>
  </si>
  <si>
    <t>嘱託歯科医</t>
    <rPh sb="0" eb="2">
      <t>ショクタク</t>
    </rPh>
    <rPh sb="2" eb="4">
      <t>シカ</t>
    </rPh>
    <rPh sb="4" eb="5">
      <t>イ</t>
    </rPh>
    <phoneticPr fontId="1"/>
  </si>
  <si>
    <t>主任保育士専任加算分</t>
    <rPh sb="0" eb="2">
      <t>シュニン</t>
    </rPh>
    <rPh sb="2" eb="5">
      <t>ホイクシ</t>
    </rPh>
    <rPh sb="5" eb="7">
      <t>センニン</t>
    </rPh>
    <rPh sb="7" eb="9">
      <t>カサン</t>
    </rPh>
    <rPh sb="9" eb="10">
      <t>フン</t>
    </rPh>
    <phoneticPr fontId="1"/>
  </si>
  <si>
    <t>年　齢</t>
    <rPh sb="0" eb="1">
      <t>トシ</t>
    </rPh>
    <rPh sb="2" eb="3">
      <t>ヨワイ</t>
    </rPh>
    <phoneticPr fontId="1"/>
  </si>
  <si>
    <t>所長</t>
    <rPh sb="0" eb="1">
      <t>ショ</t>
    </rPh>
    <rPh sb="1" eb="2">
      <t>チョウ</t>
    </rPh>
    <phoneticPr fontId="1"/>
  </si>
  <si>
    <t>４歳以上児</t>
    <rPh sb="4" eb="5">
      <t>ジ</t>
    </rPh>
    <phoneticPr fontId="1"/>
  </si>
  <si>
    <t>保　育　士　計</t>
    <rPh sb="0" eb="1">
      <t>タモツ</t>
    </rPh>
    <rPh sb="2" eb="3">
      <t>イク</t>
    </rPh>
    <rPh sb="4" eb="5">
      <t>シ</t>
    </rPh>
    <rPh sb="6" eb="7">
      <t>ケイ</t>
    </rPh>
    <phoneticPr fontId="1"/>
  </si>
  <si>
    <t>職員合計</t>
    <rPh sb="0" eb="2">
      <t>ショクイン</t>
    </rPh>
    <rPh sb="2" eb="4">
      <t>ゴウケイ</t>
    </rPh>
    <phoneticPr fontId="1"/>
  </si>
  <si>
    <t>（</t>
    <phoneticPr fontId="1"/>
  </si>
  <si>
    <t>※</t>
    <phoneticPr fontId="1"/>
  </si>
  <si>
    <t>㎡×</t>
    <phoneticPr fontId="1"/>
  </si>
  <si>
    <t>㎡）</t>
    <phoneticPr fontId="1"/>
  </si>
  <si>
    <t>（）</t>
    <phoneticPr fontId="1"/>
  </si>
  <si>
    <t>　 －</t>
    <phoneticPr fontId="1"/>
  </si>
  <si>
    <t>－</t>
    <phoneticPr fontId="1"/>
  </si>
  <si>
    <t>× 1/ 3 ＝</t>
    <phoneticPr fontId="1"/>
  </si>
  <si>
    <t>× 1/ 6 ＝</t>
    <phoneticPr fontId="1"/>
  </si>
  <si>
    <t>× 1/20 ＝</t>
    <phoneticPr fontId="1"/>
  </si>
  <si>
    <t>× 1/30 ＝</t>
    <phoneticPr fontId="1"/>
  </si>
  <si>
    <t>（その１）</t>
    <phoneticPr fontId="1"/>
  </si>
  <si>
    <t>（１）所有形態</t>
    <rPh sb="3" eb="5">
      <t>ショユウ</t>
    </rPh>
    <rPh sb="5" eb="7">
      <t>ケイタイ</t>
    </rPh>
    <phoneticPr fontId="1"/>
  </si>
  <si>
    <t>（２）敷地面積</t>
    <rPh sb="3" eb="5">
      <t>シキチ</t>
    </rPh>
    <rPh sb="5" eb="7">
      <t>メンセキ</t>
    </rPh>
    <phoneticPr fontId="1"/>
  </si>
  <si>
    <t>５　職員の状況</t>
    <rPh sb="2" eb="4">
      <t>ショクイン</t>
    </rPh>
    <rPh sb="5" eb="7">
      <t>ジョウキョウ</t>
    </rPh>
    <phoneticPr fontId="1"/>
  </si>
  <si>
    <t>（１）所長資格</t>
    <rPh sb="3" eb="4">
      <t>ショ</t>
    </rPh>
    <rPh sb="4" eb="5">
      <t>チョウ</t>
    </rPh>
    <rPh sb="5" eb="7">
      <t>シカク</t>
    </rPh>
    <phoneticPr fontId="1"/>
  </si>
  <si>
    <t>室　　　名</t>
    <rPh sb="0" eb="1">
      <t>シツ</t>
    </rPh>
    <rPh sb="4" eb="5">
      <t>メイ</t>
    </rPh>
    <phoneticPr fontId="1"/>
  </si>
  <si>
    <t>備　　　　　考</t>
    <rPh sb="0" eb="1">
      <t>ビ</t>
    </rPh>
    <rPh sb="6" eb="7">
      <t>コウ</t>
    </rPh>
    <phoneticPr fontId="1"/>
  </si>
  <si>
    <t>備　考</t>
    <rPh sb="0" eb="1">
      <t>ビ</t>
    </rPh>
    <rPh sb="2" eb="3">
      <t>コウ</t>
    </rPh>
    <phoneticPr fontId="1"/>
  </si>
  <si>
    <t>（うち、調乳室）</t>
    <rPh sb="4" eb="5">
      <t>チョウ</t>
    </rPh>
    <rPh sb="5" eb="6">
      <t>チチ</t>
    </rPh>
    <rPh sb="6" eb="7">
      <t>シツ</t>
    </rPh>
    <phoneticPr fontId="1"/>
  </si>
  <si>
    <t>（うち、保健室）</t>
    <rPh sb="4" eb="6">
      <t>ホケン</t>
    </rPh>
    <rPh sb="6" eb="7">
      <t>シツ</t>
    </rPh>
    <phoneticPr fontId="1"/>
  </si>
  <si>
    <t>４　最低基準面積適合の状況</t>
    <rPh sb="2" eb="4">
      <t>サイテイ</t>
    </rPh>
    <rPh sb="4" eb="6">
      <t>キジュン</t>
    </rPh>
    <rPh sb="6" eb="8">
      <t>メンセキ</t>
    </rPh>
    <rPh sb="8" eb="10">
      <t>テキゴウ</t>
    </rPh>
    <rPh sb="11" eb="13">
      <t>ジョウキョウ</t>
    </rPh>
    <phoneticPr fontId="1"/>
  </si>
  <si>
    <t>面　積</t>
    <rPh sb="0" eb="1">
      <t>メン</t>
    </rPh>
    <rPh sb="2" eb="3">
      <t>セキ</t>
    </rPh>
    <phoneticPr fontId="1"/>
  </si>
  <si>
    <t>適　否</t>
    <rPh sb="0" eb="1">
      <t>テキ</t>
    </rPh>
    <rPh sb="2" eb="3">
      <t>イナ</t>
    </rPh>
    <phoneticPr fontId="1"/>
  </si>
  <si>
    <t>２歳以上児</t>
    <rPh sb="1" eb="2">
      <t>サイ</t>
    </rPh>
    <rPh sb="2" eb="4">
      <t>イジョウ</t>
    </rPh>
    <rPh sb="4" eb="5">
      <t>ジ</t>
    </rPh>
    <phoneticPr fontId="1"/>
  </si>
  <si>
    <t>人数</t>
    <rPh sb="0" eb="2">
      <t>ニンズウ</t>
    </rPh>
    <phoneticPr fontId="1"/>
  </si>
  <si>
    <t>防除設備</t>
    <rPh sb="0" eb="2">
      <t>ボウジョ</t>
    </rPh>
    <rPh sb="2" eb="4">
      <t>セツビ</t>
    </rPh>
    <phoneticPr fontId="1"/>
  </si>
  <si>
    <t>衛生設備</t>
    <rPh sb="0" eb="2">
      <t>エイセイ</t>
    </rPh>
    <rPh sb="2" eb="4">
      <t>セツビ</t>
    </rPh>
    <phoneticPr fontId="1"/>
  </si>
  <si>
    <t>実人員の内訳</t>
    <rPh sb="0" eb="1">
      <t>ジツ</t>
    </rPh>
    <rPh sb="1" eb="3">
      <t>ジンイン</t>
    </rPh>
    <rPh sb="4" eb="6">
      <t>ウチワケ</t>
    </rPh>
    <phoneticPr fontId="1"/>
  </si>
  <si>
    <t>保　　　育　　　士</t>
    <rPh sb="0" eb="1">
      <t>タモツ</t>
    </rPh>
    <rPh sb="4" eb="5">
      <t>イク</t>
    </rPh>
    <rPh sb="8" eb="9">
      <t>シ</t>
    </rPh>
    <phoneticPr fontId="1"/>
  </si>
  <si>
    <t>（その２）</t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</si>
  <si>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</si>
  <si>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</si>
  <si>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</si>
  <si>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</si>
  <si>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　その他（　　　　　　　　　　　　　　　　）</t>
    <rPh sb="3" eb="4">
      <t>タ</t>
    </rPh>
    <phoneticPr fontId="1"/>
  </si>
  <si>
    <t>⑤</t>
    <phoneticPr fontId="1"/>
  </si>
  <si>
    <t>⑥</t>
    <phoneticPr fontId="1"/>
  </si>
  <si>
    <t>事業担当専従職員</t>
    <rPh sb="0" eb="2">
      <t>ジギョウ</t>
    </rPh>
    <rPh sb="2" eb="4">
      <t>タントウ</t>
    </rPh>
    <rPh sb="4" eb="6">
      <t>センジュウ</t>
    </rPh>
    <rPh sb="6" eb="8">
      <t>ショクイン</t>
    </rPh>
    <phoneticPr fontId="1"/>
  </si>
  <si>
    <t>部屋名・組名</t>
    <rPh sb="0" eb="1">
      <t>ブ</t>
    </rPh>
    <rPh sb="1" eb="2">
      <t>ヤ</t>
    </rPh>
    <rPh sb="2" eb="3">
      <t>メイ</t>
    </rPh>
    <rPh sb="4" eb="5">
      <t>クミ</t>
    </rPh>
    <rPh sb="5" eb="6">
      <t>メイ</t>
    </rPh>
    <phoneticPr fontId="1"/>
  </si>
  <si>
    <t>○○　○○（○○医院）</t>
    <rPh sb="8" eb="10">
      <t>イイン</t>
    </rPh>
    <phoneticPr fontId="1"/>
  </si>
  <si>
    <t>○○　○○（○○歯科）</t>
    <rPh sb="8" eb="10">
      <t>シカ</t>
    </rPh>
    <phoneticPr fontId="1"/>
  </si>
  <si>
    <t>賃　貸　借</t>
    <rPh sb="0" eb="1">
      <t>チン</t>
    </rPh>
    <rPh sb="2" eb="3">
      <t>カシ</t>
    </rPh>
    <rPh sb="4" eb="5">
      <t>シャク</t>
    </rPh>
    <phoneticPr fontId="1"/>
  </si>
  <si>
    <t>最　　 低　　 基　　 準　　 面　　 積 （㎡）</t>
    <rPh sb="0" eb="1">
      <t>サイ</t>
    </rPh>
    <rPh sb="4" eb="5">
      <t>テイ</t>
    </rPh>
    <rPh sb="8" eb="9">
      <t>モト</t>
    </rPh>
    <rPh sb="12" eb="13">
      <t>ジュン</t>
    </rPh>
    <rPh sb="16" eb="17">
      <t>メン</t>
    </rPh>
    <rPh sb="20" eb="21">
      <t>セキ</t>
    </rPh>
    <phoneticPr fontId="1"/>
  </si>
  <si>
    <t>（㎡）</t>
    <phoneticPr fontId="1"/>
  </si>
  <si>
    <t>小　　計</t>
    <rPh sb="0" eb="1">
      <t>ショウ</t>
    </rPh>
    <rPh sb="3" eb="4">
      <t>ケイ</t>
    </rPh>
    <phoneticPr fontId="1"/>
  </si>
  <si>
    <t>合　　計</t>
    <rPh sb="0" eb="1">
      <t>ゴウ</t>
    </rPh>
    <rPh sb="3" eb="4">
      <t>ケイ</t>
    </rPh>
    <phoneticPr fontId="1"/>
  </si>
  <si>
    <t>(①＋②＋③＋④＋⑤)</t>
    <phoneticPr fontId="1"/>
  </si>
  <si>
    <t>部屋面積</t>
    <rPh sb="0" eb="2">
      <t>ヘヤ</t>
    </rPh>
    <rPh sb="2" eb="3">
      <t>メン</t>
    </rPh>
    <rPh sb="3" eb="4">
      <t>セキ</t>
    </rPh>
    <phoneticPr fontId="1"/>
  </si>
  <si>
    <t>一時預かり室</t>
    <rPh sb="0" eb="2">
      <t>イチジ</t>
    </rPh>
    <rPh sb="2" eb="3">
      <t>アズ</t>
    </rPh>
    <rPh sb="5" eb="6">
      <t>シツ</t>
    </rPh>
    <phoneticPr fontId="1"/>
  </si>
  <si>
    <t>　一時預かり事業</t>
    <rPh sb="1" eb="3">
      <t>イチジ</t>
    </rPh>
    <rPh sb="3" eb="4">
      <t>アズ</t>
    </rPh>
    <rPh sb="6" eb="8">
      <t>ジギョウ</t>
    </rPh>
    <phoneticPr fontId="1"/>
  </si>
  <si>
    <t>　延長保育促進事業</t>
    <rPh sb="1" eb="3">
      <t>エンチョウ</t>
    </rPh>
    <rPh sb="3" eb="5">
      <t>ホイク</t>
    </rPh>
    <rPh sb="5" eb="7">
      <t>ソクシン</t>
    </rPh>
    <rPh sb="7" eb="9">
      <t>ジギョウ</t>
    </rPh>
    <phoneticPr fontId="1"/>
  </si>
  <si>
    <t>名</t>
    <rPh sb="0" eb="1">
      <t>メイ</t>
    </rPh>
    <phoneticPr fontId="1"/>
  </si>
  <si>
    <t>(</t>
    <phoneticPr fontId="1"/>
  </si>
  <si>
    <t>)</t>
    <phoneticPr fontId="1"/>
  </si>
  <si>
    <t>ほふくしない</t>
    <phoneticPr fontId="1"/>
  </si>
  <si>
    <t>ほふくする</t>
    <phoneticPr fontId="1"/>
  </si>
  <si>
    <t>２歳未満児</t>
    <rPh sb="1" eb="2">
      <t>サイ</t>
    </rPh>
    <rPh sb="2" eb="4">
      <t>ミマン</t>
    </rPh>
    <rPh sb="4" eb="5">
      <t>ジ</t>
    </rPh>
    <phoneticPr fontId="1"/>
  </si>
  <si>
    <t>ほふくをしない</t>
    <phoneticPr fontId="1"/>
  </si>
  <si>
    <r>
      <t>ほふくをする</t>
    </r>
    <r>
      <rPr>
        <sz val="9"/>
        <rFont val="ＭＳ 明朝"/>
        <family val="1"/>
        <charset val="128"/>
      </rPr>
      <t>(立ち歩きを含む)</t>
    </r>
    <rPh sb="7" eb="8">
      <t>タ</t>
    </rPh>
    <rPh sb="9" eb="10">
      <t>アル</t>
    </rPh>
    <rPh sb="12" eb="13">
      <t>フク</t>
    </rPh>
    <phoneticPr fontId="1"/>
  </si>
  <si>
    <t>（1-(3)-②-イの２歳以上児数）</t>
    <rPh sb="12" eb="13">
      <t>サイ</t>
    </rPh>
    <rPh sb="13" eb="15">
      <t>イジョウ</t>
    </rPh>
    <rPh sb="15" eb="16">
      <t>ジ</t>
    </rPh>
    <rPh sb="16" eb="17">
      <t>スウ</t>
    </rPh>
    <phoneticPr fontId="1"/>
  </si>
  <si>
    <t>基本分単価に含まれる必要加配保育士</t>
    <rPh sb="0" eb="2">
      <t>キホン</t>
    </rPh>
    <rPh sb="2" eb="5">
      <t>ブンタンカ</t>
    </rPh>
    <rPh sb="6" eb="7">
      <t>フク</t>
    </rPh>
    <rPh sb="10" eb="12">
      <t>ヒツヨウ</t>
    </rPh>
    <rPh sb="12" eb="14">
      <t>カハイ</t>
    </rPh>
    <rPh sb="14" eb="17">
      <t>ホイクシ</t>
    </rPh>
    <phoneticPr fontId="1"/>
  </si>
  <si>
    <t>年齢別配置基準</t>
    <rPh sb="0" eb="3">
      <t>ネンレイベツ</t>
    </rPh>
    <rPh sb="3" eb="5">
      <t>ハイチ</t>
    </rPh>
    <rPh sb="5" eb="7">
      <t>キジュン</t>
    </rPh>
    <phoneticPr fontId="1"/>
  </si>
  <si>
    <t>　病児保育事業</t>
    <rPh sb="1" eb="3">
      <t>ビョウジ</t>
    </rPh>
    <rPh sb="3" eb="5">
      <t>ホイク</t>
    </rPh>
    <rPh sb="5" eb="7">
      <t>ジギョウ</t>
    </rPh>
    <phoneticPr fontId="1"/>
  </si>
  <si>
    <t>　地域子育て支援拠点事業（○○○型）</t>
    <rPh sb="1" eb="3">
      <t>チイキ</t>
    </rPh>
    <rPh sb="3" eb="5">
      <t>コソダ</t>
    </rPh>
    <rPh sb="6" eb="8">
      <t>シエン</t>
    </rPh>
    <rPh sb="8" eb="10">
      <t>キョテン</t>
    </rPh>
    <rPh sb="10" eb="12">
      <t>ジギョウ</t>
    </rPh>
    <rPh sb="16" eb="17">
      <t>ガタ</t>
    </rPh>
    <phoneticPr fontId="1"/>
  </si>
  <si>
    <t>各種加算に係る職員</t>
    <rPh sb="0" eb="2">
      <t>カクシュ</t>
    </rPh>
    <rPh sb="2" eb="4">
      <t>カサン</t>
    </rPh>
    <rPh sb="5" eb="6">
      <t>カカ</t>
    </rPh>
    <rPh sb="7" eb="9">
      <t>ショクイン</t>
    </rPh>
    <phoneticPr fontId="1"/>
  </si>
  <si>
    <t>（○○○加算）</t>
    <rPh sb="4" eb="6">
      <t>カサン</t>
    </rPh>
    <phoneticPr fontId="1"/>
  </si>
  <si>
    <r>
      <t xml:space="preserve">実人員
</t>
    </r>
    <r>
      <rPr>
        <sz val="8"/>
        <rFont val="ＭＳ 明朝"/>
        <family val="1"/>
        <charset val="128"/>
      </rPr>
      <t>(常勤換算後)</t>
    </r>
    <rPh sb="0" eb="1">
      <t>ジツ</t>
    </rPh>
    <rPh sb="1" eb="3">
      <t>ジンイン</t>
    </rPh>
    <rPh sb="5" eb="7">
      <t>ジョウキン</t>
    </rPh>
    <rPh sb="7" eb="9">
      <t>カンサン</t>
    </rPh>
    <rPh sb="9" eb="10">
      <t>ゴ</t>
    </rPh>
    <phoneticPr fontId="1"/>
  </si>
  <si>
    <t>児童福祉施設（保育所）最低基準適合調書</t>
    <rPh sb="0" eb="2">
      <t>ジドウ</t>
    </rPh>
    <rPh sb="2" eb="4">
      <t>フクシ</t>
    </rPh>
    <rPh sb="4" eb="6">
      <t>シセツ</t>
    </rPh>
    <rPh sb="7" eb="9">
      <t>ホイク</t>
    </rPh>
    <rPh sb="9" eb="10">
      <t>ジョ</t>
    </rPh>
    <rPh sb="11" eb="13">
      <t>サイテイ</t>
    </rPh>
    <rPh sb="13" eb="15">
      <t>キジュン</t>
    </rPh>
    <rPh sb="15" eb="17">
      <t>テキゴウ</t>
    </rPh>
    <rPh sb="17" eb="19">
      <t>チョウショ</t>
    </rPh>
    <phoneticPr fontId="1"/>
  </si>
  <si>
    <t>児童福祉施設（保育所）最低基準適合調書</t>
    <phoneticPr fontId="1"/>
  </si>
  <si>
    <t>施設長等の職員が兼務する場合又は業務委託する場合は配置不要</t>
    <rPh sb="0" eb="3">
      <t>シセツチョウ</t>
    </rPh>
    <rPh sb="3" eb="4">
      <t>トウ</t>
    </rPh>
    <rPh sb="5" eb="7">
      <t>ショクイン</t>
    </rPh>
    <rPh sb="8" eb="10">
      <t>ケンム</t>
    </rPh>
    <rPh sb="12" eb="14">
      <t>バアイ</t>
    </rPh>
    <rPh sb="14" eb="15">
      <t>マタ</t>
    </rPh>
    <rPh sb="16" eb="18">
      <t>ギョウム</t>
    </rPh>
    <rPh sb="18" eb="20">
      <t>イタク</t>
    </rPh>
    <rPh sb="22" eb="24">
      <t>バアイ</t>
    </rPh>
    <rPh sb="25" eb="27">
      <t>ハイチ</t>
    </rPh>
    <rPh sb="27" eb="29">
      <t>フヨウ</t>
    </rPh>
    <phoneticPr fontId="1"/>
  </si>
  <si>
    <t>定員40人以下 ：1人
定員41～150人：2人
定員151人以上：3人（うち1人は非常勤）</t>
    <rPh sb="0" eb="2">
      <t>テイイン</t>
    </rPh>
    <rPh sb="4" eb="5">
      <t>ヒト</t>
    </rPh>
    <rPh sb="5" eb="7">
      <t>イカ</t>
    </rPh>
    <rPh sb="10" eb="11">
      <t>ヒト</t>
    </rPh>
    <rPh sb="12" eb="14">
      <t>テイイン</t>
    </rPh>
    <rPh sb="20" eb="21">
      <t>ヒト</t>
    </rPh>
    <rPh sb="23" eb="24">
      <t>ヒト</t>
    </rPh>
    <rPh sb="25" eb="27">
      <t>テイイン</t>
    </rPh>
    <rPh sb="30" eb="31">
      <t>ヒト</t>
    </rPh>
    <rPh sb="31" eb="33">
      <t>イジョウ</t>
    </rPh>
    <rPh sb="35" eb="36">
      <t>ヒト</t>
    </rPh>
    <rPh sb="40" eb="41">
      <t>ニン</t>
    </rPh>
    <rPh sb="42" eb="45">
      <t>ヒジョウキン</t>
    </rPh>
    <phoneticPr fontId="1"/>
  </si>
  <si>
    <t>資格等</t>
    <rPh sb="0" eb="2">
      <t>シカク</t>
    </rPh>
    <rPh sb="2" eb="3">
      <t>トウ</t>
    </rPh>
    <phoneticPr fontId="1"/>
  </si>
  <si>
    <t>保健師・看護師・准看護師</t>
    <rPh sb="0" eb="3">
      <t>ホケンシ</t>
    </rPh>
    <rPh sb="4" eb="7">
      <t>カンゴシ</t>
    </rPh>
    <rPh sb="8" eb="12">
      <t>ジュンカンゴシ</t>
    </rPh>
    <phoneticPr fontId="11"/>
  </si>
  <si>
    <t>小学校教諭等</t>
    <rPh sb="0" eb="3">
      <t>ショウガッコウ</t>
    </rPh>
    <rPh sb="3" eb="5">
      <t>キョウユ</t>
    </rPh>
    <rPh sb="5" eb="6">
      <t>トウ</t>
    </rPh>
    <phoneticPr fontId="11"/>
  </si>
  <si>
    <t>知事が認める者</t>
    <rPh sb="0" eb="2">
      <t>チジ</t>
    </rPh>
    <rPh sb="3" eb="4">
      <t>ミト</t>
    </rPh>
    <rPh sb="6" eb="7">
      <t>モノ</t>
    </rPh>
    <phoneticPr fontId="11"/>
  </si>
  <si>
    <t>家庭的保育者</t>
    <rPh sb="0" eb="3">
      <t>カテイテキ</t>
    </rPh>
    <rPh sb="3" eb="6">
      <t>ホイクシャ</t>
    </rPh>
    <phoneticPr fontId="11"/>
  </si>
  <si>
    <t>子育て支援員</t>
    <rPh sb="0" eb="2">
      <t>コソダ</t>
    </rPh>
    <rPh sb="3" eb="6">
      <t>シエンイン</t>
    </rPh>
    <phoneticPr fontId="11"/>
  </si>
  <si>
    <t>左の実人員（常勤換算後）の内訳</t>
    <rPh sb="0" eb="1">
      <t>ヒダリ</t>
    </rPh>
    <rPh sb="2" eb="5">
      <t>ジツジンイン</t>
    </rPh>
    <rPh sb="13" eb="15">
      <t>ウチワケ</t>
    </rPh>
    <phoneticPr fontId="1"/>
  </si>
  <si>
    <t>子ども・子育て支援交付金事業等における専従職員を計上</t>
    <rPh sb="0" eb="1">
      <t>コ</t>
    </rPh>
    <rPh sb="4" eb="5">
      <t>コ</t>
    </rPh>
    <rPh sb="5" eb="6">
      <t>ソダ</t>
    </rPh>
    <rPh sb="7" eb="9">
      <t>シエン</t>
    </rPh>
    <rPh sb="9" eb="12">
      <t>コウフキン</t>
    </rPh>
    <rPh sb="12" eb="14">
      <t>ジギョウ</t>
    </rPh>
    <rPh sb="14" eb="15">
      <t>トウ</t>
    </rPh>
    <rPh sb="19" eb="21">
      <t>センジュウ</t>
    </rPh>
    <rPh sb="21" eb="23">
      <t>ショクイン</t>
    </rPh>
    <rPh sb="24" eb="26">
      <t>ケイジョウ</t>
    </rPh>
    <phoneticPr fontId="1"/>
  </si>
  <si>
    <t>（</t>
    <phoneticPr fontId="1"/>
  </si>
  <si>
    <t>× 1/15 ＝</t>
    <phoneticPr fontId="1"/>
  </si>
  <si>
    <t>）</t>
    <phoneticPr fontId="1"/>
  </si>
  <si>
    <t>非常勤事務職員</t>
    <rPh sb="0" eb="3">
      <t>ヒジョウキン</t>
    </rPh>
    <rPh sb="3" eb="5">
      <t>ジム</t>
    </rPh>
    <rPh sb="5" eb="7">
      <t>ショクイン</t>
    </rPh>
    <phoneticPr fontId="1"/>
  </si>
  <si>
    <t>調理員等</t>
    <rPh sb="0" eb="3">
      <t>チョウリイン</t>
    </rPh>
    <rPh sb="3" eb="4">
      <t>トウ</t>
    </rPh>
    <phoneticPr fontId="1"/>
  </si>
  <si>
    <t>研修代替保育士（年間２日分）
保育標準時間認定（３時間分）</t>
    <rPh sb="0" eb="2">
      <t>ケンシュウ</t>
    </rPh>
    <rPh sb="2" eb="4">
      <t>ダイタイ</t>
    </rPh>
    <rPh sb="4" eb="7">
      <t>ホイクシ</t>
    </rPh>
    <rPh sb="8" eb="10">
      <t>ネンカン</t>
    </rPh>
    <rPh sb="11" eb="13">
      <t>ニチブン</t>
    </rPh>
    <phoneticPr fontId="1"/>
  </si>
  <si>
    <t>⑥</t>
    <phoneticPr fontId="1"/>
  </si>
  <si>
    <t>⑦</t>
    <phoneticPr fontId="1"/>
  </si>
  <si>
    <r>
      <t>（①＋②＋③＋④＋⑤</t>
    </r>
    <r>
      <rPr>
        <sz val="10.5"/>
        <rFont val="ＭＳ 明朝"/>
        <family val="1"/>
        <charset val="128"/>
      </rPr>
      <t>）</t>
    </r>
    <phoneticPr fontId="1"/>
  </si>
  <si>
    <t>（最低基準適合調書添付資料）</t>
    <rPh sb="1" eb="3">
      <t>サイテイ</t>
    </rPh>
    <rPh sb="3" eb="5">
      <t>キジュン</t>
    </rPh>
    <rPh sb="5" eb="7">
      <t>テキゴウ</t>
    </rPh>
    <rPh sb="7" eb="9">
      <t>チョウショ</t>
    </rPh>
    <rPh sb="9" eb="11">
      <t>テンプ</t>
    </rPh>
    <rPh sb="11" eb="13">
      <t>シリョウ</t>
    </rPh>
    <phoneticPr fontId="7"/>
  </si>
  <si>
    <r>
      <rPr>
        <sz val="16"/>
        <color indexed="10"/>
        <rFont val="ＭＳ Ｐゴシック"/>
        <family val="3"/>
        <charset val="128"/>
      </rPr>
      <t>【面積基準算定用】</t>
    </r>
    <r>
      <rPr>
        <sz val="16"/>
        <rFont val="ＭＳ Ｐゴシック"/>
        <family val="3"/>
        <charset val="128"/>
      </rPr>
      <t>実年齢による児童数の整理表</t>
    </r>
    <rPh sb="1" eb="3">
      <t>メンセキ</t>
    </rPh>
    <rPh sb="3" eb="5">
      <t>キジュン</t>
    </rPh>
    <rPh sb="5" eb="7">
      <t>サンテイ</t>
    </rPh>
    <rPh sb="7" eb="8">
      <t>ヨウ</t>
    </rPh>
    <rPh sb="9" eb="12">
      <t>ジツネンレイ</t>
    </rPh>
    <rPh sb="15" eb="18">
      <t>ジドウスウ</t>
    </rPh>
    <rPh sb="19" eb="21">
      <t>セイリ</t>
    </rPh>
    <rPh sb="21" eb="22">
      <t>ヒョウ</t>
    </rPh>
    <phoneticPr fontId="7"/>
  </si>
  <si>
    <t>（年度途中入所児童を含む）</t>
    <rPh sb="1" eb="3">
      <t>ネンド</t>
    </rPh>
    <rPh sb="3" eb="5">
      <t>トチュウ</t>
    </rPh>
    <rPh sb="5" eb="7">
      <t>ニュウショ</t>
    </rPh>
    <rPh sb="7" eb="9">
      <t>ジドウ</t>
    </rPh>
    <rPh sb="10" eb="11">
      <t>フク</t>
    </rPh>
    <phoneticPr fontId="7"/>
  </si>
  <si>
    <t>Ｄ</t>
    <phoneticPr fontId="7"/>
  </si>
  <si>
    <t>年齢（歳）</t>
    <rPh sb="0" eb="2">
      <t>ネンレイ</t>
    </rPh>
    <rPh sb="3" eb="4">
      <t>サイ</t>
    </rPh>
    <phoneticPr fontId="7"/>
  </si>
  <si>
    <t>人数（人）</t>
    <rPh sb="0" eb="2">
      <t>ニンズウ</t>
    </rPh>
    <rPh sb="3" eb="4">
      <t>ニン</t>
    </rPh>
    <phoneticPr fontId="7"/>
  </si>
  <si>
    <t>→</t>
    <phoneticPr fontId="7"/>
  </si>
  <si>
    <t>計</t>
    <rPh sb="0" eb="1">
      <t>ケイ</t>
    </rPh>
    <phoneticPr fontId="7"/>
  </si>
  <si>
    <t>年齢区分</t>
    <rPh sb="0" eb="2">
      <t>ネンレイ</t>
    </rPh>
    <rPh sb="2" eb="4">
      <t>クブン</t>
    </rPh>
    <phoneticPr fontId="7"/>
  </si>
  <si>
    <t>マイナス</t>
    <phoneticPr fontId="7"/>
  </si>
  <si>
    <t>プラス</t>
    <phoneticPr fontId="7"/>
  </si>
  <si>
    <t>０歳</t>
    <rPh sb="1" eb="2">
      <t>サイ</t>
    </rPh>
    <phoneticPr fontId="7"/>
  </si>
  <si>
    <t>ほふくしない</t>
    <phoneticPr fontId="7"/>
  </si>
  <si>
    <t>１歳</t>
    <rPh sb="1" eb="2">
      <t>サイ</t>
    </rPh>
    <phoneticPr fontId="7"/>
  </si>
  <si>
    <t>ほふくする</t>
    <phoneticPr fontId="7"/>
  </si>
  <si>
    <t>２歳</t>
    <rPh sb="1" eb="2">
      <t>サイ</t>
    </rPh>
    <phoneticPr fontId="7"/>
  </si>
  <si>
    <t>３歳</t>
    <rPh sb="1" eb="2">
      <t>サイ</t>
    </rPh>
    <phoneticPr fontId="7"/>
  </si>
  <si>
    <t>４歳</t>
    <rPh sb="1" eb="2">
      <t>サイ</t>
    </rPh>
    <phoneticPr fontId="7"/>
  </si>
  <si>
    <t>５歳</t>
    <rPh sb="1" eb="2">
      <t>サイ</t>
    </rPh>
    <phoneticPr fontId="7"/>
  </si>
  <si>
    <t>３　実年齢による年齢区分毎の児童数　=（１＋２）</t>
    <rPh sb="2" eb="5">
      <t>ジツネンレイ</t>
    </rPh>
    <rPh sb="8" eb="10">
      <t>ネンレイ</t>
    </rPh>
    <rPh sb="10" eb="12">
      <t>クブン</t>
    </rPh>
    <rPh sb="12" eb="13">
      <t>ゴト</t>
    </rPh>
    <rPh sb="14" eb="17">
      <t>ジドウスウ</t>
    </rPh>
    <phoneticPr fontId="7"/>
  </si>
  <si>
    <r>
      <rPr>
        <b/>
        <sz val="10.5"/>
        <rFont val="ＭＳ 明朝"/>
        <family val="1"/>
        <charset val="128"/>
      </rPr>
      <t>(1)</t>
    </r>
    <r>
      <rPr>
        <sz val="10.5"/>
        <rFont val="ＭＳ 明朝"/>
        <family val="1"/>
        <charset val="128"/>
      </rPr>
      <t>定員　　（　　　　</t>
    </r>
    <rPh sb="3" eb="5">
      <t>テイイン</t>
    </rPh>
    <phoneticPr fontId="1"/>
  </si>
  <si>
    <r>
      <rPr>
        <b/>
        <sz val="10.5"/>
        <rFont val="ＭＳ 明朝"/>
        <family val="1"/>
        <charset val="128"/>
      </rPr>
      <t>(2)</t>
    </r>
    <r>
      <rPr>
        <sz val="10.5"/>
        <rFont val="ＭＳ 明朝"/>
        <family val="1"/>
        <charset val="128"/>
      </rPr>
      <t>保育時間</t>
    </r>
    <rPh sb="3" eb="5">
      <t>ホイク</t>
    </rPh>
    <rPh sb="5" eb="7">
      <t>ジカン</t>
    </rPh>
    <phoneticPr fontId="1"/>
  </si>
  <si>
    <r>
      <rPr>
        <b/>
        <sz val="10.5"/>
        <rFont val="ＭＳ 明朝"/>
        <family val="1"/>
        <charset val="128"/>
      </rPr>
      <t>②</t>
    </r>
    <r>
      <rPr>
        <sz val="10.5"/>
        <rFont val="ＭＳ 明朝"/>
        <family val="1"/>
        <charset val="128"/>
      </rPr>
      <t>利用児童の現況</t>
    </r>
    <rPh sb="1" eb="3">
      <t>リヨウ</t>
    </rPh>
    <rPh sb="3" eb="5">
      <t>ジドウ</t>
    </rPh>
    <rPh sb="6" eb="8">
      <t>ゲンキョウ</t>
    </rPh>
    <phoneticPr fontId="1"/>
  </si>
  <si>
    <t>※本表も最低基準適合調書に添付して提出すること。</t>
    <rPh sb="1" eb="2">
      <t>ホン</t>
    </rPh>
    <rPh sb="2" eb="3">
      <t>ヒョウ</t>
    </rPh>
    <rPh sb="4" eb="6">
      <t>サイテイ</t>
    </rPh>
    <rPh sb="6" eb="8">
      <t>キジュン</t>
    </rPh>
    <rPh sb="8" eb="10">
      <t>テキゴウ</t>
    </rPh>
    <rPh sb="10" eb="12">
      <t>チョウショ</t>
    </rPh>
    <rPh sb="13" eb="15">
      <t>テンプ</t>
    </rPh>
    <rPh sb="17" eb="19">
      <t>テイシュツ</t>
    </rPh>
    <phoneticPr fontId="7"/>
  </si>
  <si>
    <t>１　保育所運営費算定上の年齢区分（年齢は前年度の3月31日現在）（1-(3)-①）の整理</t>
    <rPh sb="2" eb="5">
      <t>ホイクショ</t>
    </rPh>
    <rPh sb="5" eb="8">
      <t>ウンエイヒ</t>
    </rPh>
    <rPh sb="8" eb="10">
      <t>サンテイ</t>
    </rPh>
    <rPh sb="10" eb="11">
      <t>ジョウ</t>
    </rPh>
    <rPh sb="12" eb="14">
      <t>ネンレイ</t>
    </rPh>
    <rPh sb="14" eb="16">
      <t>クブン</t>
    </rPh>
    <rPh sb="17" eb="19">
      <t>ネンレイ</t>
    </rPh>
    <rPh sb="20" eb="23">
      <t>ゼンネンド</t>
    </rPh>
    <rPh sb="25" eb="26">
      <t>ガツ</t>
    </rPh>
    <rPh sb="28" eb="29">
      <t>ニチ</t>
    </rPh>
    <rPh sb="29" eb="31">
      <t>ゲンザイ</t>
    </rPh>
    <rPh sb="42" eb="44">
      <t>セイリ</t>
    </rPh>
    <phoneticPr fontId="7"/>
  </si>
  <si>
    <t>Ａ</t>
    <phoneticPr fontId="7"/>
  </si>
  <si>
    <t xml:space="preserve">（１）４月１日時点の状況（４月１日現在の適合調書の1-(3)-①)   </t>
    <rPh sb="4" eb="5">
      <t>ガツ</t>
    </rPh>
    <rPh sb="6" eb="7">
      <t>ニチ</t>
    </rPh>
    <rPh sb="7" eb="9">
      <t>ジテン</t>
    </rPh>
    <rPh sb="10" eb="12">
      <t>ジョウキョウ</t>
    </rPh>
    <rPh sb="14" eb="15">
      <t>ガツ</t>
    </rPh>
    <rPh sb="16" eb="17">
      <t>ニチ</t>
    </rPh>
    <rPh sb="17" eb="19">
      <t>ゲンザイ</t>
    </rPh>
    <rPh sb="20" eb="22">
      <t>テキゴウ</t>
    </rPh>
    <rPh sb="22" eb="24">
      <t>チョウショ</t>
    </rPh>
    <phoneticPr fontId="7"/>
  </si>
  <si>
    <t>Ｂ</t>
    <phoneticPr fontId="7"/>
  </si>
  <si>
    <t>Ｃ（＝Ａ＋Ｂ）</t>
    <phoneticPr fontId="7"/>
  </si>
  <si>
    <r>
      <t>3/31現在の年齢区分毎の人数　　　　　　　　　　　　　　　　　　</t>
    </r>
    <r>
      <rPr>
        <b/>
        <sz val="10.5"/>
        <rFont val="ＭＳ 明朝"/>
        <family val="1"/>
        <charset val="128"/>
      </rPr>
      <t>（１のＣの数字）</t>
    </r>
    <rPh sb="4" eb="6">
      <t>ゲンザイ</t>
    </rPh>
    <rPh sb="7" eb="9">
      <t>ネンレイ</t>
    </rPh>
    <rPh sb="9" eb="11">
      <t>クブン</t>
    </rPh>
    <rPh sb="11" eb="12">
      <t>ゴト</t>
    </rPh>
    <rPh sb="13" eb="14">
      <t>ニン</t>
    </rPh>
    <rPh sb="14" eb="15">
      <t>スウ</t>
    </rPh>
    <rPh sb="38" eb="40">
      <t>スウジ</t>
    </rPh>
    <phoneticPr fontId="7"/>
  </si>
  <si>
    <t>３歳児(通常）</t>
    <rPh sb="4" eb="6">
      <t>ツウジョウ</t>
    </rPh>
    <phoneticPr fontId="1"/>
  </si>
  <si>
    <t>３歳児(加算）</t>
    <rPh sb="4" eb="6">
      <t>カサン</t>
    </rPh>
    <phoneticPr fontId="1"/>
  </si>
  <si>
    <t>：員数はいずれも現員数(＝左表Ｃの計）</t>
    <rPh sb="1" eb="3">
      <t>インスウ</t>
    </rPh>
    <rPh sb="8" eb="10">
      <t>ゲンイン</t>
    </rPh>
    <rPh sb="10" eb="11">
      <t>スウ</t>
    </rPh>
    <rPh sb="13" eb="15">
      <t>サヒョウ</t>
    </rPh>
    <rPh sb="17" eb="18">
      <t>ケイ</t>
    </rPh>
    <phoneticPr fontId="7"/>
  </si>
  <si>
    <t>）</t>
    <phoneticPr fontId="7"/>
  </si>
  <si>
    <r>
      <rPr>
        <b/>
        <sz val="10.5"/>
        <rFont val="ＭＳ 明朝"/>
        <family val="1"/>
        <charset val="128"/>
      </rPr>
      <t>１</t>
    </r>
    <r>
      <rPr>
        <sz val="10.5"/>
        <rFont val="ＭＳ 明朝"/>
        <family val="1"/>
        <charset val="128"/>
      </rPr>
      <t>　定員等の状況</t>
    </r>
    <rPh sb="2" eb="4">
      <t>テイイン</t>
    </rPh>
    <rPh sb="4" eb="5">
      <t>トウ</t>
    </rPh>
    <rPh sb="6" eb="8">
      <t>ジョウキョウ</t>
    </rPh>
    <phoneticPr fontId="1"/>
  </si>
  <si>
    <r>
      <rPr>
        <b/>
        <sz val="10.5"/>
        <rFont val="ＭＳ 明朝"/>
        <family val="1"/>
        <charset val="128"/>
      </rPr>
      <t>(3)</t>
    </r>
    <r>
      <rPr>
        <sz val="10.5"/>
        <rFont val="ＭＳ 明朝"/>
        <family val="1"/>
        <charset val="128"/>
      </rPr>
      <t>利用児童の状況（単位;人）</t>
    </r>
    <rPh sb="3" eb="5">
      <t>リヨウ</t>
    </rPh>
    <rPh sb="5" eb="7">
      <t>ジドウ</t>
    </rPh>
    <rPh sb="8" eb="10">
      <t>ジョウキョウ</t>
    </rPh>
    <rPh sb="11" eb="13">
      <t>タンイ</t>
    </rPh>
    <rPh sb="14" eb="15">
      <t>ニン</t>
    </rPh>
    <phoneticPr fontId="1"/>
  </si>
  <si>
    <r>
      <rPr>
        <b/>
        <sz val="10.5"/>
        <rFont val="ＭＳ 明朝"/>
        <family val="1"/>
        <charset val="128"/>
      </rPr>
      <t>①</t>
    </r>
    <r>
      <rPr>
        <sz val="10.5"/>
        <rFont val="ＭＳ 明朝"/>
        <family val="1"/>
        <charset val="128"/>
      </rPr>
      <t>保育所運営費算定上（</t>
    </r>
    <r>
      <rPr>
        <b/>
        <sz val="10.5"/>
        <rFont val="ＭＳ 明朝"/>
        <family val="1"/>
        <charset val="128"/>
      </rPr>
      <t>年齢区分は前年度の3月31日現在</t>
    </r>
    <r>
      <rPr>
        <sz val="10.5"/>
        <rFont val="ＭＳ 明朝"/>
        <family val="1"/>
        <charset val="128"/>
      </rPr>
      <t>）</t>
    </r>
    <rPh sb="1" eb="4">
      <t>ホイクショ</t>
    </rPh>
    <rPh sb="4" eb="7">
      <t>ウンエイヒ</t>
    </rPh>
    <rPh sb="7" eb="9">
      <t>サンテイ</t>
    </rPh>
    <rPh sb="9" eb="10">
      <t>ジョウ</t>
    </rPh>
    <rPh sb="11" eb="13">
      <t>ネンレイ</t>
    </rPh>
    <rPh sb="13" eb="15">
      <t>クブン</t>
    </rPh>
    <rPh sb="16" eb="19">
      <t>ゼンネンド</t>
    </rPh>
    <rPh sb="21" eb="22">
      <t>ガツ</t>
    </rPh>
    <rPh sb="24" eb="25">
      <t>ニチ</t>
    </rPh>
    <rPh sb="25" eb="27">
      <t>ゲンザイ</t>
    </rPh>
    <phoneticPr fontId="1"/>
  </si>
  <si>
    <r>
      <rPr>
        <b/>
        <sz val="10.5"/>
        <rFont val="ＭＳ 明朝"/>
        <family val="1"/>
        <charset val="128"/>
      </rPr>
      <t>ア</t>
    </r>
    <r>
      <rPr>
        <sz val="10.5"/>
        <rFont val="ＭＳ 明朝"/>
        <family val="1"/>
        <charset val="128"/>
      </rPr>
      <t>　職員配置基準算定用（</t>
    </r>
    <r>
      <rPr>
        <b/>
        <sz val="10.5"/>
        <rFont val="ＭＳ 明朝"/>
        <family val="1"/>
        <charset val="128"/>
      </rPr>
      <t>年齢区分は前年度の3月31日現在</t>
    </r>
    <r>
      <rPr>
        <sz val="10.5"/>
        <rFont val="ＭＳ 明朝"/>
        <family val="1"/>
        <charset val="128"/>
      </rPr>
      <t>）</t>
    </r>
    <rPh sb="8" eb="10">
      <t>サンテイ</t>
    </rPh>
    <phoneticPr fontId="7"/>
  </si>
  <si>
    <r>
      <rPr>
        <b/>
        <sz val="10.5"/>
        <rFont val="ＭＳ 明朝"/>
        <family val="1"/>
        <charset val="128"/>
      </rPr>
      <t>イ</t>
    </r>
    <r>
      <rPr>
        <sz val="10.5"/>
        <rFont val="ＭＳ 明朝"/>
        <family val="1"/>
        <charset val="128"/>
      </rPr>
      <t>　面積基準算定用（</t>
    </r>
    <r>
      <rPr>
        <b/>
        <sz val="10.5"/>
        <rFont val="ＭＳ 明朝"/>
        <family val="1"/>
        <charset val="128"/>
      </rPr>
      <t>年齢区分は調査日現在の実年齢</t>
    </r>
    <r>
      <rPr>
        <sz val="10.5"/>
        <rFont val="ＭＳ 明朝"/>
        <family val="1"/>
        <charset val="128"/>
      </rPr>
      <t>）　　</t>
    </r>
    <rPh sb="2" eb="4">
      <t>メンセキ</t>
    </rPh>
    <rPh sb="4" eb="6">
      <t>キジュン</t>
    </rPh>
    <rPh sb="6" eb="8">
      <t>サンテイ</t>
    </rPh>
    <rPh sb="8" eb="9">
      <t>ヨウ</t>
    </rPh>
    <rPh sb="10" eb="12">
      <t>ネンレイ</t>
    </rPh>
    <rPh sb="12" eb="14">
      <t>クブン</t>
    </rPh>
    <phoneticPr fontId="7"/>
  </si>
  <si>
    <r>
      <rPr>
        <b/>
        <sz val="10.5"/>
        <rFont val="ＭＳ 明朝"/>
        <family val="1"/>
        <charset val="128"/>
      </rPr>
      <t>２</t>
    </r>
    <r>
      <rPr>
        <sz val="10.5"/>
        <rFont val="ＭＳ 明朝"/>
        <family val="1"/>
        <charset val="128"/>
      </rPr>
      <t>　土地の状況</t>
    </r>
    <rPh sb="2" eb="4">
      <t>トチ</t>
    </rPh>
    <rPh sb="5" eb="7">
      <t>ジョウキョウ</t>
    </rPh>
    <phoneticPr fontId="1"/>
  </si>
  <si>
    <r>
      <rPr>
        <b/>
        <sz val="10.5"/>
        <rFont val="ＭＳ 明朝"/>
        <family val="1"/>
        <charset val="128"/>
      </rPr>
      <t>３</t>
    </r>
    <r>
      <rPr>
        <sz val="10.5"/>
        <rFont val="ＭＳ 明朝"/>
        <family val="1"/>
        <charset val="128"/>
      </rPr>
      <t>　建物の状況（各部屋別面積表）</t>
    </r>
    <rPh sb="2" eb="4">
      <t>タテモノ</t>
    </rPh>
    <rPh sb="5" eb="7">
      <t>ジョウキョウ</t>
    </rPh>
    <rPh sb="8" eb="9">
      <t>カク</t>
    </rPh>
    <rPh sb="9" eb="11">
      <t>ヘヤ</t>
    </rPh>
    <rPh sb="11" eb="12">
      <t>ベツ</t>
    </rPh>
    <rPh sb="12" eb="14">
      <t>メンセキ</t>
    </rPh>
    <rPh sb="14" eb="15">
      <t>ヒョウ</t>
    </rPh>
    <phoneticPr fontId="1"/>
  </si>
  <si>
    <t>各室を２階以上に設ける場合</t>
    <rPh sb="0" eb="1">
      <t>カク</t>
    </rPh>
    <rPh sb="1" eb="2">
      <t>シツ</t>
    </rPh>
    <rPh sb="11" eb="13">
      <t>バアイ</t>
    </rPh>
    <phoneticPr fontId="1"/>
  </si>
  <si>
    <t>（</t>
    <phoneticPr fontId="7"/>
  </si>
  <si>
    <t>）</t>
    <phoneticPr fontId="1"/>
  </si>
  <si>
    <t>・</t>
    <phoneticPr fontId="7"/>
  </si>
  <si>
    <t>適</t>
    <rPh sb="0" eb="1">
      <t>テキ</t>
    </rPh>
    <phoneticPr fontId="7"/>
  </si>
  <si>
    <t>否</t>
    <rPh sb="0" eb="1">
      <t>ヒ</t>
    </rPh>
    <phoneticPr fontId="7"/>
  </si>
  <si>
    <t>有</t>
    <rPh sb="0" eb="1">
      <t>ア</t>
    </rPh>
    <phoneticPr fontId="7"/>
  </si>
  <si>
    <t>無</t>
    <rPh sb="0" eb="1">
      <t>ナ</t>
    </rPh>
    <phoneticPr fontId="7"/>
  </si>
  <si>
    <t>施設名：</t>
    <rPh sb="0" eb="2">
      <t>シセツ</t>
    </rPh>
    <rPh sb="2" eb="3">
      <t>メイ</t>
    </rPh>
    <phoneticPr fontId="1"/>
  </si>
  <si>
    <t>保育標準認定の子どもがいる場合:常勤1人</t>
    <rPh sb="0" eb="2">
      <t>ホイク</t>
    </rPh>
    <rPh sb="2" eb="4">
      <t>ヒョウジュン</t>
    </rPh>
    <rPh sb="4" eb="6">
      <t>ニンテイ</t>
    </rPh>
    <rPh sb="7" eb="8">
      <t>コ</t>
    </rPh>
    <rPh sb="13" eb="15">
      <t>バアイ</t>
    </rPh>
    <rPh sb="16" eb="18">
      <t>ジョウキン</t>
    </rPh>
    <rPh sb="19" eb="20">
      <t>ニン</t>
    </rPh>
    <phoneticPr fontId="1"/>
  </si>
  <si>
    <t>利用定員90人以下:常勤1人
利用定員91人以上:非常勤1人</t>
    <rPh sb="0" eb="2">
      <t>リヨウ</t>
    </rPh>
    <rPh sb="2" eb="4">
      <t>テイイン</t>
    </rPh>
    <rPh sb="6" eb="7">
      <t>ヒト</t>
    </rPh>
    <rPh sb="7" eb="9">
      <t>イカ</t>
    </rPh>
    <rPh sb="10" eb="12">
      <t>ジョウキン</t>
    </rPh>
    <rPh sb="13" eb="14">
      <t>ヒト</t>
    </rPh>
    <rPh sb="15" eb="17">
      <t>リヨウ</t>
    </rPh>
    <rPh sb="17" eb="19">
      <t>テイイン</t>
    </rPh>
    <rPh sb="21" eb="22">
      <t>ニン</t>
    </rPh>
    <rPh sb="22" eb="24">
      <t>イジョウ</t>
    </rPh>
    <rPh sb="25" eb="28">
      <t>ヒジョウキン</t>
    </rPh>
    <rPh sb="29" eb="30">
      <t>ニン</t>
    </rPh>
    <phoneticPr fontId="1"/>
  </si>
  <si>
    <t>加算を受ける場合:１人</t>
    <rPh sb="0" eb="2">
      <t>カサン</t>
    </rPh>
    <rPh sb="3" eb="4">
      <t>ウ</t>
    </rPh>
    <rPh sb="6" eb="8">
      <t>バアイ</t>
    </rPh>
    <rPh sb="10" eb="11">
      <t>ヒト</t>
    </rPh>
    <phoneticPr fontId="1"/>
  </si>
  <si>
    <t>（２）職員定数　　　　　　　　　</t>
    <rPh sb="3" eb="5">
      <t>ショクイン</t>
    </rPh>
    <rPh sb="5" eb="7">
      <t>テイスウ</t>
    </rPh>
    <phoneticPr fontId="1"/>
  </si>
  <si>
    <r>
      <t>※児童の年齢区分は、1-(3)-②-アを用いること。／「</t>
    </r>
    <r>
      <rPr>
        <b/>
        <sz val="10.5"/>
        <color rgb="FFFF0000"/>
        <rFont val="ＭＳ 明朝"/>
        <family val="1"/>
        <charset val="128"/>
      </rPr>
      <t>実人員の内訳</t>
    </r>
    <r>
      <rPr>
        <b/>
        <sz val="10.5"/>
        <rFont val="ＭＳ 明朝"/>
        <family val="1"/>
        <charset val="128"/>
      </rPr>
      <t>」欄から入力すること。</t>
    </r>
    <rPh sb="28" eb="31">
      <t>ジツジンイン</t>
    </rPh>
    <rPh sb="32" eb="34">
      <t>ウチワケ</t>
    </rPh>
    <rPh sb="35" eb="36">
      <t>ラン</t>
    </rPh>
    <rPh sb="38" eb="40">
      <t>ニュウリョク</t>
    </rPh>
    <phoneticPr fontId="1"/>
  </si>
  <si>
    <t>自己所有</t>
    <rPh sb="0" eb="2">
      <t>ジコ</t>
    </rPh>
    <rPh sb="2" eb="4">
      <t>ショユウ</t>
    </rPh>
    <phoneticPr fontId="7"/>
  </si>
  <si>
    <t>一部自己所有</t>
    <rPh sb="0" eb="2">
      <t>イチブ</t>
    </rPh>
    <rPh sb="2" eb="4">
      <t>ジコ</t>
    </rPh>
    <rPh sb="4" eb="6">
      <t>ショユウ</t>
    </rPh>
    <phoneticPr fontId="7"/>
  </si>
  <si>
    <t>自己所有以外</t>
    <rPh sb="0" eb="2">
      <t>ジコ</t>
    </rPh>
    <rPh sb="2" eb="4">
      <t>ショユウ</t>
    </rPh>
    <rPh sb="4" eb="6">
      <t>イガイ</t>
    </rPh>
    <phoneticPr fontId="7"/>
  </si>
  <si>
    <t>※プルダウン設定</t>
    <rPh sb="6" eb="8">
      <t>セッテイ</t>
    </rPh>
    <phoneticPr fontId="7"/>
  </si>
  <si>
    <t>０歳児室</t>
    <rPh sb="1" eb="3">
      <t>サイジ</t>
    </rPh>
    <rPh sb="3" eb="4">
      <t>シツ</t>
    </rPh>
    <phoneticPr fontId="7"/>
  </si>
  <si>
    <t>１歳児室</t>
    <rPh sb="1" eb="3">
      <t>サイジ</t>
    </rPh>
    <rPh sb="3" eb="4">
      <t>シツ</t>
    </rPh>
    <phoneticPr fontId="7"/>
  </si>
  <si>
    <t>２歳児室</t>
    <rPh sb="1" eb="3">
      <t>サイジ</t>
    </rPh>
    <rPh sb="3" eb="4">
      <t>シツ</t>
    </rPh>
    <phoneticPr fontId="7"/>
  </si>
  <si>
    <t>３歳児室</t>
    <rPh sb="1" eb="3">
      <t>サイジ</t>
    </rPh>
    <rPh sb="3" eb="4">
      <t>シツ</t>
    </rPh>
    <phoneticPr fontId="7"/>
  </si>
  <si>
    <t>４．５歳児室</t>
    <rPh sb="3" eb="5">
      <t>サイジ</t>
    </rPh>
    <rPh sb="5" eb="6">
      <t>シツ</t>
    </rPh>
    <phoneticPr fontId="7"/>
  </si>
  <si>
    <t>遊戯室</t>
    <rPh sb="0" eb="3">
      <t>ユウギシツ</t>
    </rPh>
    <phoneticPr fontId="7"/>
  </si>
  <si>
    <t>現在】</t>
    <rPh sb="0" eb="2">
      <t>ゲンザイ</t>
    </rPh>
    <phoneticPr fontId="1"/>
  </si>
  <si>
    <t>月</t>
    <rPh sb="0" eb="1">
      <t>ツキ</t>
    </rPh>
    <phoneticPr fontId="7"/>
  </si>
  <si>
    <t>（２）年度途中入所児童の状況（4月１日～</t>
    <rPh sb="3" eb="5">
      <t>ネンド</t>
    </rPh>
    <rPh sb="5" eb="7">
      <t>トチュウ</t>
    </rPh>
    <rPh sb="7" eb="9">
      <t>ニュウショ</t>
    </rPh>
    <rPh sb="9" eb="11">
      <t>ジドウ</t>
    </rPh>
    <rPh sb="12" eb="14">
      <t>ジョウキョウ</t>
    </rPh>
    <rPh sb="16" eb="17">
      <t>ガツ</t>
    </rPh>
    <rPh sb="18" eb="19">
      <t>ニチ</t>
    </rPh>
    <phoneticPr fontId="7"/>
  </si>
  <si>
    <t>部分に記入する。</t>
    <rPh sb="0" eb="2">
      <t>ブブン</t>
    </rPh>
    <rPh sb="3" eb="5">
      <t>キニュウ</t>
    </rPh>
    <phoneticPr fontId="7"/>
  </si>
  <si>
    <r>
      <t xml:space="preserve">誕生日を迎えた児童数
</t>
    </r>
    <r>
      <rPr>
        <sz val="8"/>
        <color theme="1"/>
        <rFont val="ＭＳ 明朝"/>
        <family val="1"/>
        <charset val="128"/>
      </rPr>
      <t>（２のＤの数字を＋－する）</t>
    </r>
    <rPh sb="0" eb="3">
      <t>タンジョウビ</t>
    </rPh>
    <rPh sb="4" eb="5">
      <t>ムカ</t>
    </rPh>
    <rPh sb="7" eb="10">
      <t>ジドウスウ</t>
    </rPh>
    <rPh sb="16" eb="18">
      <t>スウジ</t>
    </rPh>
    <phoneticPr fontId="7"/>
  </si>
  <si>
    <r>
      <t>計
【</t>
    </r>
    <r>
      <rPr>
        <sz val="9"/>
        <color theme="1"/>
        <rFont val="ＭＳ 明朝"/>
        <family val="1"/>
        <charset val="128"/>
      </rPr>
      <t>（1）月１日現在</t>
    </r>
    <r>
      <rPr>
        <sz val="10.5"/>
        <color theme="1"/>
        <rFont val="ＭＳ 明朝"/>
        <family val="1"/>
        <charset val="128"/>
      </rPr>
      <t>】</t>
    </r>
    <rPh sb="0" eb="1">
      <t>ケイ</t>
    </rPh>
    <rPh sb="6" eb="7">
      <t>ガツ</t>
    </rPh>
    <rPh sb="8" eb="9">
      <t>ニチ</t>
    </rPh>
    <rPh sb="9" eb="11">
      <t>ゲンザイ</t>
    </rPh>
    <phoneticPr fontId="7"/>
  </si>
  <si>
    <t>日）</t>
    <rPh sb="0" eb="1">
      <t>ニチ</t>
    </rPh>
    <phoneticPr fontId="7"/>
  </si>
  <si>
    <t>（３）</t>
    <phoneticPr fontId="7"/>
  </si>
  <si>
    <t>日現在の状況</t>
    <rPh sb="0" eb="1">
      <t>ニチ</t>
    </rPh>
    <rPh sb="1" eb="3">
      <t>ゲンザイ</t>
    </rPh>
    <rPh sb="4" eb="6">
      <t>ジョウキョウ</t>
    </rPh>
    <phoneticPr fontId="7"/>
  </si>
  <si>
    <t>２</t>
    <phoneticPr fontId="7"/>
  </si>
  <si>
    <t>日まで（４月１日から）の間に誕生日を迎えた児童数</t>
    <rPh sb="0" eb="1">
      <t>ニチ</t>
    </rPh>
    <rPh sb="5" eb="6">
      <t>ガツ</t>
    </rPh>
    <rPh sb="7" eb="8">
      <t>ニチ</t>
    </rPh>
    <rPh sb="12" eb="13">
      <t>アイダ</t>
    </rPh>
    <rPh sb="14" eb="17">
      <t>タンジョウビ</t>
    </rPh>
    <rPh sb="18" eb="19">
      <t>ムカ</t>
    </rPh>
    <rPh sb="21" eb="24">
      <t>ジドウスウ</t>
    </rPh>
    <phoneticPr fontId="7"/>
  </si>
  <si>
    <t>上　記　⑦　の　内　訳</t>
    <rPh sb="0" eb="1">
      <t>ウエ</t>
    </rPh>
    <rPh sb="2" eb="3">
      <t>キ</t>
    </rPh>
    <rPh sb="8" eb="9">
      <t>ウチ</t>
    </rPh>
    <rPh sb="10" eb="11">
      <t>ヤク</t>
    </rPh>
    <phoneticPr fontId="1"/>
  </si>
  <si>
    <t>※各部屋(組)ごとの保育児童数で作成してください。年齢区分は作成時の満年齢（1-(3)-②のイ）</t>
    <rPh sb="10" eb="12">
      <t>ホイク</t>
    </rPh>
    <rPh sb="12" eb="15">
      <t>ジドウスウ</t>
    </rPh>
    <rPh sb="30" eb="33">
      <t>サクセイジ</t>
    </rPh>
    <rPh sb="34" eb="37">
      <t>マンネンレイ</t>
    </rPh>
    <phoneticPr fontId="7"/>
  </si>
  <si>
    <t>※監査資料提出の前月または当月の初日を基準日として、作成してください。</t>
  </si>
  <si>
    <t>（前年度から毎月分を作成する必要はありません。）</t>
  </si>
  <si>
    <t>【令和</t>
    <rPh sb="1" eb="3">
      <t>レイワ</t>
    </rPh>
    <phoneticPr fontId="1"/>
  </si>
  <si>
    <t>令和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</si>
</sst>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176" formatCode="#,##0.0"/>
    <numFmt numFmtId="177" formatCode="#,##0&quot; &quot;"/>
    <numFmt numFmtId="178" formatCode="#,##0.0&quot; &quot;"/>
    <numFmt numFmtId="179" formatCode="&quot;×&quot;#,##0.0&quot;㎡&quot;"/>
    <numFmt numFmtId="180" formatCode="&quot;×&quot;#,##0.00&quot;㎡&quot;"/>
    <numFmt numFmtId="181" formatCode="#,##0.00;\-#,##0.00;;"/>
    <numFmt numFmtId="182" formatCode="#,##0;\-#,##0;;"/>
    <numFmt numFmtId="183" formatCode="#,##0.00&quot;　&quot;"/>
    <numFmt numFmtId="184" formatCode="#,###"/>
    <numFmt numFmtId="185" formatCode="0.0_);[Red]\(0.0\)"/>
    <numFmt numFmtId="186" formatCode="#,##0&quot;人&quot;"/>
    <numFmt numFmtId="187" formatCode="0;&quot;△ &quot;0"/>
    <numFmt numFmtId="188" formatCode="0_ "/>
    <numFmt numFmtId="189" formatCode="0_);[Red]\(0\)"/>
  </numFmts>
  <fonts count="27" x14ac:knownFonts="1">
    <font>
      <sz val="10.5"/>
      <name val="ＭＳ 明朝"/>
      <family val="1"/>
      <charset val="128"/>
    </font>
    <font>
      <sz val="6"/>
      <name val="ＭＳ Ｐ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8.5"/>
      <name val="ＭＳ 明朝"/>
      <family val="1"/>
      <charset val="128"/>
    </font>
    <font>
      <b/>
      <sz val="16"/>
      <name val="ＭＳ ゴシック"/>
      <family val="3"/>
      <charset val="128"/>
    </font>
    <font>
      <sz val="9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0.5"/>
      <color rgb="FFFF0000"/>
      <name val="ＭＳ 明朝"/>
      <family val="1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  <scheme val="minor"/>
    </font>
    <font>
      <sz val="16"/>
      <color indexed="10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0.5"/>
      <name val="ＭＳ 明朝"/>
      <family val="1"/>
      <charset val="128"/>
    </font>
    <font>
      <b/>
      <sz val="10.5"/>
      <name val="ＭＳ Ｐゴシック"/>
      <family val="3"/>
      <charset val="128"/>
      <scheme val="minor"/>
    </font>
    <font>
      <b/>
      <sz val="10.5"/>
      <name val="ＭＳ ゴシック"/>
      <family val="3"/>
      <charset val="128"/>
    </font>
    <font>
      <b/>
      <sz val="10.5"/>
      <color rgb="FF0070C0"/>
      <name val="ＭＳ 明朝"/>
      <family val="1"/>
      <charset val="128"/>
    </font>
    <font>
      <b/>
      <sz val="9"/>
      <name val="ＭＳ 明朝"/>
      <family val="1"/>
      <charset val="128"/>
    </font>
    <font>
      <b/>
      <sz val="10.5"/>
      <color rgb="FFFF0000"/>
      <name val="ＭＳ 明朝"/>
      <family val="1"/>
      <charset val="128"/>
    </font>
    <font>
      <sz val="7"/>
      <name val="ＭＳ 明朝"/>
      <family val="1"/>
      <charset val="128"/>
    </font>
    <font>
      <b/>
      <sz val="14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2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12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 diagonalUp="1">
      <left style="thin">
        <color indexed="64"/>
      </left>
      <right/>
      <top/>
      <bottom style="double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double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 diagonalUp="1">
      <left style="thin">
        <color indexed="64"/>
      </left>
      <right style="thin">
        <color indexed="64"/>
      </right>
      <top style="hair">
        <color indexed="64"/>
      </top>
      <bottom/>
      <diagonal style="thin">
        <color indexed="64"/>
      </diagonal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double">
        <color indexed="64"/>
      </top>
      <bottom/>
      <diagonal style="thin">
        <color indexed="64"/>
      </diagonal>
    </border>
    <border diagonalUp="1">
      <left/>
      <right/>
      <top style="double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double">
        <color indexed="64"/>
      </top>
      <bottom/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hair">
        <color indexed="64"/>
      </bottom>
      <diagonal style="thin">
        <color indexed="64"/>
      </diagonal>
    </border>
    <border diagonalUp="1">
      <left/>
      <right/>
      <top/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hair">
        <color indexed="64"/>
      </bottom>
      <diagonal style="thin">
        <color indexed="64"/>
      </diagonal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dotted">
        <color indexed="64"/>
      </top>
      <bottom style="thin">
        <color indexed="64"/>
      </bottom>
      <diagonal/>
    </border>
    <border>
      <left style="thick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ck">
        <color indexed="64"/>
      </right>
      <top style="dotted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/>
      <diagonal/>
    </border>
    <border diagonalDown="1">
      <left style="thin">
        <color indexed="64"/>
      </left>
      <right style="thick">
        <color indexed="64"/>
      </right>
      <top style="thin">
        <color indexed="64"/>
      </top>
      <bottom style="dotted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847">
    <xf numFmtId="0" fontId="0" fillId="0" borderId="0" xfId="0">
      <alignment vertical="center"/>
    </xf>
    <xf numFmtId="0" fontId="0" fillId="0" borderId="0" xfId="0" quotePrefix="1" applyFont="1" applyFill="1" applyBorder="1" applyAlignment="1" applyProtection="1"/>
    <xf numFmtId="0" fontId="0" fillId="0" borderId="0" xfId="0" applyBorder="1" applyProtection="1">
      <alignment vertical="center"/>
    </xf>
    <xf numFmtId="0" fontId="0" fillId="0" borderId="0" xfId="0" applyProtection="1">
      <alignment vertical="center"/>
    </xf>
    <xf numFmtId="0" fontId="0" fillId="0" borderId="0" xfId="0" applyBorder="1" applyAlignment="1" applyProtection="1">
      <alignment vertical="center"/>
    </xf>
    <xf numFmtId="0" fontId="0" fillId="0" borderId="0" xfId="0" applyFill="1" applyBorder="1" applyAlignment="1" applyProtection="1">
      <alignment vertical="center"/>
    </xf>
    <xf numFmtId="0" fontId="0" fillId="0" borderId="0" xfId="0" applyBorder="1" applyAlignment="1" applyProtection="1">
      <alignment vertical="center"/>
      <protection locked="0"/>
    </xf>
    <xf numFmtId="0" fontId="0" fillId="0" borderId="0" xfId="0" applyFont="1" applyBorder="1" applyAlignment="1" applyProtection="1">
      <alignment vertical="center"/>
    </xf>
    <xf numFmtId="0" fontId="0" fillId="0" borderId="0" xfId="0" applyFont="1">
      <alignment vertical="center"/>
    </xf>
    <xf numFmtId="0" fontId="8" fillId="0" borderId="0" xfId="0" applyFont="1" applyAlignment="1">
      <alignment vertical="center"/>
    </xf>
    <xf numFmtId="0" fontId="0" fillId="0" borderId="0" xfId="0" applyFont="1" applyFill="1" applyBorder="1" applyAlignment="1" applyProtection="1">
      <alignment horizontal="center" vertical="center"/>
    </xf>
    <xf numFmtId="0" fontId="0" fillId="0" borderId="0" xfId="0" applyFont="1" applyFill="1" applyBorder="1" applyAlignment="1" applyProtection="1">
      <alignment vertical="center"/>
    </xf>
    <xf numFmtId="0" fontId="2" fillId="0" borderId="32" xfId="0" applyFont="1" applyBorder="1" applyAlignment="1">
      <alignment horizontal="center" vertical="center" shrinkToFit="1"/>
    </xf>
    <xf numFmtId="0" fontId="0" fillId="0" borderId="0" xfId="0" applyFont="1">
      <alignment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0" xfId="0" applyFont="1" applyFill="1" applyBorder="1" applyAlignment="1" applyProtection="1"/>
    <xf numFmtId="0" fontId="0" fillId="0" borderId="0" xfId="0" applyFont="1" applyBorder="1" applyProtection="1">
      <alignment vertical="center"/>
    </xf>
    <xf numFmtId="0" fontId="0" fillId="0" borderId="0" xfId="0" applyFont="1" applyProtection="1">
      <alignment vertical="center"/>
    </xf>
    <xf numFmtId="0" fontId="0" fillId="0" borderId="0" xfId="0" applyFont="1" applyBorder="1">
      <alignment vertical="center"/>
    </xf>
    <xf numFmtId="0" fontId="15" fillId="0" borderId="0" xfId="0" applyFont="1">
      <alignment vertical="center"/>
    </xf>
    <xf numFmtId="0" fontId="16" fillId="0" borderId="0" xfId="0" applyFont="1">
      <alignment vertical="center"/>
    </xf>
    <xf numFmtId="0" fontId="17" fillId="0" borderId="0" xfId="0" applyFont="1">
      <alignment vertical="center"/>
    </xf>
    <xf numFmtId="0" fontId="0" fillId="0" borderId="0" xfId="0" applyFont="1" applyBorder="1" applyAlignment="1" applyProtection="1">
      <alignment vertical="center"/>
    </xf>
    <xf numFmtId="0" fontId="15" fillId="0" borderId="0" xfId="0" applyFont="1" applyBorder="1" applyAlignment="1" applyProtection="1">
      <alignment vertical="center"/>
    </xf>
    <xf numFmtId="0" fontId="0" fillId="0" borderId="0" xfId="0" applyFont="1" applyBorder="1" applyAlignment="1" applyProtection="1">
      <alignment vertical="center"/>
      <protection locked="0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0" xfId="0" applyFill="1" applyBorder="1" applyAlignment="1" applyProtection="1">
      <alignment vertical="center"/>
    </xf>
    <xf numFmtId="0" fontId="0" fillId="0" borderId="0" xfId="0" applyFill="1" applyBorder="1" applyAlignment="1" applyProtection="1"/>
    <xf numFmtId="0" fontId="0" fillId="0" borderId="28" xfId="0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0" fillId="0" borderId="0" xfId="0" applyFill="1" applyBorder="1" applyAlignment="1" applyProtection="1">
      <alignment vertical="center"/>
    </xf>
    <xf numFmtId="0" fontId="15" fillId="0" borderId="0" xfId="0" applyFont="1" applyBorder="1">
      <alignment vertical="center"/>
    </xf>
    <xf numFmtId="0" fontId="19" fillId="0" borderId="0" xfId="0" applyFont="1" applyBorder="1" applyAlignment="1" applyProtection="1">
      <alignment vertical="center"/>
    </xf>
    <xf numFmtId="0" fontId="0" fillId="0" borderId="0" xfId="0" applyBorder="1">
      <alignment vertical="center"/>
    </xf>
    <xf numFmtId="0" fontId="0" fillId="0" borderId="0" xfId="0" quotePrefix="1" applyFont="1" applyFill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Border="1" applyAlignment="1" applyProtection="1"/>
    <xf numFmtId="0" fontId="0" fillId="0" borderId="0" xfId="0" applyBorder="1" applyAlignment="1" applyProtection="1">
      <alignment vertical="center"/>
    </xf>
    <xf numFmtId="0" fontId="15" fillId="0" borderId="0" xfId="0" applyFont="1" applyFill="1" applyBorder="1" applyAlignment="1" applyProtection="1"/>
    <xf numFmtId="0" fontId="2" fillId="0" borderId="0" xfId="0" applyFont="1" applyBorder="1" applyAlignment="1" applyProtection="1">
      <alignment vertical="center"/>
      <protection locked="0"/>
    </xf>
    <xf numFmtId="0" fontId="0" fillId="0" borderId="0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0" fillId="0" borderId="0" xfId="0" quotePrefix="1" applyFont="1" applyFill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2" fillId="0" borderId="4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0" fillId="0" borderId="0" xfId="0" applyFont="1" applyBorder="1" applyAlignment="1" applyProtection="1">
      <alignment vertical="center"/>
    </xf>
    <xf numFmtId="0" fontId="0" fillId="0" borderId="0" xfId="0" applyFont="1" applyBorder="1" applyAlignment="1" applyProtection="1">
      <alignment horizontal="left" vertical="center"/>
    </xf>
    <xf numFmtId="0" fontId="0" fillId="0" borderId="0" xfId="0" applyFont="1" applyFill="1" applyBorder="1">
      <alignment vertical="center"/>
    </xf>
    <xf numFmtId="0" fontId="0" fillId="0" borderId="0" xfId="0" applyFill="1">
      <alignment vertical="center"/>
    </xf>
    <xf numFmtId="0" fontId="23" fillId="0" borderId="0" xfId="0" applyFont="1">
      <alignment vertical="center"/>
    </xf>
    <xf numFmtId="0" fontId="10" fillId="0" borderId="0" xfId="0" applyFont="1" applyFill="1" applyBorder="1" applyAlignment="1" applyProtection="1">
      <alignment vertical="center"/>
    </xf>
    <xf numFmtId="0" fontId="8" fillId="0" borderId="0" xfId="0" applyFont="1" applyFill="1" applyAlignment="1">
      <alignment vertical="center"/>
    </xf>
    <xf numFmtId="0" fontId="0" fillId="0" borderId="0" xfId="0" applyFill="1" applyBorder="1" applyAlignment="1" applyProtection="1">
      <alignment vertical="center"/>
      <protection locked="0"/>
    </xf>
    <xf numFmtId="49" fontId="0" fillId="0" borderId="0" xfId="0" applyNumberFormat="1" applyFill="1" applyBorder="1" applyAlignment="1" applyProtection="1">
      <alignment vertical="center"/>
      <protection locked="0"/>
    </xf>
    <xf numFmtId="0" fontId="0" fillId="0" borderId="0" xfId="0" applyFill="1" applyAlignment="1" applyProtection="1">
      <alignment vertical="center"/>
    </xf>
    <xf numFmtId="0" fontId="0" fillId="0" borderId="2" xfId="0" applyFill="1" applyBorder="1" applyProtection="1">
      <alignment vertical="center"/>
    </xf>
    <xf numFmtId="0" fontId="0" fillId="0" borderId="3" xfId="0" applyFill="1" applyBorder="1" applyProtection="1">
      <alignment vertical="center"/>
    </xf>
    <xf numFmtId="0" fontId="0" fillId="0" borderId="0" xfId="0" applyNumberFormat="1" applyFill="1" applyBorder="1" applyAlignment="1" applyProtection="1">
      <alignment vertical="center"/>
    </xf>
    <xf numFmtId="0" fontId="0" fillId="0" borderId="1" xfId="0" applyFill="1" applyBorder="1" applyAlignment="1" applyProtection="1">
      <alignment vertical="center"/>
    </xf>
    <xf numFmtId="0" fontId="0" fillId="0" borderId="4" xfId="0" applyFill="1" applyBorder="1" applyProtection="1">
      <alignment vertical="center"/>
    </xf>
    <xf numFmtId="0" fontId="0" fillId="0" borderId="0" xfId="0" applyFill="1" applyBorder="1" applyProtection="1">
      <alignment vertical="center"/>
    </xf>
    <xf numFmtId="0" fontId="0" fillId="0" borderId="1" xfId="0" applyFill="1" applyBorder="1" applyAlignment="1" applyProtection="1">
      <alignment vertical="center" wrapText="1"/>
    </xf>
    <xf numFmtId="0" fontId="0" fillId="0" borderId="0" xfId="0" applyNumberFormat="1" applyFont="1" applyFill="1" applyBorder="1" applyAlignment="1" applyProtection="1">
      <alignment vertical="center"/>
    </xf>
    <xf numFmtId="0" fontId="0" fillId="0" borderId="1" xfId="0" applyNumberFormat="1" applyFont="1" applyFill="1" applyBorder="1" applyAlignment="1" applyProtection="1">
      <alignment vertical="center"/>
    </xf>
    <xf numFmtId="0" fontId="0" fillId="0" borderId="6" xfId="0" applyNumberFormat="1" applyFill="1" applyBorder="1" applyAlignment="1" applyProtection="1">
      <alignment vertical="center"/>
    </xf>
    <xf numFmtId="0" fontId="0" fillId="0" borderId="6" xfId="0" applyFill="1" applyBorder="1" applyAlignment="1" applyProtection="1">
      <alignment vertical="center"/>
    </xf>
    <xf numFmtId="0" fontId="0" fillId="0" borderId="7" xfId="0" applyFill="1" applyBorder="1" applyAlignment="1" applyProtection="1">
      <alignment vertical="center"/>
    </xf>
    <xf numFmtId="0" fontId="0" fillId="0" borderId="5" xfId="0" applyNumberFormat="1" applyFill="1" applyBorder="1" applyAlignment="1" applyProtection="1">
      <alignment vertical="center"/>
    </xf>
    <xf numFmtId="0" fontId="0" fillId="0" borderId="15" xfId="0" applyFill="1" applyBorder="1" applyAlignment="1" applyProtection="1">
      <alignment vertical="center"/>
    </xf>
    <xf numFmtId="0" fontId="0" fillId="0" borderId="1" xfId="0" applyFill="1" applyBorder="1" applyAlignment="1" applyProtection="1">
      <alignment horizontal="center" vertical="center"/>
    </xf>
    <xf numFmtId="0" fontId="0" fillId="0" borderId="0" xfId="0" applyFill="1" applyProtection="1">
      <alignment vertical="center"/>
    </xf>
    <xf numFmtId="0" fontId="0" fillId="2" borderId="6" xfId="0" applyFill="1" applyBorder="1" applyAlignment="1" applyProtection="1">
      <alignment horizontal="center" vertical="center"/>
    </xf>
    <xf numFmtId="0" fontId="0" fillId="2" borderId="0" xfId="0" applyFill="1" applyBorder="1" applyAlignment="1" applyProtection="1">
      <alignment horizontal="center" vertical="center"/>
    </xf>
    <xf numFmtId="0" fontId="0" fillId="2" borderId="32" xfId="0" applyFont="1" applyFill="1" applyBorder="1">
      <alignment vertical="center"/>
    </xf>
    <xf numFmtId="185" fontId="0" fillId="0" borderId="8" xfId="0" applyNumberFormat="1" applyFont="1" applyFill="1" applyBorder="1" applyAlignment="1" applyProtection="1">
      <alignment horizontal="center" vertical="center"/>
    </xf>
    <xf numFmtId="185" fontId="0" fillId="0" borderId="9" xfId="0" applyNumberFormat="1" applyFont="1" applyFill="1" applyBorder="1" applyAlignment="1" applyProtection="1">
      <alignment horizontal="center" vertical="center"/>
    </xf>
    <xf numFmtId="185" fontId="0" fillId="0" borderId="10" xfId="0" applyNumberFormat="1" applyFont="1" applyFill="1" applyBorder="1" applyAlignment="1" applyProtection="1">
      <alignment horizontal="right" vertical="center"/>
    </xf>
    <xf numFmtId="185" fontId="0" fillId="0" borderId="10" xfId="0" applyNumberFormat="1" applyFont="1" applyFill="1" applyBorder="1" applyAlignment="1" applyProtection="1">
      <alignment horizontal="center" vertical="center"/>
    </xf>
    <xf numFmtId="185" fontId="0" fillId="0" borderId="11" xfId="0" applyNumberFormat="1" applyFont="1" applyFill="1" applyBorder="1" applyAlignment="1" applyProtection="1">
      <alignment horizontal="center" vertical="center"/>
    </xf>
    <xf numFmtId="185" fontId="0" fillId="0" borderId="51" xfId="0" applyNumberFormat="1" applyFont="1" applyFill="1" applyBorder="1" applyAlignment="1" applyProtection="1">
      <alignment horizontal="center" vertical="center"/>
    </xf>
    <xf numFmtId="0" fontId="0" fillId="0" borderId="3" xfId="0" applyFont="1" applyFill="1" applyBorder="1" applyProtection="1">
      <alignment vertical="center"/>
    </xf>
    <xf numFmtId="0" fontId="0" fillId="0" borderId="1" xfId="0" applyFont="1" applyFill="1" applyBorder="1">
      <alignment vertical="center"/>
    </xf>
    <xf numFmtId="0" fontId="0" fillId="0" borderId="4" xfId="0" applyFont="1" applyFill="1" applyBorder="1" applyProtection="1">
      <alignment vertical="center"/>
    </xf>
    <xf numFmtId="0" fontId="0" fillId="0" borderId="5" xfId="0" applyFont="1" applyFill="1" applyBorder="1">
      <alignment vertical="center"/>
    </xf>
    <xf numFmtId="0" fontId="0" fillId="0" borderId="15" xfId="0" applyFont="1" applyFill="1" applyBorder="1">
      <alignment vertical="center"/>
    </xf>
    <xf numFmtId="0" fontId="0" fillId="0" borderId="0" xfId="0" applyFont="1" applyFill="1" applyProtection="1">
      <alignment vertical="center"/>
    </xf>
    <xf numFmtId="185" fontId="0" fillId="2" borderId="10" xfId="0" applyNumberFormat="1" applyFont="1" applyFill="1" applyBorder="1" applyAlignment="1" applyProtection="1">
      <alignment horizontal="right" vertical="center"/>
    </xf>
    <xf numFmtId="0" fontId="0" fillId="0" borderId="3" xfId="0" applyBorder="1" applyAlignment="1">
      <alignment vertical="center" shrinkToFit="1"/>
    </xf>
    <xf numFmtId="0" fontId="0" fillId="0" borderId="0" xfId="0" applyAlignment="1">
      <alignment vertical="center" shrinkToFit="1"/>
    </xf>
    <xf numFmtId="0" fontId="23" fillId="0" borderId="0" xfId="0" applyFont="1" applyFill="1" applyBorder="1" applyAlignment="1" applyProtection="1">
      <alignment vertical="center"/>
    </xf>
    <xf numFmtId="0" fontId="23" fillId="0" borderId="0" xfId="0" applyFont="1" applyFill="1">
      <alignment vertical="center"/>
    </xf>
    <xf numFmtId="0" fontId="15" fillId="0" borderId="28" xfId="0" applyFont="1" applyFill="1" applyBorder="1" applyAlignment="1" applyProtection="1">
      <alignment vertical="top" wrapText="1"/>
    </xf>
    <xf numFmtId="0" fontId="0" fillId="0" borderId="5" xfId="0" applyBorder="1" applyAlignment="1" applyProtection="1">
      <alignment horizontal="center" vertical="center"/>
    </xf>
    <xf numFmtId="0" fontId="0" fillId="0" borderId="21" xfId="0" applyBorder="1" applyAlignment="1" applyProtection="1">
      <alignment vertical="center"/>
    </xf>
    <xf numFmtId="0" fontId="0" fillId="0" borderId="6" xfId="0" applyBorder="1" applyAlignment="1" applyProtection="1">
      <alignment vertical="center"/>
    </xf>
    <xf numFmtId="0" fontId="0" fillId="0" borderId="23" xfId="0" applyBorder="1" applyAlignment="1" applyProtection="1">
      <alignment vertical="center"/>
    </xf>
    <xf numFmtId="0" fontId="0" fillId="0" borderId="5" xfId="0" applyBorder="1" applyAlignment="1" applyProtection="1">
      <alignment vertical="center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0" borderId="0" xfId="0" applyFill="1" applyBorder="1" applyAlignment="1" applyProtection="1"/>
    <xf numFmtId="0" fontId="0" fillId="0" borderId="0" xfId="0" applyFill="1" applyAlignment="1" applyProtection="1">
      <alignment vertical="center"/>
    </xf>
    <xf numFmtId="0" fontId="15" fillId="0" borderId="28" xfId="0" applyFont="1" applyBorder="1" applyAlignment="1">
      <alignment horizontal="right" vertical="top"/>
    </xf>
    <xf numFmtId="181" fontId="0" fillId="0" borderId="30" xfId="0" applyNumberFormat="1" applyFill="1" applyBorder="1" applyAlignment="1" applyProtection="1">
      <alignment vertical="center"/>
    </xf>
    <xf numFmtId="181" fontId="0" fillId="0" borderId="31" xfId="0" applyNumberFormat="1" applyFill="1" applyBorder="1" applyAlignment="1" applyProtection="1">
      <alignment vertical="center"/>
    </xf>
    <xf numFmtId="0" fontId="0" fillId="0" borderId="11" xfId="0" applyFill="1" applyBorder="1" applyAlignment="1" applyProtection="1">
      <alignment vertical="center"/>
    </xf>
    <xf numFmtId="0" fontId="0" fillId="0" borderId="17" xfId="0" applyFill="1" applyBorder="1" applyAlignment="1" applyProtection="1">
      <alignment vertical="center"/>
    </xf>
    <xf numFmtId="0" fontId="0" fillId="2" borderId="29" xfId="0" applyNumberFormat="1" applyFill="1" applyBorder="1" applyAlignment="1" applyProtection="1">
      <alignment vertical="center"/>
      <protection locked="0"/>
    </xf>
    <xf numFmtId="0" fontId="0" fillId="2" borderId="30" xfId="0" applyFill="1" applyBorder="1" applyAlignment="1" applyProtection="1">
      <alignment vertical="center"/>
      <protection locked="0"/>
    </xf>
    <xf numFmtId="0" fontId="0" fillId="2" borderId="13" xfId="0" applyFill="1" applyBorder="1" applyAlignment="1" applyProtection="1">
      <alignment vertical="center"/>
      <protection locked="0"/>
    </xf>
    <xf numFmtId="0" fontId="0" fillId="2" borderId="11" xfId="0" applyFill="1" applyBorder="1" applyAlignment="1" applyProtection="1">
      <alignment vertical="center"/>
      <protection locked="0"/>
    </xf>
    <xf numFmtId="182" fontId="0" fillId="0" borderId="29" xfId="0" applyNumberFormat="1" applyFill="1" applyBorder="1" applyAlignment="1" applyProtection="1">
      <alignment vertical="center"/>
    </xf>
    <xf numFmtId="182" fontId="0" fillId="0" borderId="30" xfId="0" applyNumberFormat="1" applyFill="1" applyBorder="1" applyAlignment="1" applyProtection="1">
      <alignment vertical="center"/>
    </xf>
    <xf numFmtId="182" fontId="0" fillId="0" borderId="13" xfId="0" applyNumberFormat="1" applyFill="1" applyBorder="1" applyAlignment="1" applyProtection="1">
      <alignment vertical="center"/>
    </xf>
    <xf numFmtId="182" fontId="0" fillId="0" borderId="11" xfId="0" applyNumberFormat="1" applyFill="1" applyBorder="1" applyAlignment="1" applyProtection="1">
      <alignment vertical="center"/>
    </xf>
    <xf numFmtId="0" fontId="0" fillId="2" borderId="5" xfId="0" applyNumberFormat="1" applyFill="1" applyBorder="1" applyAlignment="1" applyProtection="1">
      <alignment horizontal="center" vertical="center"/>
    </xf>
    <xf numFmtId="0" fontId="0" fillId="2" borderId="5" xfId="0" applyFill="1" applyBorder="1" applyAlignment="1" applyProtection="1">
      <alignment horizontal="center" vertical="center"/>
    </xf>
    <xf numFmtId="0" fontId="0" fillId="2" borderId="6" xfId="0" applyNumberFormat="1" applyFill="1" applyBorder="1" applyAlignment="1" applyProtection="1">
      <alignment horizontal="center" vertical="center"/>
    </xf>
    <xf numFmtId="0" fontId="0" fillId="2" borderId="6" xfId="0" applyFill="1" applyBorder="1" applyAlignment="1" applyProtection="1">
      <alignment horizontal="center" vertical="center"/>
    </xf>
    <xf numFmtId="4" fontId="0" fillId="2" borderId="3" xfId="0" applyNumberFormat="1" applyFill="1" applyBorder="1" applyAlignment="1" applyProtection="1">
      <alignment horizontal="right" vertical="center"/>
    </xf>
    <xf numFmtId="4" fontId="0" fillId="2" borderId="0" xfId="0" applyNumberFormat="1" applyFill="1" applyBorder="1" applyAlignment="1" applyProtection="1">
      <alignment horizontal="right" vertical="center"/>
    </xf>
    <xf numFmtId="4" fontId="0" fillId="2" borderId="0" xfId="0" applyNumberFormat="1" applyFill="1" applyBorder="1" applyAlignment="1" applyProtection="1">
      <alignment vertical="center"/>
    </xf>
    <xf numFmtId="0" fontId="0" fillId="0" borderId="0" xfId="0" applyNumberFormat="1" applyFill="1" applyBorder="1" applyAlignment="1" applyProtection="1">
      <alignment horizontal="center" vertical="center"/>
    </xf>
    <xf numFmtId="0" fontId="0" fillId="0" borderId="1" xfId="0" applyNumberFormat="1" applyFill="1" applyBorder="1" applyAlignment="1" applyProtection="1">
      <alignment horizontal="center" vertical="center"/>
    </xf>
    <xf numFmtId="0" fontId="0" fillId="0" borderId="3" xfId="0" applyFill="1" applyBorder="1" applyAlignment="1" applyProtection="1">
      <alignment vertical="center"/>
    </xf>
    <xf numFmtId="0" fontId="0" fillId="0" borderId="0" xfId="0" applyFill="1" applyBorder="1" applyAlignment="1" applyProtection="1">
      <alignment vertical="center"/>
    </xf>
    <xf numFmtId="0" fontId="0" fillId="0" borderId="1" xfId="0" applyFill="1" applyBorder="1" applyAlignment="1" applyProtection="1">
      <alignment vertical="center"/>
    </xf>
    <xf numFmtId="0" fontId="0" fillId="0" borderId="2" xfId="0" applyNumberFormat="1" applyFill="1" applyBorder="1" applyAlignment="1" applyProtection="1">
      <alignment horizontal="distributed" vertical="center"/>
    </xf>
    <xf numFmtId="0" fontId="0" fillId="0" borderId="6" xfId="0" applyNumberFormat="1" applyFill="1" applyBorder="1" applyAlignment="1" applyProtection="1">
      <alignment horizontal="distributed" vertical="center"/>
    </xf>
    <xf numFmtId="0" fontId="0" fillId="0" borderId="6" xfId="0" applyFill="1" applyBorder="1" applyAlignment="1" applyProtection="1">
      <alignment horizontal="center" vertical="center"/>
    </xf>
    <xf numFmtId="0" fontId="0" fillId="0" borderId="7" xfId="0" applyFill="1" applyBorder="1" applyAlignment="1" applyProtection="1">
      <alignment horizontal="center" vertical="center"/>
    </xf>
    <xf numFmtId="0" fontId="0" fillId="0" borderId="3" xfId="0" applyBorder="1" applyAlignment="1">
      <alignment horizontal="left" vertical="center" shrinkToFit="1"/>
    </xf>
    <xf numFmtId="0" fontId="0" fillId="0" borderId="0" xfId="0" applyAlignment="1">
      <alignment horizontal="left" vertical="center" shrinkToFit="1"/>
    </xf>
    <xf numFmtId="0" fontId="10" fillId="2" borderId="33" xfId="0" applyFont="1" applyFill="1" applyBorder="1" applyAlignment="1" applyProtection="1">
      <alignment horizontal="center" vertical="center"/>
    </xf>
    <xf numFmtId="0" fontId="10" fillId="2" borderId="28" xfId="0" applyFont="1" applyFill="1" applyBorder="1" applyAlignment="1" applyProtection="1">
      <alignment horizontal="center" vertical="center"/>
    </xf>
    <xf numFmtId="0" fontId="10" fillId="2" borderId="34" xfId="0" applyFont="1" applyFill="1" applyBorder="1" applyAlignment="1" applyProtection="1">
      <alignment horizontal="center" vertical="center"/>
    </xf>
    <xf numFmtId="0" fontId="17" fillId="0" borderId="0" xfId="0" quotePrefix="1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0" fillId="0" borderId="0" xfId="0" applyFont="1" applyBorder="1" applyAlignment="1">
      <alignment horizontal="right" vertical="center"/>
    </xf>
    <xf numFmtId="0" fontId="0" fillId="0" borderId="0" xfId="0" applyFont="1" applyBorder="1" applyAlignment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left" vertical="center"/>
    </xf>
    <xf numFmtId="0" fontId="0" fillId="0" borderId="0" xfId="0" quotePrefix="1" applyFont="1" applyBorder="1" applyAlignment="1" applyProtection="1">
      <alignment horizontal="center" vertical="center"/>
    </xf>
    <xf numFmtId="0" fontId="0" fillId="0" borderId="0" xfId="0" applyFont="1" applyBorder="1" applyAlignment="1" applyProtection="1">
      <alignment horizontal="center" vertical="center"/>
    </xf>
    <xf numFmtId="0" fontId="15" fillId="2" borderId="5" xfId="0" applyFont="1" applyFill="1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right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0" xfId="0" applyFill="1" applyBorder="1" applyAlignment="1" applyProtection="1">
      <alignment horizontal="center" vertical="center"/>
      <protection locked="0"/>
    </xf>
    <xf numFmtId="0" fontId="22" fillId="0" borderId="0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0" fillId="2" borderId="0" xfId="0" applyNumberFormat="1" applyFont="1" applyFill="1" applyBorder="1" applyAlignment="1" applyProtection="1">
      <alignment horizontal="center" vertical="center"/>
    </xf>
    <xf numFmtId="0" fontId="0" fillId="0" borderId="24" xfId="0" applyNumberFormat="1" applyFill="1" applyBorder="1" applyAlignment="1" applyProtection="1">
      <alignment horizontal="center" vertical="center"/>
    </xf>
    <xf numFmtId="0" fontId="0" fillId="0" borderId="25" xfId="0" applyFill="1" applyBorder="1" applyAlignment="1">
      <alignment horizontal="center" vertical="center"/>
    </xf>
    <xf numFmtId="0" fontId="0" fillId="0" borderId="25" xfId="0" applyNumberFormat="1" applyFill="1" applyBorder="1" applyAlignment="1" applyProtection="1">
      <alignment horizontal="center" vertical="center"/>
    </xf>
    <xf numFmtId="0" fontId="0" fillId="0" borderId="40" xfId="0" applyFill="1" applyBorder="1" applyAlignment="1">
      <alignment horizontal="center" vertical="center"/>
    </xf>
    <xf numFmtId="4" fontId="0" fillId="0" borderId="24" xfId="0" applyNumberFormat="1" applyFill="1" applyBorder="1" applyAlignment="1" applyProtection="1">
      <alignment horizontal="right" vertical="center"/>
    </xf>
    <xf numFmtId="4" fontId="0" fillId="0" borderId="25" xfId="0" applyNumberFormat="1" applyFill="1" applyBorder="1" applyAlignment="1" applyProtection="1">
      <alignment horizontal="right" vertical="center"/>
    </xf>
    <xf numFmtId="4" fontId="0" fillId="0" borderId="25" xfId="0" applyNumberFormat="1" applyFill="1" applyBorder="1" applyAlignment="1" applyProtection="1">
      <alignment vertical="center"/>
    </xf>
    <xf numFmtId="0" fontId="0" fillId="0" borderId="40" xfId="0" applyNumberFormat="1" applyFill="1" applyBorder="1" applyAlignment="1" applyProtection="1">
      <alignment horizontal="center" vertical="center"/>
    </xf>
    <xf numFmtId="0" fontId="0" fillId="0" borderId="4" xfId="0" applyFill="1" applyBorder="1" applyAlignment="1" applyProtection="1">
      <alignment vertical="center"/>
    </xf>
    <xf numFmtId="0" fontId="0" fillId="0" borderId="5" xfId="0" applyFill="1" applyBorder="1" applyAlignment="1" applyProtection="1">
      <alignment vertical="center"/>
    </xf>
    <xf numFmtId="0" fontId="0" fillId="0" borderId="15" xfId="0" applyFill="1" applyBorder="1" applyAlignment="1" applyProtection="1">
      <alignment vertical="center"/>
    </xf>
    <xf numFmtId="0" fontId="0" fillId="0" borderId="36" xfId="0" applyNumberFormat="1" applyFill="1" applyBorder="1" applyAlignment="1" applyProtection="1">
      <alignment horizontal="distributed" vertical="center"/>
    </xf>
    <xf numFmtId="0" fontId="0" fillId="0" borderId="36" xfId="0" applyFill="1" applyBorder="1" applyAlignment="1" applyProtection="1">
      <alignment vertical="center"/>
    </xf>
    <xf numFmtId="0" fontId="0" fillId="0" borderId="37" xfId="0" applyNumberFormat="1" applyFill="1" applyBorder="1" applyAlignment="1" applyProtection="1">
      <alignment horizontal="distributed" vertical="center"/>
    </xf>
    <xf numFmtId="0" fontId="0" fillId="0" borderId="38" xfId="0" applyNumberFormat="1" applyFill="1" applyBorder="1" applyAlignment="1" applyProtection="1">
      <alignment horizontal="distributed" vertical="center"/>
    </xf>
    <xf numFmtId="0" fontId="0" fillId="0" borderId="38" xfId="0" applyFill="1" applyBorder="1" applyAlignment="1" applyProtection="1">
      <alignment vertical="center"/>
    </xf>
    <xf numFmtId="0" fontId="0" fillId="0" borderId="39" xfId="0" applyFill="1" applyBorder="1" applyAlignment="1" applyProtection="1">
      <alignment vertical="center"/>
    </xf>
    <xf numFmtId="4" fontId="0" fillId="2" borderId="37" xfId="0" applyNumberFormat="1" applyFill="1" applyBorder="1" applyAlignment="1" applyProtection="1">
      <alignment horizontal="right" vertical="center"/>
    </xf>
    <xf numFmtId="4" fontId="0" fillId="2" borderId="38" xfId="0" applyNumberFormat="1" applyFill="1" applyBorder="1" applyAlignment="1" applyProtection="1">
      <alignment horizontal="right" vertical="center"/>
    </xf>
    <xf numFmtId="4" fontId="0" fillId="2" borderId="38" xfId="0" applyNumberFormat="1" applyFill="1" applyBorder="1" applyAlignment="1" applyProtection="1">
      <alignment vertical="center"/>
    </xf>
    <xf numFmtId="0" fontId="0" fillId="0" borderId="38" xfId="0" applyNumberFormat="1" applyFill="1" applyBorder="1" applyAlignment="1" applyProtection="1">
      <alignment horizontal="center" vertical="center"/>
    </xf>
    <xf numFmtId="0" fontId="0" fillId="0" borderId="39" xfId="0" applyNumberFormat="1" applyFill="1" applyBorder="1" applyAlignment="1" applyProtection="1">
      <alignment horizontal="center" vertical="center"/>
    </xf>
    <xf numFmtId="0" fontId="0" fillId="0" borderId="2" xfId="0" applyNumberFormat="1" applyFill="1" applyBorder="1" applyAlignment="1" applyProtection="1">
      <alignment horizontal="left" vertical="center"/>
    </xf>
    <xf numFmtId="0" fontId="0" fillId="0" borderId="6" xfId="0" applyFill="1" applyBorder="1" applyAlignment="1" applyProtection="1">
      <alignment horizontal="left" vertical="center"/>
    </xf>
    <xf numFmtId="0" fontId="0" fillId="0" borderId="6" xfId="0" applyFill="1" applyBorder="1" applyAlignment="1" applyProtection="1">
      <alignment vertical="center"/>
    </xf>
    <xf numFmtId="0" fontId="0" fillId="0" borderId="4" xfId="0" applyNumberFormat="1" applyFill="1" applyBorder="1" applyAlignment="1" applyProtection="1">
      <alignment horizontal="center" vertical="center"/>
    </xf>
    <xf numFmtId="0" fontId="0" fillId="0" borderId="5" xfId="0" applyNumberFormat="1" applyFill="1" applyBorder="1" applyAlignment="1" applyProtection="1">
      <alignment horizontal="center" vertical="center"/>
    </xf>
    <xf numFmtId="0" fontId="0" fillId="0" borderId="15" xfId="0" applyNumberFormat="1" applyFill="1" applyBorder="1" applyAlignment="1" applyProtection="1">
      <alignment horizontal="center" vertical="center"/>
    </xf>
    <xf numFmtId="4" fontId="0" fillId="0" borderId="4" xfId="0" applyNumberFormat="1" applyFill="1" applyBorder="1" applyAlignment="1" applyProtection="1">
      <alignment horizontal="right" vertical="center"/>
    </xf>
    <xf numFmtId="0" fontId="0" fillId="0" borderId="5" xfId="0" applyFill="1" applyBorder="1" applyAlignment="1" applyProtection="1">
      <alignment horizontal="right" vertical="center"/>
    </xf>
    <xf numFmtId="0" fontId="0" fillId="0" borderId="2" xfId="0" applyFill="1" applyBorder="1" applyAlignment="1" applyProtection="1">
      <alignment horizontal="center" vertical="center"/>
    </xf>
    <xf numFmtId="0" fontId="0" fillId="0" borderId="4" xfId="0" applyFill="1" applyBorder="1" applyAlignment="1" applyProtection="1">
      <alignment horizontal="center" vertical="center"/>
    </xf>
    <xf numFmtId="0" fontId="0" fillId="0" borderId="5" xfId="0" applyFill="1" applyBorder="1" applyAlignment="1" applyProtection="1">
      <alignment horizontal="center" vertical="center"/>
    </xf>
    <xf numFmtId="0" fontId="0" fillId="0" borderId="15" xfId="0" applyFill="1" applyBorder="1" applyAlignment="1" applyProtection="1">
      <alignment horizontal="center" vertical="center"/>
    </xf>
    <xf numFmtId="0" fontId="0" fillId="0" borderId="2" xfId="0" applyNumberFormat="1" applyFill="1" applyBorder="1" applyAlignment="1" applyProtection="1">
      <alignment horizontal="center" vertical="center"/>
    </xf>
    <xf numFmtId="0" fontId="0" fillId="0" borderId="6" xfId="0" applyNumberFormat="1" applyFill="1" applyBorder="1" applyAlignment="1" applyProtection="1">
      <alignment horizontal="center" vertical="center"/>
    </xf>
    <xf numFmtId="0" fontId="0" fillId="0" borderId="7" xfId="0" applyNumberFormat="1" applyFill="1" applyBorder="1" applyAlignment="1" applyProtection="1">
      <alignment horizontal="center" vertical="center"/>
    </xf>
    <xf numFmtId="181" fontId="0" fillId="0" borderId="35" xfId="0" applyNumberFormat="1" applyFill="1" applyBorder="1" applyAlignment="1" applyProtection="1">
      <alignment vertical="center"/>
    </xf>
    <xf numFmtId="0" fontId="0" fillId="0" borderId="42" xfId="0" applyFill="1" applyBorder="1" applyAlignment="1" applyProtection="1">
      <alignment vertical="center"/>
    </xf>
    <xf numFmtId="184" fontId="0" fillId="0" borderId="29" xfId="0" applyNumberFormat="1" applyFill="1" applyBorder="1" applyAlignment="1" applyProtection="1">
      <alignment vertical="center"/>
    </xf>
    <xf numFmtId="184" fontId="0" fillId="0" borderId="30" xfId="0" applyNumberFormat="1" applyFill="1" applyBorder="1" applyAlignment="1" applyProtection="1">
      <alignment vertical="center"/>
    </xf>
    <xf numFmtId="184" fontId="0" fillId="0" borderId="13" xfId="0" applyNumberFormat="1" applyFill="1" applyBorder="1" applyAlignment="1" applyProtection="1">
      <alignment vertical="center"/>
    </xf>
    <xf numFmtId="184" fontId="0" fillId="0" borderId="11" xfId="0" applyNumberFormat="1" applyFill="1" applyBorder="1" applyAlignment="1" applyProtection="1">
      <alignment vertical="center"/>
    </xf>
    <xf numFmtId="0" fontId="0" fillId="2" borderId="2" xfId="0" applyNumberFormat="1" applyFill="1" applyBorder="1" applyAlignment="1" applyProtection="1">
      <alignment horizontal="distributed" vertical="center"/>
      <protection locked="0"/>
    </xf>
    <xf numFmtId="0" fontId="0" fillId="2" borderId="6" xfId="0" applyNumberFormat="1" applyFill="1" applyBorder="1" applyAlignment="1" applyProtection="1">
      <alignment horizontal="distributed" vertical="center"/>
      <protection locked="0"/>
    </xf>
    <xf numFmtId="0" fontId="0" fillId="2" borderId="7" xfId="0" applyNumberFormat="1" applyFill="1" applyBorder="1" applyAlignment="1" applyProtection="1">
      <alignment horizontal="distributed" vertical="center"/>
      <protection locked="0"/>
    </xf>
    <xf numFmtId="0" fontId="0" fillId="2" borderId="4" xfId="0" applyNumberFormat="1" applyFill="1" applyBorder="1" applyAlignment="1" applyProtection="1">
      <alignment horizontal="distributed" vertical="center"/>
      <protection locked="0"/>
    </xf>
    <xf numFmtId="0" fontId="0" fillId="2" borderId="5" xfId="0" applyNumberFormat="1" applyFill="1" applyBorder="1" applyAlignment="1" applyProtection="1">
      <alignment horizontal="distributed" vertical="center"/>
      <protection locked="0"/>
    </xf>
    <xf numFmtId="0" fontId="0" fillId="2" borderId="15" xfId="0" applyNumberFormat="1" applyFill="1" applyBorder="1" applyAlignment="1" applyProtection="1">
      <alignment horizontal="distributed" vertical="center"/>
      <protection locked="0"/>
    </xf>
    <xf numFmtId="181" fontId="0" fillId="2" borderId="35" xfId="0" applyNumberFormat="1" applyFill="1" applyBorder="1" applyAlignment="1" applyProtection="1">
      <alignment vertical="center"/>
      <protection locked="0"/>
    </xf>
    <xf numFmtId="0" fontId="0" fillId="2" borderId="42" xfId="0" applyFill="1" applyBorder="1" applyAlignment="1" applyProtection="1">
      <alignment vertical="center"/>
      <protection locked="0"/>
    </xf>
    <xf numFmtId="0" fontId="0" fillId="2" borderId="2" xfId="0" applyNumberFormat="1" applyFill="1" applyBorder="1" applyAlignment="1" applyProtection="1">
      <alignment horizontal="distributed" vertical="center"/>
    </xf>
    <xf numFmtId="0" fontId="0" fillId="2" borderId="6" xfId="0" applyNumberFormat="1" applyFill="1" applyBorder="1" applyAlignment="1" applyProtection="1">
      <alignment horizontal="distributed" vertical="center"/>
    </xf>
    <xf numFmtId="0" fontId="0" fillId="2" borderId="7" xfId="0" applyNumberFormat="1" applyFill="1" applyBorder="1" applyAlignment="1" applyProtection="1">
      <alignment horizontal="distributed" vertical="center"/>
    </xf>
    <xf numFmtId="0" fontId="0" fillId="2" borderId="4" xfId="0" applyNumberFormat="1" applyFill="1" applyBorder="1" applyAlignment="1" applyProtection="1">
      <alignment horizontal="distributed" vertical="center"/>
    </xf>
    <xf numFmtId="0" fontId="0" fillId="2" borderId="5" xfId="0" applyNumberFormat="1" applyFill="1" applyBorder="1" applyAlignment="1" applyProtection="1">
      <alignment horizontal="distributed" vertical="center"/>
    </xf>
    <xf numFmtId="0" fontId="0" fillId="2" borderId="15" xfId="0" applyNumberFormat="1" applyFill="1" applyBorder="1" applyAlignment="1" applyProtection="1">
      <alignment horizontal="distributed" vertical="center"/>
    </xf>
    <xf numFmtId="181" fontId="0" fillId="2" borderId="35" xfId="0" applyNumberFormat="1" applyFill="1" applyBorder="1" applyAlignment="1" applyProtection="1">
      <alignment vertical="center"/>
    </xf>
    <xf numFmtId="0" fontId="0" fillId="2" borderId="42" xfId="0" applyFill="1" applyBorder="1" applyAlignment="1" applyProtection="1">
      <alignment vertical="center"/>
    </xf>
    <xf numFmtId="0" fontId="0" fillId="2" borderId="2" xfId="0" applyNumberFormat="1" applyFill="1" applyBorder="1" applyAlignment="1" applyProtection="1">
      <alignment horizontal="center" vertical="center"/>
    </xf>
    <xf numFmtId="0" fontId="0" fillId="2" borderId="7" xfId="0" applyNumberFormat="1" applyFill="1" applyBorder="1" applyAlignment="1" applyProtection="1">
      <alignment horizontal="center" vertical="center"/>
    </xf>
    <xf numFmtId="0" fontId="0" fillId="2" borderId="4" xfId="0" applyNumberFormat="1" applyFill="1" applyBorder="1" applyAlignment="1" applyProtection="1">
      <alignment horizontal="center" vertical="center"/>
    </xf>
    <xf numFmtId="0" fontId="0" fillId="2" borderId="15" xfId="0" applyNumberFormat="1" applyFill="1" applyBorder="1" applyAlignment="1" applyProtection="1">
      <alignment horizontal="center" vertical="center"/>
    </xf>
    <xf numFmtId="0" fontId="0" fillId="2" borderId="6" xfId="0" applyFill="1" applyBorder="1" applyAlignment="1">
      <alignment horizontal="distributed" vertical="center"/>
    </xf>
    <xf numFmtId="0" fontId="0" fillId="2" borderId="7" xfId="0" applyFill="1" applyBorder="1" applyAlignment="1">
      <alignment horizontal="distributed" vertical="center"/>
    </xf>
    <xf numFmtId="0" fontId="0" fillId="2" borderId="4" xfId="0" applyFill="1" applyBorder="1" applyAlignment="1">
      <alignment horizontal="distributed" vertical="center"/>
    </xf>
    <xf numFmtId="0" fontId="0" fillId="2" borderId="5" xfId="0" applyFill="1" applyBorder="1" applyAlignment="1">
      <alignment horizontal="distributed" vertical="center"/>
    </xf>
    <xf numFmtId="0" fontId="0" fillId="2" borderId="15" xfId="0" applyFill="1" applyBorder="1" applyAlignment="1">
      <alignment horizontal="distributed" vertical="center"/>
    </xf>
    <xf numFmtId="0" fontId="0" fillId="0" borderId="7" xfId="0" applyFill="1" applyBorder="1" applyAlignment="1" applyProtection="1">
      <alignment vertical="center"/>
    </xf>
    <xf numFmtId="0" fontId="0" fillId="0" borderId="3" xfId="0" applyFill="1" applyBorder="1" applyAlignment="1" applyProtection="1">
      <alignment horizontal="center" vertical="center"/>
    </xf>
    <xf numFmtId="0" fontId="0" fillId="0" borderId="0" xfId="0" applyFill="1" applyAlignment="1">
      <alignment vertical="center"/>
    </xf>
    <xf numFmtId="0" fontId="0" fillId="0" borderId="1" xfId="0" applyFill="1" applyBorder="1" applyAlignment="1">
      <alignment vertical="center"/>
    </xf>
    <xf numFmtId="0" fontId="0" fillId="0" borderId="3" xfId="0" applyFill="1" applyBorder="1" applyAlignment="1">
      <alignment vertical="center"/>
    </xf>
    <xf numFmtId="0" fontId="0" fillId="0" borderId="33" xfId="0" applyNumberFormat="1" applyFill="1" applyBorder="1" applyAlignment="1" applyProtection="1">
      <alignment horizontal="center" vertical="center"/>
    </xf>
    <xf numFmtId="0" fontId="0" fillId="0" borderId="28" xfId="0" applyNumberFormat="1" applyFill="1" applyBorder="1" applyAlignment="1" applyProtection="1">
      <alignment horizontal="center" vertical="center"/>
    </xf>
    <xf numFmtId="0" fontId="0" fillId="0" borderId="34" xfId="0" applyNumberFormat="1" applyFill="1" applyBorder="1" applyAlignment="1" applyProtection="1">
      <alignment horizontal="center" vertical="center"/>
    </xf>
    <xf numFmtId="179" fontId="0" fillId="0" borderId="11" xfId="0" applyNumberFormat="1" applyFill="1" applyBorder="1" applyAlignment="1" applyProtection="1">
      <alignment horizontal="right" vertical="center"/>
    </xf>
    <xf numFmtId="179" fontId="0" fillId="0" borderId="17" xfId="0" applyNumberFormat="1" applyFill="1" applyBorder="1" applyAlignment="1" applyProtection="1">
      <alignment horizontal="right" vertical="center"/>
    </xf>
    <xf numFmtId="180" fontId="0" fillId="0" borderId="11" xfId="0" applyNumberFormat="1" applyFill="1" applyBorder="1" applyAlignment="1" applyProtection="1">
      <alignment horizontal="right" vertical="center"/>
    </xf>
    <xf numFmtId="180" fontId="0" fillId="0" borderId="17" xfId="0" applyNumberFormat="1" applyFill="1" applyBorder="1" applyAlignment="1" applyProtection="1">
      <alignment horizontal="right" vertical="center"/>
    </xf>
    <xf numFmtId="0" fontId="0" fillId="0" borderId="2" xfId="0" applyFill="1" applyBorder="1" applyAlignment="1" applyProtection="1">
      <alignment horizontal="center" vertical="center"/>
      <protection locked="0"/>
    </xf>
    <xf numFmtId="0" fontId="0" fillId="0" borderId="6" xfId="0" applyFill="1" applyBorder="1" applyAlignment="1" applyProtection="1">
      <alignment horizontal="center" vertical="center"/>
      <protection locked="0"/>
    </xf>
    <xf numFmtId="0" fontId="0" fillId="0" borderId="7" xfId="0" applyFill="1" applyBorder="1" applyAlignment="1" applyProtection="1">
      <alignment horizontal="center" vertical="center"/>
      <protection locked="0"/>
    </xf>
    <xf numFmtId="0" fontId="0" fillId="0" borderId="4" xfId="0" applyFill="1" applyBorder="1" applyAlignment="1" applyProtection="1">
      <alignment horizontal="center" vertical="center"/>
      <protection locked="0"/>
    </xf>
    <xf numFmtId="0" fontId="0" fillId="0" borderId="5" xfId="0" applyFill="1" applyBorder="1" applyAlignment="1" applyProtection="1">
      <alignment horizontal="center" vertical="center"/>
      <protection locked="0"/>
    </xf>
    <xf numFmtId="0" fontId="0" fillId="0" borderId="15" xfId="0" applyFill="1" applyBorder="1" applyAlignment="1" applyProtection="1">
      <alignment horizontal="center" vertical="center"/>
      <protection locked="0"/>
    </xf>
    <xf numFmtId="0" fontId="0" fillId="0" borderId="2" xfId="0" applyNumberFormat="1" applyFill="1" applyBorder="1" applyAlignment="1" applyProtection="1">
      <alignment horizontal="center" vertical="center" wrapText="1"/>
    </xf>
    <xf numFmtId="0" fontId="0" fillId="0" borderId="6" xfId="0" applyNumberFormat="1" applyFill="1" applyBorder="1" applyAlignment="1" applyProtection="1">
      <alignment horizontal="center" vertical="center" wrapText="1"/>
    </xf>
    <xf numFmtId="0" fontId="0" fillId="0" borderId="7" xfId="0" applyNumberFormat="1" applyFill="1" applyBorder="1" applyAlignment="1" applyProtection="1">
      <alignment horizontal="center" vertical="center" wrapText="1"/>
    </xf>
    <xf numFmtId="0" fontId="0" fillId="0" borderId="3" xfId="0" applyNumberFormat="1" applyFill="1" applyBorder="1" applyAlignment="1" applyProtection="1">
      <alignment horizontal="center" vertical="center" wrapText="1"/>
    </xf>
    <xf numFmtId="0" fontId="0" fillId="0" borderId="0" xfId="0" applyNumberFormat="1" applyFill="1" applyBorder="1" applyAlignment="1" applyProtection="1">
      <alignment horizontal="center" vertical="center" wrapText="1"/>
    </xf>
    <xf numFmtId="0" fontId="0" fillId="0" borderId="1" xfId="0" applyNumberFormat="1" applyFill="1" applyBorder="1" applyAlignment="1" applyProtection="1">
      <alignment horizontal="center" vertical="center" wrapText="1"/>
    </xf>
    <xf numFmtId="0" fontId="0" fillId="0" borderId="4" xfId="0" applyNumberFormat="1" applyFill="1" applyBorder="1" applyAlignment="1" applyProtection="1">
      <alignment horizontal="center" vertical="center" wrapText="1"/>
    </xf>
    <xf numFmtId="0" fontId="0" fillId="0" borderId="5" xfId="0" applyNumberFormat="1" applyFill="1" applyBorder="1" applyAlignment="1" applyProtection="1">
      <alignment horizontal="center" vertical="center" wrapText="1"/>
    </xf>
    <xf numFmtId="0" fontId="0" fillId="0" borderId="15" xfId="0" applyNumberFormat="1" applyFill="1" applyBorder="1" applyAlignment="1" applyProtection="1">
      <alignment horizontal="center" vertical="center" wrapText="1"/>
    </xf>
    <xf numFmtId="0" fontId="0" fillId="0" borderId="6" xfId="0" applyFill="1" applyBorder="1" applyAlignment="1">
      <alignment vertical="center"/>
    </xf>
    <xf numFmtId="0" fontId="0" fillId="0" borderId="7" xfId="0" applyFill="1" applyBorder="1" applyAlignment="1">
      <alignment vertical="center"/>
    </xf>
    <xf numFmtId="0" fontId="0" fillId="0" borderId="28" xfId="0" applyFill="1" applyBorder="1" applyAlignment="1" applyProtection="1">
      <alignment vertical="center"/>
    </xf>
    <xf numFmtId="0" fontId="0" fillId="0" borderId="34" xfId="0" applyFill="1" applyBorder="1" applyAlignment="1" applyProtection="1">
      <alignment vertical="center"/>
    </xf>
    <xf numFmtId="0" fontId="0" fillId="0" borderId="33" xfId="0" applyNumberFormat="1" applyFill="1" applyBorder="1" applyAlignment="1" applyProtection="1">
      <alignment horizontal="center" vertical="center" wrapText="1" shrinkToFit="1"/>
    </xf>
    <xf numFmtId="0" fontId="0" fillId="0" borderId="28" xfId="0" applyNumberFormat="1" applyFill="1" applyBorder="1" applyAlignment="1" applyProtection="1">
      <alignment horizontal="center" vertical="center" wrapText="1" shrinkToFit="1"/>
    </xf>
    <xf numFmtId="0" fontId="0" fillId="0" borderId="34" xfId="0" applyNumberFormat="1" applyFill="1" applyBorder="1" applyAlignment="1" applyProtection="1">
      <alignment horizontal="center" vertical="center" wrapText="1" shrinkToFit="1"/>
    </xf>
    <xf numFmtId="0" fontId="0" fillId="0" borderId="29" xfId="0" applyNumberFormat="1" applyFill="1" applyBorder="1" applyAlignment="1" applyProtection="1">
      <alignment horizontal="center" vertical="center"/>
    </xf>
    <xf numFmtId="0" fontId="0" fillId="0" borderId="30" xfId="0" applyFill="1" applyBorder="1" applyAlignment="1" applyProtection="1">
      <alignment vertical="center"/>
    </xf>
    <xf numFmtId="0" fontId="0" fillId="0" borderId="13" xfId="0" applyFill="1" applyBorder="1" applyAlignment="1" applyProtection="1">
      <alignment vertical="center"/>
    </xf>
    <xf numFmtId="0" fontId="0" fillId="0" borderId="30" xfId="0" applyFill="1" applyBorder="1" applyAlignment="1" applyProtection="1">
      <alignment horizontal="center" vertical="center"/>
    </xf>
    <xf numFmtId="0" fontId="0" fillId="0" borderId="31" xfId="0" applyFill="1" applyBorder="1" applyAlignment="1" applyProtection="1">
      <alignment vertical="center"/>
    </xf>
    <xf numFmtId="0" fontId="0" fillId="0" borderId="4" xfId="0" applyFill="1" applyBorder="1" applyAlignment="1" applyProtection="1">
      <alignment horizontal="right" vertical="center"/>
    </xf>
    <xf numFmtId="0" fontId="0" fillId="0" borderId="5" xfId="0" applyFill="1" applyBorder="1" applyAlignment="1">
      <alignment horizontal="right" vertical="center"/>
    </xf>
    <xf numFmtId="0" fontId="0" fillId="0" borderId="15" xfId="0" applyFill="1" applyBorder="1" applyAlignment="1">
      <alignment horizontal="right" vertical="center"/>
    </xf>
    <xf numFmtId="0" fontId="0" fillId="0" borderId="33" xfId="0" applyFill="1" applyBorder="1" applyAlignment="1" applyProtection="1">
      <alignment vertical="center"/>
    </xf>
    <xf numFmtId="0" fontId="0" fillId="0" borderId="33" xfId="0" applyFill="1" applyBorder="1" applyAlignment="1">
      <alignment vertical="center"/>
    </xf>
    <xf numFmtId="0" fontId="0" fillId="0" borderId="28" xfId="0" applyFill="1" applyBorder="1" applyAlignment="1">
      <alignment vertical="center"/>
    </xf>
    <xf numFmtId="0" fontId="0" fillId="0" borderId="34" xfId="0" applyFill="1" applyBorder="1" applyAlignment="1">
      <alignment vertical="center"/>
    </xf>
    <xf numFmtId="0" fontId="2" fillId="0" borderId="4" xfId="0" applyNumberFormat="1" applyFont="1" applyFill="1" applyBorder="1" applyAlignment="1" applyProtection="1">
      <alignment horizontal="center" vertical="center" shrinkToFit="1"/>
    </xf>
    <xf numFmtId="0" fontId="2" fillId="0" borderId="5" xfId="0" applyFont="1" applyFill="1" applyBorder="1" applyAlignment="1">
      <alignment horizontal="center" vertical="center" shrinkToFit="1"/>
    </xf>
    <xf numFmtId="0" fontId="2" fillId="0" borderId="15" xfId="0" applyFont="1" applyFill="1" applyBorder="1" applyAlignment="1">
      <alignment horizontal="center" vertical="center" shrinkToFit="1"/>
    </xf>
    <xf numFmtId="0" fontId="0" fillId="2" borderId="0" xfId="0" applyFill="1" applyBorder="1" applyAlignment="1" applyProtection="1">
      <alignment horizontal="center" vertical="center"/>
    </xf>
    <xf numFmtId="0" fontId="0" fillId="0" borderId="0" xfId="0" applyNumberFormat="1" applyFill="1" applyBorder="1" applyAlignment="1" applyProtection="1">
      <alignment horizontal="left"/>
    </xf>
    <xf numFmtId="0" fontId="0" fillId="0" borderId="41" xfId="0" applyNumberFormat="1" applyFill="1" applyBorder="1" applyAlignment="1" applyProtection="1">
      <alignment horizontal="distributed" vertical="center"/>
    </xf>
    <xf numFmtId="0" fontId="0" fillId="0" borderId="41" xfId="0" applyFill="1" applyBorder="1" applyAlignment="1" applyProtection="1">
      <alignment vertical="center"/>
    </xf>
    <xf numFmtId="0" fontId="0" fillId="0" borderId="0" xfId="0" applyFill="1" applyBorder="1" applyAlignment="1" applyProtection="1">
      <alignment horizontal="center" vertical="center"/>
    </xf>
    <xf numFmtId="4" fontId="0" fillId="0" borderId="2" xfId="0" applyNumberFormat="1" applyFill="1" applyBorder="1" applyAlignment="1" applyProtection="1">
      <alignment horizontal="right" vertical="center"/>
    </xf>
    <xf numFmtId="0" fontId="0" fillId="0" borderId="4" xfId="0" applyFill="1" applyBorder="1" applyAlignment="1">
      <alignment vertical="center"/>
    </xf>
    <xf numFmtId="0" fontId="0" fillId="0" borderId="5" xfId="0" applyFill="1" applyBorder="1" applyAlignment="1">
      <alignment vertical="center"/>
    </xf>
    <xf numFmtId="0" fontId="0" fillId="0" borderId="7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2" xfId="0" applyFill="1" applyBorder="1" applyAlignment="1" applyProtection="1">
      <alignment vertical="center"/>
    </xf>
    <xf numFmtId="0" fontId="0" fillId="2" borderId="36" xfId="0" applyFill="1" applyBorder="1" applyAlignment="1" applyProtection="1">
      <alignment vertical="center"/>
    </xf>
    <xf numFmtId="4" fontId="0" fillId="2" borderId="5" xfId="0" applyNumberFormat="1" applyFill="1" applyBorder="1" applyAlignment="1" applyProtection="1">
      <alignment vertical="center"/>
    </xf>
    <xf numFmtId="0" fontId="4" fillId="0" borderId="36" xfId="0" applyFont="1" applyFill="1" applyBorder="1" applyAlignment="1" applyProtection="1">
      <alignment horizontal="distributed" vertical="center"/>
    </xf>
    <xf numFmtId="4" fontId="0" fillId="2" borderId="2" xfId="0" applyNumberFormat="1" applyFill="1" applyBorder="1" applyAlignment="1" applyProtection="1">
      <alignment horizontal="right" vertical="center"/>
    </xf>
    <xf numFmtId="4" fontId="0" fillId="2" borderId="6" xfId="0" applyNumberFormat="1" applyFill="1" applyBorder="1" applyAlignment="1" applyProtection="1">
      <alignment horizontal="right" vertical="center"/>
    </xf>
    <xf numFmtId="4" fontId="0" fillId="2" borderId="6" xfId="0" applyNumberFormat="1" applyFill="1" applyBorder="1" applyAlignment="1" applyProtection="1">
      <alignment vertical="center"/>
    </xf>
    <xf numFmtId="0" fontId="0" fillId="0" borderId="36" xfId="0" applyFill="1" applyBorder="1" applyAlignment="1" applyProtection="1">
      <alignment horizontal="distributed" vertical="center"/>
    </xf>
    <xf numFmtId="0" fontId="0" fillId="0" borderId="0" xfId="0" applyNumberFormat="1" applyFont="1" applyFill="1" applyBorder="1" applyAlignment="1" applyProtection="1">
      <alignment horizontal="center" vertical="center"/>
    </xf>
    <xf numFmtId="0" fontId="0" fillId="0" borderId="3" xfId="0" applyNumberFormat="1" applyFill="1" applyBorder="1" applyAlignment="1" applyProtection="1">
      <alignment horizontal="distributed" vertical="center"/>
    </xf>
    <xf numFmtId="0" fontId="0" fillId="0" borderId="0" xfId="0" applyNumberFormat="1" applyFill="1" applyBorder="1" applyAlignment="1" applyProtection="1">
      <alignment horizontal="distributed" vertical="center"/>
    </xf>
    <xf numFmtId="0" fontId="0" fillId="0" borderId="3" xfId="0" applyNumberFormat="1" applyFill="1" applyBorder="1" applyAlignment="1" applyProtection="1">
      <alignment horizontal="center" vertical="center"/>
    </xf>
    <xf numFmtId="0" fontId="0" fillId="0" borderId="0" xfId="0" applyNumberFormat="1" applyFill="1" applyBorder="1" applyAlignment="1" applyProtection="1">
      <alignment horizontal="left" vertical="center" wrapText="1"/>
    </xf>
    <xf numFmtId="0" fontId="0" fillId="0" borderId="32" xfId="0" applyNumberFormat="1" applyFill="1" applyBorder="1" applyAlignment="1" applyProtection="1">
      <alignment horizontal="center" vertical="center"/>
    </xf>
    <xf numFmtId="0" fontId="0" fillId="0" borderId="32" xfId="0" applyFill="1" applyBorder="1" applyAlignment="1" applyProtection="1">
      <alignment horizontal="center" vertical="center"/>
    </xf>
    <xf numFmtId="0" fontId="0" fillId="0" borderId="32" xfId="0" applyFill="1" applyBorder="1" applyAlignment="1" applyProtection="1">
      <alignment vertical="center"/>
    </xf>
    <xf numFmtId="0" fontId="0" fillId="0" borderId="33" xfId="0" applyFill="1" applyBorder="1" applyAlignment="1" applyProtection="1">
      <alignment horizontal="center" vertical="center"/>
    </xf>
    <xf numFmtId="0" fontId="0" fillId="0" borderId="28" xfId="0" applyFill="1" applyBorder="1" applyAlignment="1" applyProtection="1">
      <alignment horizontal="center" vertical="center"/>
    </xf>
    <xf numFmtId="0" fontId="0" fillId="0" borderId="34" xfId="0" applyFill="1" applyBorder="1" applyAlignment="1" applyProtection="1">
      <alignment horizontal="center" vertical="center"/>
    </xf>
    <xf numFmtId="0" fontId="0" fillId="0" borderId="35" xfId="0" applyNumberFormat="1" applyFill="1" applyBorder="1" applyAlignment="1" applyProtection="1">
      <alignment horizontal="distributed" vertical="center"/>
    </xf>
    <xf numFmtId="0" fontId="0" fillId="0" borderId="35" xfId="0" applyFill="1" applyBorder="1" applyAlignment="1" applyProtection="1">
      <alignment vertical="center"/>
    </xf>
    <xf numFmtId="4" fontId="0" fillId="0" borderId="5" xfId="0" applyNumberFormat="1" applyFill="1" applyBorder="1" applyAlignment="1" applyProtection="1">
      <alignment horizontal="center" vertical="center"/>
    </xf>
    <xf numFmtId="0" fontId="0" fillId="0" borderId="6" xfId="0" applyBorder="1" applyAlignment="1" applyProtection="1">
      <alignment horizontal="center" vertical="center"/>
    </xf>
    <xf numFmtId="0" fontId="0" fillId="0" borderId="7" xfId="0" applyBorder="1" applyAlignment="1" applyProtection="1">
      <alignment horizontal="center" vertical="center"/>
    </xf>
    <xf numFmtId="0" fontId="0" fillId="0" borderId="4" xfId="0" applyBorder="1" applyAlignment="1" applyProtection="1">
      <alignment horizontal="center" vertical="center"/>
    </xf>
    <xf numFmtId="0" fontId="0" fillId="0" borderId="15" xfId="0" applyBorder="1" applyAlignment="1" applyProtection="1">
      <alignment horizontal="center" vertical="center"/>
    </xf>
    <xf numFmtId="0" fontId="0" fillId="2" borderId="2" xfId="0" applyFill="1" applyBorder="1" applyAlignment="1" applyProtection="1">
      <alignment horizontal="center" vertical="center"/>
    </xf>
    <xf numFmtId="0" fontId="0" fillId="2" borderId="4" xfId="0" applyFill="1" applyBorder="1" applyAlignment="1" applyProtection="1">
      <alignment horizontal="center" vertical="center"/>
    </xf>
    <xf numFmtId="0" fontId="0" fillId="2" borderId="6" xfId="0" quotePrefix="1" applyFill="1" applyBorder="1" applyAlignment="1" applyProtection="1">
      <alignment horizontal="center" vertical="center"/>
    </xf>
    <xf numFmtId="0" fontId="0" fillId="0" borderId="4" xfId="0" applyBorder="1" applyAlignment="1" applyProtection="1">
      <alignment vertical="center"/>
    </xf>
    <xf numFmtId="0" fontId="0" fillId="0" borderId="15" xfId="0" applyBorder="1" applyAlignment="1" applyProtection="1">
      <alignment vertical="center"/>
    </xf>
    <xf numFmtId="183" fontId="0" fillId="2" borderId="2" xfId="0" applyNumberFormat="1" applyFill="1" applyBorder="1" applyAlignment="1" applyProtection="1">
      <alignment horizontal="right" vertical="center"/>
    </xf>
    <xf numFmtId="183" fontId="0" fillId="2" borderId="6" xfId="0" applyNumberFormat="1" applyFill="1" applyBorder="1" applyAlignment="1" applyProtection="1">
      <alignment horizontal="right" vertical="center"/>
    </xf>
    <xf numFmtId="183" fontId="0" fillId="2" borderId="4" xfId="0" applyNumberFormat="1" applyFill="1" applyBorder="1" applyAlignment="1" applyProtection="1">
      <alignment horizontal="right" vertical="center"/>
    </xf>
    <xf numFmtId="183" fontId="0" fillId="2" borderId="5" xfId="0" applyNumberFormat="1" applyFill="1" applyBorder="1" applyAlignment="1" applyProtection="1">
      <alignment horizontal="right" vertical="center"/>
    </xf>
    <xf numFmtId="0" fontId="0" fillId="0" borderId="29" xfId="0" applyFill="1" applyBorder="1" applyAlignment="1" applyProtection="1">
      <alignment horizontal="right" vertical="center"/>
    </xf>
    <xf numFmtId="0" fontId="0" fillId="0" borderId="30" xfId="0" applyFill="1" applyBorder="1" applyAlignment="1" applyProtection="1">
      <alignment horizontal="right" vertical="center"/>
    </xf>
    <xf numFmtId="0" fontId="0" fillId="0" borderId="31" xfId="0" applyFill="1" applyBorder="1" applyAlignment="1" applyProtection="1">
      <alignment horizontal="right" vertical="center"/>
    </xf>
    <xf numFmtId="4" fontId="0" fillId="2" borderId="13" xfId="0" applyNumberFormat="1" applyFill="1" applyBorder="1" applyAlignment="1" applyProtection="1">
      <alignment horizontal="center" vertical="center"/>
    </xf>
    <xf numFmtId="4" fontId="0" fillId="2" borderId="11" xfId="0" applyNumberFormat="1" applyFill="1" applyBorder="1" applyAlignment="1" applyProtection="1">
      <alignment horizontal="center" vertical="center"/>
    </xf>
    <xf numFmtId="4" fontId="0" fillId="0" borderId="11" xfId="0" applyNumberFormat="1" applyFill="1" applyBorder="1" applyAlignment="1" applyProtection="1">
      <alignment horizontal="center" vertical="center"/>
    </xf>
    <xf numFmtId="4" fontId="0" fillId="0" borderId="17" xfId="0" applyNumberFormat="1" applyFill="1" applyBorder="1" applyAlignment="1" applyProtection="1">
      <alignment horizontal="center" vertical="center"/>
    </xf>
    <xf numFmtId="178" fontId="0" fillId="0" borderId="5" xfId="0" applyNumberFormat="1" applyFill="1" applyBorder="1" applyAlignment="1" applyProtection="1">
      <alignment horizontal="right" vertical="center"/>
    </xf>
    <xf numFmtId="0" fontId="0" fillId="2" borderId="4" xfId="0" applyFill="1" applyBorder="1" applyAlignment="1" applyProtection="1">
      <alignment horizontal="distributed" vertical="center"/>
      <protection locked="0"/>
    </xf>
    <xf numFmtId="0" fontId="0" fillId="2" borderId="5" xfId="0" applyFill="1" applyBorder="1" applyAlignment="1" applyProtection="1">
      <alignment horizontal="distributed" vertical="center"/>
      <protection locked="0"/>
    </xf>
    <xf numFmtId="0" fontId="0" fillId="2" borderId="10" xfId="0" applyFill="1" applyBorder="1" applyAlignment="1" applyProtection="1">
      <alignment horizontal="distributed" vertical="center"/>
      <protection locked="0"/>
    </xf>
    <xf numFmtId="0" fontId="0" fillId="0" borderId="0" xfId="0" applyAlignment="1" applyProtection="1">
      <alignment vertical="center"/>
    </xf>
    <xf numFmtId="0" fontId="0" fillId="0" borderId="14" xfId="0" applyFill="1" applyBorder="1" applyAlignment="1" applyProtection="1">
      <alignment horizontal="center" vertical="center"/>
    </xf>
    <xf numFmtId="0" fontId="0" fillId="0" borderId="12" xfId="0" applyFill="1" applyBorder="1" applyAlignment="1" applyProtection="1">
      <alignment horizontal="center" vertical="center"/>
    </xf>
    <xf numFmtId="0" fontId="0" fillId="0" borderId="16" xfId="0" applyFill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0" fontId="0" fillId="0" borderId="22" xfId="0" applyBorder="1" applyAlignment="1" applyProtection="1">
      <alignment horizontal="center" vertical="center"/>
    </xf>
    <xf numFmtId="0" fontId="0" fillId="0" borderId="10" xfId="0" applyBorder="1" applyAlignment="1" applyProtection="1">
      <alignment horizontal="center" vertical="center"/>
    </xf>
    <xf numFmtId="0" fontId="0" fillId="0" borderId="13" xfId="0" applyFill="1" applyBorder="1" applyAlignment="1" applyProtection="1">
      <alignment horizontal="center" vertical="center"/>
      <protection locked="0"/>
    </xf>
    <xf numFmtId="0" fontId="0" fillId="0" borderId="11" xfId="0" applyFill="1" applyBorder="1" applyAlignment="1" applyProtection="1">
      <alignment horizontal="center" vertical="center"/>
      <protection locked="0"/>
    </xf>
    <xf numFmtId="0" fontId="0" fillId="0" borderId="11" xfId="0" applyFill="1" applyBorder="1" applyAlignment="1" applyProtection="1">
      <alignment horizontal="center" vertical="center"/>
    </xf>
    <xf numFmtId="0" fontId="0" fillId="0" borderId="17" xfId="0" applyFill="1" applyBorder="1" applyAlignment="1" applyProtection="1">
      <alignment horizontal="center" vertical="center"/>
    </xf>
    <xf numFmtId="0" fontId="0" fillId="0" borderId="28" xfId="0" applyFill="1" applyBorder="1" applyAlignment="1">
      <alignment horizontal="left" vertical="center"/>
    </xf>
    <xf numFmtId="0" fontId="0" fillId="0" borderId="18" xfId="0" applyFill="1" applyBorder="1" applyAlignment="1" applyProtection="1">
      <alignment horizontal="center" vertical="center"/>
    </xf>
    <xf numFmtId="0" fontId="0" fillId="0" borderId="19" xfId="0" applyFill="1" applyBorder="1">
      <alignment vertical="center"/>
    </xf>
    <xf numFmtId="0" fontId="0" fillId="0" borderId="20" xfId="0" applyFill="1" applyBorder="1">
      <alignment vertical="center"/>
    </xf>
    <xf numFmtId="0" fontId="0" fillId="0" borderId="21" xfId="0" applyFill="1" applyBorder="1" applyAlignment="1" applyProtection="1">
      <alignment horizontal="center" vertical="center"/>
    </xf>
    <xf numFmtId="0" fontId="0" fillId="0" borderId="6" xfId="0" applyFill="1" applyBorder="1">
      <alignment vertical="center"/>
    </xf>
    <xf numFmtId="0" fontId="0" fillId="0" borderId="22" xfId="0" applyFill="1" applyBorder="1">
      <alignment vertical="center"/>
    </xf>
    <xf numFmtId="0" fontId="0" fillId="0" borderId="23" xfId="0" applyFill="1" applyBorder="1">
      <alignment vertical="center"/>
    </xf>
    <xf numFmtId="0" fontId="0" fillId="0" borderId="5" xfId="0" applyFill="1" applyBorder="1">
      <alignment vertical="center"/>
    </xf>
    <xf numFmtId="0" fontId="0" fillId="0" borderId="10" xfId="0" applyFill="1" applyBorder="1">
      <alignment vertical="center"/>
    </xf>
    <xf numFmtId="0" fontId="0" fillId="0" borderId="7" xfId="0" applyFill="1" applyBorder="1">
      <alignment vertical="center"/>
    </xf>
    <xf numFmtId="0" fontId="0" fillId="0" borderId="15" xfId="0" applyFill="1" applyBorder="1">
      <alignment vertical="center"/>
    </xf>
    <xf numFmtId="0" fontId="23" fillId="0" borderId="24" xfId="0" applyFont="1" applyFill="1" applyBorder="1" applyAlignment="1" applyProtection="1">
      <alignment horizontal="center" vertical="center" shrinkToFit="1"/>
    </xf>
    <xf numFmtId="0" fontId="23" fillId="0" borderId="25" xfId="0" applyFont="1" applyFill="1" applyBorder="1" applyAlignment="1" applyProtection="1">
      <alignment horizontal="center" vertical="center" shrinkToFit="1"/>
    </xf>
    <xf numFmtId="0" fontId="23" fillId="0" borderId="26" xfId="0" applyFont="1" applyFill="1" applyBorder="1" applyAlignment="1" applyProtection="1">
      <alignment horizontal="center" vertical="center" shrinkToFit="1"/>
    </xf>
    <xf numFmtId="0" fontId="23" fillId="0" borderId="27" xfId="0" applyFont="1" applyFill="1" applyBorder="1" applyAlignment="1" applyProtection="1">
      <alignment horizontal="center" vertical="center" shrinkToFit="1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49" fontId="0" fillId="2" borderId="0" xfId="0" applyNumberFormat="1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alignment horizontal="center" vertical="center"/>
    </xf>
    <xf numFmtId="0" fontId="0" fillId="0" borderId="0" xfId="0" applyBorder="1" applyAlignment="1" applyProtection="1">
      <alignment vertical="center"/>
    </xf>
    <xf numFmtId="0" fontId="0" fillId="0" borderId="0" xfId="0" quotePrefix="1" applyFont="1" applyFill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0" fillId="0" borderId="0" xfId="0" applyBorder="1" applyAlignment="1" applyProtection="1">
      <alignment horizontal="left" vertical="center"/>
    </xf>
    <xf numFmtId="0" fontId="0" fillId="2" borderId="0" xfId="0" applyFill="1" applyBorder="1" applyAlignment="1" applyProtection="1">
      <alignment horizontal="right" vertical="center"/>
    </xf>
    <xf numFmtId="0" fontId="0" fillId="2" borderId="13" xfId="0" applyFont="1" applyFill="1" applyBorder="1" applyAlignment="1" applyProtection="1">
      <alignment horizontal="center" vertical="center"/>
      <protection locked="0"/>
    </xf>
    <xf numFmtId="0" fontId="0" fillId="2" borderId="11" xfId="0" applyFont="1" applyFill="1" applyBorder="1" applyAlignment="1" applyProtection="1">
      <alignment horizontal="center" vertical="center"/>
      <protection locked="0"/>
    </xf>
    <xf numFmtId="0" fontId="0" fillId="0" borderId="11" xfId="0" applyFont="1" applyFill="1" applyBorder="1" applyAlignment="1" applyProtection="1">
      <alignment horizontal="center" vertical="center"/>
    </xf>
    <xf numFmtId="0" fontId="0" fillId="0" borderId="17" xfId="0" applyFont="1" applyFill="1" applyBorder="1" applyAlignment="1" applyProtection="1">
      <alignment horizontal="center" vertical="center"/>
    </xf>
    <xf numFmtId="0" fontId="0" fillId="0" borderId="33" xfId="0" applyFont="1" applyBorder="1" applyAlignment="1" applyProtection="1">
      <alignment horizontal="center" vertical="center"/>
    </xf>
    <xf numFmtId="0" fontId="0" fillId="0" borderId="28" xfId="0" applyFont="1" applyBorder="1" applyAlignment="1" applyProtection="1">
      <alignment horizontal="center" vertical="center"/>
    </xf>
    <xf numFmtId="0" fontId="0" fillId="0" borderId="43" xfId="0" applyFont="1" applyBorder="1" applyAlignment="1" applyProtection="1">
      <alignment horizontal="center" vertical="center"/>
    </xf>
    <xf numFmtId="0" fontId="0" fillId="0" borderId="44" xfId="0" applyFont="1" applyBorder="1" applyAlignment="1" applyProtection="1">
      <alignment horizontal="center" vertical="center"/>
    </xf>
    <xf numFmtId="0" fontId="0" fillId="0" borderId="44" xfId="0" applyFont="1" applyFill="1" applyBorder="1" applyAlignment="1" applyProtection="1">
      <alignment horizontal="center" vertical="center"/>
    </xf>
    <xf numFmtId="0" fontId="0" fillId="0" borderId="28" xfId="0" applyFont="1" applyFill="1" applyBorder="1" applyAlignment="1" applyProtection="1">
      <alignment horizontal="center" vertical="center"/>
    </xf>
    <xf numFmtId="0" fontId="0" fillId="0" borderId="34" xfId="0" applyFont="1" applyFill="1" applyBorder="1" applyAlignment="1" applyProtection="1">
      <alignment horizontal="center" vertical="center"/>
    </xf>
    <xf numFmtId="0" fontId="0" fillId="0" borderId="14" xfId="0" applyFont="1" applyFill="1" applyBorder="1" applyAlignment="1" applyProtection="1">
      <alignment horizontal="center" vertical="center"/>
      <protection locked="0"/>
    </xf>
    <xf numFmtId="0" fontId="0" fillId="0" borderId="12" xfId="0" applyFont="1" applyFill="1" applyBorder="1" applyAlignment="1" applyProtection="1">
      <alignment horizontal="center" vertical="center"/>
      <protection locked="0"/>
    </xf>
    <xf numFmtId="0" fontId="0" fillId="0" borderId="33" xfId="0" applyFont="1" applyBorder="1" applyAlignment="1">
      <alignment horizontal="center" vertical="center"/>
    </xf>
    <xf numFmtId="0" fontId="0" fillId="0" borderId="28" xfId="0" applyFont="1" applyBorder="1" applyAlignment="1">
      <alignment horizontal="center" vertical="center"/>
    </xf>
    <xf numFmtId="0" fontId="0" fillId="0" borderId="34" xfId="0" applyFont="1" applyBorder="1" applyAlignment="1">
      <alignment horizontal="center" vertical="center"/>
    </xf>
    <xf numFmtId="0" fontId="0" fillId="0" borderId="0" xfId="0" applyFont="1" applyBorder="1" applyAlignment="1">
      <alignment horizontal="left" vertical="center"/>
    </xf>
    <xf numFmtId="0" fontId="0" fillId="2" borderId="28" xfId="0" applyFont="1" applyFill="1" applyBorder="1" applyAlignment="1">
      <alignment horizontal="center" vertical="center"/>
    </xf>
    <xf numFmtId="0" fontId="0" fillId="2" borderId="34" xfId="0" applyFont="1" applyFill="1" applyBorder="1" applyAlignment="1">
      <alignment horizontal="center" vertical="center"/>
    </xf>
    <xf numFmtId="0" fontId="0" fillId="0" borderId="28" xfId="0" applyFont="1" applyFill="1" applyBorder="1" applyAlignment="1">
      <alignment horizontal="center" vertical="center"/>
    </xf>
    <xf numFmtId="0" fontId="0" fillId="0" borderId="34" xfId="0" applyFont="1" applyFill="1" applyBorder="1" applyAlignment="1">
      <alignment horizontal="center" vertical="center"/>
    </xf>
    <xf numFmtId="0" fontId="0" fillId="0" borderId="116" xfId="0" applyFont="1" applyFill="1" applyBorder="1" applyAlignment="1">
      <alignment horizontal="center" vertical="center"/>
    </xf>
    <xf numFmtId="187" fontId="23" fillId="0" borderId="116" xfId="0" applyNumberFormat="1" applyFont="1" applyFill="1" applyBorder="1" applyAlignment="1">
      <alignment horizontal="center" vertical="center"/>
    </xf>
    <xf numFmtId="187" fontId="23" fillId="0" borderId="117" xfId="0" applyNumberFormat="1" applyFont="1" applyFill="1" applyBorder="1" applyAlignment="1">
      <alignment horizontal="center" vertical="center"/>
    </xf>
    <xf numFmtId="0" fontId="0" fillId="0" borderId="32" xfId="0" applyFont="1" applyBorder="1" applyAlignment="1">
      <alignment horizontal="center" vertical="center"/>
    </xf>
    <xf numFmtId="0" fontId="0" fillId="0" borderId="32" xfId="0" applyFont="1" applyFill="1" applyBorder="1" applyAlignment="1">
      <alignment horizontal="center" vertical="center"/>
    </xf>
    <xf numFmtId="187" fontId="23" fillId="0" borderId="32" xfId="0" applyNumberFormat="1" applyFont="1" applyFill="1" applyBorder="1" applyAlignment="1">
      <alignment horizontal="center" vertical="center"/>
    </xf>
    <xf numFmtId="0" fontId="23" fillId="0" borderId="112" xfId="0" applyFont="1" applyFill="1" applyBorder="1" applyAlignment="1">
      <alignment horizontal="center" vertical="center"/>
    </xf>
    <xf numFmtId="0" fontId="23" fillId="0" borderId="6" xfId="0" applyFont="1" applyFill="1" applyBorder="1" applyAlignment="1">
      <alignment horizontal="center" vertical="center"/>
    </xf>
    <xf numFmtId="0" fontId="23" fillId="0" borderId="111" xfId="0" applyFont="1" applyFill="1" applyBorder="1" applyAlignment="1">
      <alignment horizontal="center" vertical="center"/>
    </xf>
    <xf numFmtId="0" fontId="0" fillId="0" borderId="32" xfId="0" applyFont="1" applyBorder="1" applyAlignment="1">
      <alignment horizontal="center" vertical="center" wrapText="1"/>
    </xf>
    <xf numFmtId="0" fontId="23" fillId="0" borderId="32" xfId="0" applyFont="1" applyBorder="1" applyAlignment="1">
      <alignment horizontal="center" vertical="center" wrapText="1"/>
    </xf>
    <xf numFmtId="0" fontId="23" fillId="0" borderId="104" xfId="0" applyFont="1" applyBorder="1" applyAlignment="1">
      <alignment horizontal="center" vertical="center" wrapText="1"/>
    </xf>
    <xf numFmtId="0" fontId="23" fillId="0" borderId="105" xfId="0" applyFont="1" applyBorder="1" applyAlignment="1">
      <alignment horizontal="center" vertical="center" wrapText="1"/>
    </xf>
    <xf numFmtId="0" fontId="23" fillId="0" borderId="106" xfId="0" applyFont="1" applyBorder="1" applyAlignment="1">
      <alignment horizontal="center" vertical="center" wrapText="1"/>
    </xf>
    <xf numFmtId="0" fontId="23" fillId="0" borderId="107" xfId="0" applyFont="1" applyBorder="1" applyAlignment="1">
      <alignment horizontal="center" vertical="center" wrapText="1"/>
    </xf>
    <xf numFmtId="0" fontId="23" fillId="0" borderId="0" xfId="0" applyFont="1" applyBorder="1" applyAlignment="1">
      <alignment horizontal="center" vertical="center" wrapText="1"/>
    </xf>
    <xf numFmtId="0" fontId="23" fillId="0" borderId="108" xfId="0" applyFont="1" applyBorder="1" applyAlignment="1">
      <alignment horizontal="center" vertical="center" wrapText="1"/>
    </xf>
    <xf numFmtId="0" fontId="23" fillId="0" borderId="109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3" fillId="0" borderId="110" xfId="0" applyFont="1" applyBorder="1" applyAlignment="1">
      <alignment horizontal="center" vertical="center" wrapText="1"/>
    </xf>
    <xf numFmtId="0" fontId="23" fillId="0" borderId="32" xfId="0" applyFont="1" applyBorder="1" applyAlignment="1">
      <alignment horizontal="center" vertical="center"/>
    </xf>
    <xf numFmtId="0" fontId="0" fillId="0" borderId="35" xfId="0" applyFont="1" applyBorder="1" applyAlignment="1">
      <alignment horizontal="center" vertical="center"/>
    </xf>
    <xf numFmtId="0" fontId="0" fillId="0" borderId="35" xfId="0" applyFont="1" applyFill="1" applyBorder="1" applyAlignment="1">
      <alignment horizontal="center" vertical="center"/>
    </xf>
    <xf numFmtId="187" fontId="23" fillId="0" borderId="35" xfId="0" applyNumberFormat="1" applyFont="1" applyFill="1" applyBorder="1" applyAlignment="1">
      <alignment horizontal="center" vertical="center"/>
    </xf>
    <xf numFmtId="187" fontId="23" fillId="0" borderId="125" xfId="0" applyNumberFormat="1" applyFont="1" applyFill="1" applyBorder="1" applyAlignment="1">
      <alignment horizontal="center" vertical="center"/>
    </xf>
    <xf numFmtId="187" fontId="23" fillId="0" borderId="124" xfId="0" applyNumberFormat="1" applyFont="1" applyFill="1" applyBorder="1" applyAlignment="1">
      <alignment horizontal="center" vertical="center"/>
    </xf>
    <xf numFmtId="0" fontId="23" fillId="0" borderId="112" xfId="0" applyFont="1" applyFill="1" applyBorder="1" applyAlignment="1">
      <alignment horizontal="center" vertical="center" shrinkToFit="1"/>
    </xf>
    <xf numFmtId="0" fontId="23" fillId="0" borderId="6" xfId="0" applyFont="1" applyFill="1" applyBorder="1" applyAlignment="1">
      <alignment horizontal="center" vertical="center" shrinkToFit="1"/>
    </xf>
    <xf numFmtId="0" fontId="23" fillId="0" borderId="7" xfId="0" applyFont="1" applyFill="1" applyBorder="1" applyAlignment="1">
      <alignment horizontal="center" vertical="center" shrinkToFit="1"/>
    </xf>
    <xf numFmtId="0" fontId="23" fillId="0" borderId="118" xfId="0" applyFont="1" applyFill="1" applyBorder="1" applyAlignment="1">
      <alignment horizontal="center" vertical="center" shrinkToFit="1"/>
    </xf>
    <xf numFmtId="0" fontId="23" fillId="0" borderId="119" xfId="0" applyFont="1" applyFill="1" applyBorder="1" applyAlignment="1">
      <alignment horizontal="center" vertical="center" shrinkToFit="1"/>
    </xf>
    <xf numFmtId="0" fontId="23" fillId="0" borderId="120" xfId="0" applyFont="1" applyFill="1" applyBorder="1" applyAlignment="1">
      <alignment horizontal="center" vertical="center" shrinkToFit="1"/>
    </xf>
    <xf numFmtId="0" fontId="23" fillId="2" borderId="2" xfId="0" applyFont="1" applyFill="1" applyBorder="1" applyAlignment="1">
      <alignment horizontal="center" vertical="center"/>
    </xf>
    <xf numFmtId="0" fontId="23" fillId="2" borderId="6" xfId="0" applyFont="1" applyFill="1" applyBorder="1" applyAlignment="1">
      <alignment horizontal="center" vertical="center"/>
    </xf>
    <xf numFmtId="0" fontId="23" fillId="2" borderId="111" xfId="0" applyFont="1" applyFill="1" applyBorder="1" applyAlignment="1">
      <alignment horizontal="center" vertical="center"/>
    </xf>
    <xf numFmtId="0" fontId="23" fillId="2" borderId="121" xfId="0" applyFont="1" applyFill="1" applyBorder="1" applyAlignment="1">
      <alignment horizontal="center" vertical="center"/>
    </xf>
    <xf numFmtId="0" fontId="23" fillId="2" borderId="119" xfId="0" applyFont="1" applyFill="1" applyBorder="1" applyAlignment="1">
      <alignment horizontal="center" vertical="center"/>
    </xf>
    <xf numFmtId="0" fontId="23" fillId="2" borderId="122" xfId="0" applyFont="1" applyFill="1" applyBorder="1" applyAlignment="1">
      <alignment horizontal="center" vertical="center"/>
    </xf>
    <xf numFmtId="0" fontId="0" fillId="0" borderId="116" xfId="0" applyFont="1" applyBorder="1" applyAlignment="1">
      <alignment horizontal="center" vertical="center"/>
    </xf>
    <xf numFmtId="0" fontId="23" fillId="0" borderId="32" xfId="0" applyFont="1" applyFill="1" applyBorder="1" applyAlignment="1">
      <alignment horizontal="center" vertical="center"/>
    </xf>
    <xf numFmtId="0" fontId="23" fillId="0" borderId="113" xfId="0" applyFont="1" applyFill="1" applyBorder="1" applyAlignment="1">
      <alignment horizontal="center" vertical="center"/>
    </xf>
    <xf numFmtId="0" fontId="23" fillId="0" borderId="114" xfId="0" applyFont="1" applyFill="1" applyBorder="1" applyAlignment="1">
      <alignment horizontal="center" vertical="center"/>
    </xf>
    <xf numFmtId="0" fontId="23" fillId="0" borderId="115" xfId="0" applyFont="1" applyFill="1" applyBorder="1" applyAlignment="1">
      <alignment horizontal="center" vertical="center"/>
    </xf>
    <xf numFmtId="0" fontId="15" fillId="0" borderId="0" xfId="0" applyFont="1" applyFill="1" applyBorder="1" applyAlignment="1" applyProtection="1">
      <alignment horizontal="center" vertical="center" shrinkToFit="1"/>
    </xf>
    <xf numFmtId="0" fontId="0" fillId="0" borderId="5" xfId="0" applyBorder="1" applyAlignment="1" applyProtection="1">
      <alignment horizontal="distributed" vertical="center"/>
    </xf>
    <xf numFmtId="0" fontId="18" fillId="0" borderId="0" xfId="0" applyFont="1" applyAlignment="1">
      <alignment horizontal="right" vertical="center"/>
    </xf>
    <xf numFmtId="0" fontId="12" fillId="0" borderId="2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0" fillId="0" borderId="34" xfId="0" applyFont="1" applyBorder="1" applyAlignment="1" applyProtection="1">
      <alignment horizontal="center" vertical="center"/>
    </xf>
    <xf numFmtId="0" fontId="0" fillId="2" borderId="0" xfId="0" applyFill="1" applyBorder="1" applyAlignment="1" applyProtection="1">
      <alignment horizontal="center" vertical="center"/>
      <protection locked="0"/>
    </xf>
    <xf numFmtId="187" fontId="23" fillId="0" borderId="126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 applyProtection="1">
      <alignment horizontal="left"/>
    </xf>
    <xf numFmtId="0" fontId="0" fillId="2" borderId="33" xfId="0" applyFont="1" applyFill="1" applyBorder="1" applyAlignment="1" applyProtection="1">
      <alignment horizontal="center" vertical="center"/>
    </xf>
    <xf numFmtId="0" fontId="0" fillId="2" borderId="28" xfId="0" applyFont="1" applyFill="1" applyBorder="1" applyAlignment="1" applyProtection="1">
      <alignment horizontal="center" vertical="center"/>
    </xf>
    <xf numFmtId="0" fontId="0" fillId="2" borderId="34" xfId="0" applyFont="1" applyFill="1" applyBorder="1" applyAlignment="1" applyProtection="1">
      <alignment horizontal="center" vertical="center"/>
    </xf>
    <xf numFmtId="0" fontId="0" fillId="0" borderId="3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2" borderId="33" xfId="0" applyNumberFormat="1" applyFont="1" applyFill="1" applyBorder="1" applyAlignment="1" applyProtection="1">
      <alignment horizontal="right" vertical="center"/>
      <protection locked="0"/>
    </xf>
    <xf numFmtId="0" fontId="0" fillId="2" borderId="28" xfId="0" applyNumberFormat="1" applyFont="1" applyFill="1" applyBorder="1" applyAlignment="1" applyProtection="1">
      <alignment horizontal="right" vertical="center"/>
      <protection locked="0"/>
    </xf>
    <xf numFmtId="0" fontId="0" fillId="2" borderId="2" xfId="0" applyNumberFormat="1" applyFont="1" applyFill="1" applyBorder="1" applyAlignment="1" applyProtection="1">
      <alignment horizontal="right" vertical="center"/>
      <protection locked="0"/>
    </xf>
    <xf numFmtId="0" fontId="0" fillId="2" borderId="6" xfId="0" applyNumberFormat="1" applyFont="1" applyFill="1" applyBorder="1" applyAlignment="1" applyProtection="1">
      <alignment horizontal="right" vertical="center"/>
      <protection locked="0"/>
    </xf>
    <xf numFmtId="0" fontId="0" fillId="0" borderId="43" xfId="0" applyFont="1" applyFill="1" applyBorder="1" applyAlignment="1" applyProtection="1">
      <alignment horizontal="center" vertical="center"/>
    </xf>
    <xf numFmtId="0" fontId="0" fillId="0" borderId="6" xfId="0" applyFont="1" applyFill="1" applyBorder="1" applyAlignment="1" applyProtection="1">
      <alignment horizontal="center" vertical="center"/>
    </xf>
    <xf numFmtId="0" fontId="0" fillId="0" borderId="22" xfId="0" applyFont="1" applyFill="1" applyBorder="1" applyAlignment="1" applyProtection="1">
      <alignment horizontal="center" vertical="center"/>
    </xf>
    <xf numFmtId="185" fontId="0" fillId="0" borderId="6" xfId="0" applyNumberFormat="1" applyFont="1" applyFill="1" applyBorder="1" applyAlignment="1" applyProtection="1">
      <alignment horizontal="left" vertical="center"/>
    </xf>
    <xf numFmtId="0" fontId="0" fillId="0" borderId="7" xfId="0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right" vertical="center"/>
    </xf>
    <xf numFmtId="0" fontId="0" fillId="0" borderId="6" xfId="0" applyNumberFormat="1" applyFont="1" applyFill="1" applyBorder="1" applyAlignment="1" applyProtection="1">
      <alignment horizontal="right" vertical="center"/>
    </xf>
    <xf numFmtId="0" fontId="0" fillId="0" borderId="4" xfId="0" applyNumberFormat="1" applyFont="1" applyFill="1" applyBorder="1" applyAlignment="1" applyProtection="1">
      <alignment horizontal="right" vertical="center"/>
    </xf>
    <xf numFmtId="0" fontId="0" fillId="0" borderId="5" xfId="0" applyNumberFormat="1" applyFont="1" applyFill="1" applyBorder="1" applyAlignment="1" applyProtection="1">
      <alignment horizontal="right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27" xfId="0" applyFont="1" applyBorder="1" applyAlignment="1" applyProtection="1">
      <alignment horizontal="center" vertical="center"/>
    </xf>
    <xf numFmtId="0" fontId="0" fillId="0" borderId="25" xfId="0" applyFont="1" applyBorder="1" applyAlignment="1" applyProtection="1">
      <alignment horizontal="center" vertical="center"/>
    </xf>
    <xf numFmtId="0" fontId="0" fillId="0" borderId="40" xfId="0" applyFont="1" applyBorder="1" applyAlignment="1" applyProtection="1">
      <alignment horizontal="center" vertical="center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28" xfId="0" applyFont="1" applyBorder="1" applyAlignment="1" applyProtection="1">
      <alignment horizontal="center" vertical="center"/>
    </xf>
    <xf numFmtId="0" fontId="6" fillId="0" borderId="34" xfId="0" applyFont="1" applyBorder="1" applyAlignment="1" applyProtection="1">
      <alignment horizontal="center" vertical="center"/>
    </xf>
    <xf numFmtId="0" fontId="6" fillId="0" borderId="33" xfId="0" applyFont="1" applyBorder="1" applyAlignment="1" applyProtection="1">
      <alignment horizontal="center" vertical="center"/>
    </xf>
    <xf numFmtId="185" fontId="0" fillId="0" borderId="45" xfId="0" applyNumberFormat="1" applyFont="1" applyFill="1" applyBorder="1" applyAlignment="1" applyProtection="1">
      <alignment horizontal="center" vertical="center"/>
    </xf>
    <xf numFmtId="185" fontId="0" fillId="0" borderId="46" xfId="0" applyNumberFormat="1" applyFont="1" applyFill="1" applyBorder="1" applyAlignment="1" applyProtection="1">
      <alignment horizontal="center" vertical="center"/>
    </xf>
    <xf numFmtId="176" fontId="0" fillId="0" borderId="46" xfId="0" applyNumberFormat="1" applyFont="1" applyFill="1" applyBorder="1" applyAlignment="1" applyProtection="1">
      <alignment horizontal="center" vertical="center"/>
    </xf>
    <xf numFmtId="0" fontId="0" fillId="0" borderId="47" xfId="0" applyFont="1" applyFill="1" applyBorder="1" applyAlignment="1" applyProtection="1">
      <alignment horizontal="center" vertical="center"/>
    </xf>
    <xf numFmtId="0" fontId="0" fillId="0" borderId="0" xfId="0" applyFont="1" applyBorder="1" applyAlignment="1" applyProtection="1">
      <alignment vertical="center"/>
    </xf>
    <xf numFmtId="0" fontId="0" fillId="0" borderId="0" xfId="0" applyFont="1" applyAlignment="1" applyProtection="1">
      <alignment horizontal="left" vertical="center"/>
    </xf>
    <xf numFmtId="0" fontId="0" fillId="2" borderId="2" xfId="0" applyFont="1" applyFill="1" applyBorder="1" applyAlignment="1" applyProtection="1">
      <alignment horizontal="center" vertical="center"/>
      <protection locked="0"/>
    </xf>
    <xf numFmtId="0" fontId="0" fillId="2" borderId="6" xfId="0" applyFont="1" applyFill="1" applyBorder="1" applyAlignment="1" applyProtection="1">
      <alignment vertical="center"/>
      <protection locked="0"/>
    </xf>
    <xf numFmtId="0" fontId="0" fillId="2" borderId="7" xfId="0" applyFont="1" applyFill="1" applyBorder="1" applyAlignment="1" applyProtection="1">
      <alignment vertical="center"/>
      <protection locked="0"/>
    </xf>
    <xf numFmtId="0" fontId="0" fillId="2" borderId="3" xfId="0" applyFont="1" applyFill="1" applyBorder="1" applyAlignment="1" applyProtection="1">
      <alignment horizontal="center" vertical="center"/>
      <protection locked="0"/>
    </xf>
    <xf numFmtId="0" fontId="0" fillId="2" borderId="0" xfId="0" applyFont="1" applyFill="1" applyBorder="1" applyAlignment="1" applyProtection="1">
      <alignment vertical="center"/>
      <protection locked="0"/>
    </xf>
    <xf numFmtId="0" fontId="0" fillId="2" borderId="1" xfId="0" applyFont="1" applyFill="1" applyBorder="1" applyAlignment="1" applyProtection="1">
      <alignment vertical="center"/>
      <protection locked="0"/>
    </xf>
    <xf numFmtId="0" fontId="0" fillId="2" borderId="4" xfId="0" applyFont="1" applyFill="1" applyBorder="1" applyAlignment="1" applyProtection="1">
      <alignment vertical="center"/>
      <protection locked="0"/>
    </xf>
    <xf numFmtId="0" fontId="0" fillId="2" borderId="5" xfId="0" applyFont="1" applyFill="1" applyBorder="1" applyAlignment="1" applyProtection="1">
      <alignment vertical="center"/>
      <protection locked="0"/>
    </xf>
    <xf numFmtId="0" fontId="0" fillId="2" borderId="15" xfId="0" applyFont="1" applyFill="1" applyBorder="1" applyAlignment="1" applyProtection="1">
      <alignment vertical="center"/>
      <protection locked="0"/>
    </xf>
    <xf numFmtId="177" fontId="0" fillId="2" borderId="2" xfId="0" applyNumberFormat="1" applyFont="1" applyFill="1" applyBorder="1" applyAlignment="1" applyProtection="1">
      <alignment horizontal="center" vertical="center"/>
      <protection locked="0"/>
    </xf>
    <xf numFmtId="177" fontId="0" fillId="2" borderId="6" xfId="0" applyNumberFormat="1" applyFont="1" applyFill="1" applyBorder="1" applyAlignment="1" applyProtection="1">
      <alignment horizontal="center" vertical="center"/>
      <protection locked="0"/>
    </xf>
    <xf numFmtId="177" fontId="0" fillId="2" borderId="3" xfId="0" applyNumberFormat="1" applyFont="1" applyFill="1" applyBorder="1" applyAlignment="1" applyProtection="1">
      <alignment horizontal="center" vertical="center"/>
      <protection locked="0"/>
    </xf>
    <xf numFmtId="177" fontId="0" fillId="2" borderId="0" xfId="0" applyNumberFormat="1" applyFont="1" applyFill="1" applyAlignment="1" applyProtection="1">
      <alignment horizontal="center" vertical="center"/>
      <protection locked="0"/>
    </xf>
    <xf numFmtId="177" fontId="0" fillId="2" borderId="4" xfId="0" applyNumberFormat="1" applyFont="1" applyFill="1" applyBorder="1" applyAlignment="1" applyProtection="1">
      <alignment horizontal="center" vertical="center"/>
      <protection locked="0"/>
    </xf>
    <xf numFmtId="177" fontId="0" fillId="2" borderId="5" xfId="0" applyNumberFormat="1" applyFont="1" applyFill="1" applyBorder="1" applyAlignment="1" applyProtection="1">
      <alignment horizontal="center" vertical="center"/>
      <protection locked="0"/>
    </xf>
    <xf numFmtId="0" fontId="0" fillId="0" borderId="7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5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horizontal="right" vertical="center"/>
    </xf>
    <xf numFmtId="0" fontId="0" fillId="0" borderId="6" xfId="0" applyFont="1" applyBorder="1" applyAlignment="1" applyProtection="1">
      <alignment horizontal="right" vertical="center"/>
    </xf>
    <xf numFmtId="0" fontId="0" fillId="0" borderId="3" xfId="0" applyFont="1" applyFill="1" applyBorder="1" applyAlignment="1" applyProtection="1">
      <alignment horizontal="center" vertical="center" textRotation="255"/>
    </xf>
    <xf numFmtId="0" fontId="0" fillId="0" borderId="1" xfId="0" applyFont="1" applyFill="1" applyBorder="1" applyAlignment="1" applyProtection="1">
      <alignment horizontal="center" vertical="center"/>
    </xf>
    <xf numFmtId="0" fontId="0" fillId="0" borderId="3" xfId="0" applyFont="1" applyFill="1" applyBorder="1" applyAlignment="1" applyProtection="1">
      <alignment horizontal="center" vertical="center"/>
    </xf>
    <xf numFmtId="0" fontId="0" fillId="0" borderId="73" xfId="0" applyFont="1" applyFill="1" applyBorder="1" applyAlignment="1" applyProtection="1">
      <alignment horizontal="center" vertical="center"/>
    </xf>
    <xf numFmtId="0" fontId="0" fillId="0" borderId="53" xfId="0" applyFont="1" applyFill="1" applyBorder="1" applyAlignment="1" applyProtection="1">
      <alignment horizontal="center" vertical="center"/>
    </xf>
    <xf numFmtId="189" fontId="0" fillId="0" borderId="42" xfId="0" applyNumberFormat="1" applyFont="1" applyFill="1" applyBorder="1" applyAlignment="1" applyProtection="1">
      <alignment horizontal="right" vertical="center"/>
    </xf>
    <xf numFmtId="189" fontId="0" fillId="0" borderId="4" xfId="0" applyNumberFormat="1" applyFont="1" applyFill="1" applyBorder="1" applyAlignment="1" applyProtection="1">
      <alignment horizontal="right" vertical="center"/>
    </xf>
    <xf numFmtId="189" fontId="0" fillId="0" borderId="32" xfId="0" applyNumberFormat="1" applyFont="1" applyFill="1" applyBorder="1" applyAlignment="1" applyProtection="1">
      <alignment horizontal="right" vertical="center"/>
    </xf>
    <xf numFmtId="189" fontId="0" fillId="0" borderId="33" xfId="0" applyNumberFormat="1" applyFont="1" applyFill="1" applyBorder="1" applyAlignment="1" applyProtection="1">
      <alignment horizontal="right" vertical="center"/>
    </xf>
    <xf numFmtId="0" fontId="0" fillId="0" borderId="15" xfId="0" applyFont="1" applyFill="1" applyBorder="1" applyAlignment="1" applyProtection="1">
      <alignment horizontal="center" vertical="center"/>
    </xf>
    <xf numFmtId="0" fontId="0" fillId="0" borderId="42" xfId="0" applyFont="1" applyFill="1" applyBorder="1" applyAlignment="1" applyProtection="1">
      <alignment horizontal="center" vertical="center"/>
    </xf>
    <xf numFmtId="0" fontId="0" fillId="0" borderId="32" xfId="0" applyFont="1" applyFill="1" applyBorder="1" applyAlignment="1" applyProtection="1">
      <alignment horizontal="center" vertical="center"/>
    </xf>
    <xf numFmtId="0" fontId="0" fillId="2" borderId="32" xfId="0" applyNumberFormat="1" applyFont="1" applyFill="1" applyBorder="1" applyAlignment="1" applyProtection="1">
      <alignment horizontal="right" vertical="center"/>
    </xf>
    <xf numFmtId="0" fontId="0" fillId="2" borderId="33" xfId="0" applyNumberFormat="1" applyFont="1" applyFill="1" applyBorder="1" applyAlignment="1" applyProtection="1">
      <alignment horizontal="right" vertical="center"/>
    </xf>
    <xf numFmtId="0" fontId="0" fillId="0" borderId="3" xfId="0" applyFont="1" applyFill="1" applyBorder="1" applyAlignment="1" applyProtection="1">
      <alignment horizontal="distributed" vertical="center"/>
    </xf>
    <xf numFmtId="0" fontId="0" fillId="0" borderId="4" xfId="0" applyFont="1" applyFill="1" applyBorder="1" applyAlignment="1" applyProtection="1">
      <alignment horizontal="distributed" vertical="center"/>
    </xf>
    <xf numFmtId="0" fontId="0" fillId="0" borderId="0" xfId="0" applyFont="1" applyFill="1" applyBorder="1" applyAlignment="1" applyProtection="1">
      <alignment horizontal="distributed" vertical="center"/>
    </xf>
    <xf numFmtId="0" fontId="0" fillId="0" borderId="5" xfId="0" applyFont="1" applyFill="1" applyBorder="1" applyAlignment="1" applyProtection="1">
      <alignment horizontal="distributed" vertical="center"/>
    </xf>
    <xf numFmtId="0" fontId="0" fillId="0" borderId="0" xfId="0" applyFont="1" applyFill="1" applyBorder="1" applyAlignment="1" applyProtection="1">
      <alignment horizontal="right" vertical="center"/>
    </xf>
    <xf numFmtId="0" fontId="0" fillId="0" borderId="1" xfId="0" applyFont="1" applyFill="1" applyBorder="1" applyAlignment="1" applyProtection="1">
      <alignment horizontal="right" vertical="center"/>
    </xf>
    <xf numFmtId="0" fontId="0" fillId="0" borderId="5" xfId="0" applyFont="1" applyFill="1" applyBorder="1" applyAlignment="1" applyProtection="1">
      <alignment horizontal="right" vertical="center"/>
    </xf>
    <xf numFmtId="0" fontId="0" fillId="0" borderId="15" xfId="0" applyFont="1" applyFill="1" applyBorder="1" applyAlignment="1" applyProtection="1">
      <alignment horizontal="right" vertical="center"/>
    </xf>
    <xf numFmtId="0" fontId="7" fillId="0" borderId="2" xfId="0" applyFont="1" applyFill="1" applyBorder="1" applyAlignment="1" applyProtection="1">
      <alignment vertical="center" wrapText="1"/>
    </xf>
    <xf numFmtId="0" fontId="7" fillId="0" borderId="6" xfId="0" applyFont="1" applyFill="1" applyBorder="1" applyAlignment="1" applyProtection="1">
      <alignment vertical="center" wrapText="1"/>
    </xf>
    <xf numFmtId="0" fontId="7" fillId="0" borderId="22" xfId="0" applyFont="1" applyFill="1" applyBorder="1" applyAlignment="1" applyProtection="1">
      <alignment vertical="center" wrapText="1"/>
    </xf>
    <xf numFmtId="0" fontId="7" fillId="0" borderId="4" xfId="0" applyFont="1" applyFill="1" applyBorder="1" applyAlignment="1" applyProtection="1">
      <alignment vertical="center" wrapText="1"/>
    </xf>
    <xf numFmtId="0" fontId="7" fillId="0" borderId="5" xfId="0" applyFont="1" applyFill="1" applyBorder="1" applyAlignment="1" applyProtection="1">
      <alignment vertical="center" wrapText="1"/>
    </xf>
    <xf numFmtId="0" fontId="7" fillId="0" borderId="10" xfId="0" applyFont="1" applyFill="1" applyBorder="1" applyAlignment="1" applyProtection="1">
      <alignment vertical="center" wrapText="1"/>
    </xf>
    <xf numFmtId="0" fontId="0" fillId="0" borderId="42" xfId="0" applyNumberFormat="1" applyFont="1" applyFill="1" applyBorder="1" applyAlignment="1" applyProtection="1">
      <alignment horizontal="right" vertical="center"/>
    </xf>
    <xf numFmtId="0" fontId="0" fillId="0" borderId="32" xfId="0" applyNumberFormat="1" applyFont="1" applyFill="1" applyBorder="1" applyAlignment="1" applyProtection="1">
      <alignment horizontal="right" vertical="center"/>
    </xf>
    <xf numFmtId="0" fontId="0" fillId="0" borderId="33" xfId="0" applyNumberFormat="1" applyFont="1" applyFill="1" applyBorder="1" applyAlignment="1" applyProtection="1">
      <alignment horizontal="right" vertical="center"/>
    </xf>
    <xf numFmtId="0" fontId="0" fillId="2" borderId="36" xfId="0" applyNumberFormat="1" applyFont="1" applyFill="1" applyBorder="1" applyAlignment="1" applyProtection="1">
      <alignment horizontal="right" vertical="center"/>
      <protection locked="0"/>
    </xf>
    <xf numFmtId="0" fontId="0" fillId="2" borderId="3" xfId="0" applyNumberFormat="1" applyFont="1" applyFill="1" applyBorder="1" applyAlignment="1" applyProtection="1">
      <alignment horizontal="right" vertical="center"/>
      <protection locked="0"/>
    </xf>
    <xf numFmtId="0" fontId="0" fillId="0" borderId="5" xfId="0" applyFont="1" applyFill="1" applyBorder="1" applyAlignment="1" applyProtection="1">
      <alignment horizontal="center" vertical="center"/>
    </xf>
    <xf numFmtId="0" fontId="0" fillId="0" borderId="2" xfId="0" applyFont="1" applyFill="1" applyBorder="1" applyAlignment="1" applyProtection="1">
      <alignment horizontal="distributed" vertical="center"/>
    </xf>
    <xf numFmtId="0" fontId="0" fillId="0" borderId="6" xfId="0" applyFont="1" applyFill="1" applyBorder="1" applyAlignment="1" applyProtection="1">
      <alignment horizontal="distributed" vertical="center"/>
    </xf>
    <xf numFmtId="0" fontId="0" fillId="0" borderId="6" xfId="0" applyFont="1" applyFill="1" applyBorder="1" applyAlignment="1" applyProtection="1">
      <alignment horizontal="right" vertical="center"/>
    </xf>
    <xf numFmtId="0" fontId="0" fillId="0" borderId="7" xfId="0" applyFont="1" applyFill="1" applyBorder="1" applyAlignment="1" applyProtection="1">
      <alignment horizontal="right" vertical="center"/>
    </xf>
    <xf numFmtId="0" fontId="0" fillId="0" borderId="54" xfId="0" applyFont="1" applyFill="1" applyBorder="1" applyAlignment="1" applyProtection="1">
      <alignment horizontal="center" vertical="center"/>
    </xf>
    <xf numFmtId="0" fontId="0" fillId="0" borderId="55" xfId="0" applyFont="1" applyFill="1" applyBorder="1" applyAlignment="1" applyProtection="1">
      <alignment horizontal="center" vertical="center"/>
    </xf>
    <xf numFmtId="0" fontId="0" fillId="0" borderId="1" xfId="0" applyFont="1" applyFill="1" applyBorder="1" applyAlignment="1" applyProtection="1">
      <alignment horizontal="center" vertical="center" textRotation="255"/>
    </xf>
    <xf numFmtId="0" fontId="0" fillId="0" borderId="28" xfId="0" applyNumberFormat="1" applyFont="1" applyFill="1" applyBorder="1" applyAlignment="1" applyProtection="1">
      <alignment horizontal="right" vertical="center"/>
    </xf>
    <xf numFmtId="0" fontId="0" fillId="0" borderId="56" xfId="0" applyNumberFormat="1" applyFont="1" applyFill="1" applyBorder="1" applyAlignment="1" applyProtection="1">
      <alignment horizontal="right" vertical="center"/>
    </xf>
    <xf numFmtId="0" fontId="0" fillId="0" borderId="54" xfId="0" applyNumberFormat="1" applyFont="1" applyFill="1" applyBorder="1" applyAlignment="1" applyProtection="1">
      <alignment horizontal="right" vertical="center"/>
    </xf>
    <xf numFmtId="0" fontId="0" fillId="0" borderId="4" xfId="0" applyFont="1" applyFill="1" applyBorder="1" applyAlignment="1" applyProtection="1">
      <alignment horizontal="center" vertical="center" textRotation="255"/>
    </xf>
    <xf numFmtId="0" fontId="0" fillId="0" borderId="15" xfId="0" applyFont="1" applyFill="1" applyBorder="1" applyAlignment="1" applyProtection="1">
      <alignment horizontal="center" vertical="center" textRotation="255"/>
    </xf>
    <xf numFmtId="0" fontId="0" fillId="0" borderId="2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15" xfId="0" applyFont="1" applyBorder="1" applyAlignment="1" applyProtection="1">
      <alignment horizontal="center" vertical="center"/>
    </xf>
    <xf numFmtId="0" fontId="0" fillId="0" borderId="14" xfId="0" applyFont="1" applyBorder="1" applyAlignment="1" applyProtection="1">
      <alignment horizontal="center" vertical="center"/>
    </xf>
    <xf numFmtId="0" fontId="0" fillId="0" borderId="12" xfId="0" applyFont="1" applyBorder="1" applyAlignment="1" applyProtection="1">
      <alignment horizontal="center" vertical="center"/>
    </xf>
    <xf numFmtId="0" fontId="0" fillId="0" borderId="16" xfId="0" applyFont="1" applyBorder="1" applyAlignment="1" applyProtection="1">
      <alignment horizontal="center" vertical="center"/>
    </xf>
    <xf numFmtId="0" fontId="0" fillId="2" borderId="2" xfId="0" applyFont="1" applyFill="1" applyBorder="1" applyAlignment="1" applyProtection="1">
      <alignment horizontal="left" vertical="center"/>
      <protection locked="0"/>
    </xf>
    <xf numFmtId="0" fontId="0" fillId="2" borderId="6" xfId="0" applyFont="1" applyFill="1" applyBorder="1" applyAlignment="1" applyProtection="1">
      <alignment horizontal="left" vertical="center"/>
      <protection locked="0"/>
    </xf>
    <xf numFmtId="0" fontId="0" fillId="2" borderId="7" xfId="0" applyFont="1" applyFill="1" applyBorder="1" applyAlignment="1" applyProtection="1">
      <alignment horizontal="left" vertical="center"/>
      <protection locked="0"/>
    </xf>
    <xf numFmtId="0" fontId="0" fillId="0" borderId="0" xfId="0" applyFont="1" applyFill="1" applyBorder="1" applyAlignment="1" applyProtection="1">
      <alignment horizontal="center" vertical="center"/>
    </xf>
    <xf numFmtId="0" fontId="0" fillId="0" borderId="0" xfId="0" applyFont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0" fontId="20" fillId="0" borderId="28" xfId="0" applyFont="1" applyBorder="1" applyAlignment="1" applyProtection="1">
      <alignment horizontal="center" vertical="center"/>
    </xf>
    <xf numFmtId="0" fontId="0" fillId="0" borderId="22" xfId="0" applyFont="1" applyBorder="1" applyAlignment="1" applyProtection="1">
      <alignment horizontal="right" vertical="center"/>
    </xf>
    <xf numFmtId="0" fontId="0" fillId="0" borderId="30" xfId="0" applyFont="1" applyBorder="1" applyAlignment="1" applyProtection="1">
      <alignment horizontal="right" vertical="center"/>
    </xf>
    <xf numFmtId="0" fontId="0" fillId="0" borderId="21" xfId="0" applyFont="1" applyBorder="1" applyAlignment="1" applyProtection="1">
      <alignment horizontal="right" vertical="center"/>
    </xf>
    <xf numFmtId="0" fontId="0" fillId="2" borderId="68" xfId="0" applyFont="1" applyFill="1" applyBorder="1" applyAlignment="1" applyProtection="1">
      <alignment horizontal="center" vertical="center"/>
      <protection locked="0"/>
    </xf>
    <xf numFmtId="0" fontId="0" fillId="2" borderId="51" xfId="0" applyFont="1" applyFill="1" applyBorder="1" applyAlignment="1" applyProtection="1">
      <alignment horizontal="center" vertical="center"/>
      <protection locked="0"/>
    </xf>
    <xf numFmtId="0" fontId="0" fillId="0" borderId="51" xfId="0" applyFont="1" applyFill="1" applyBorder="1" applyAlignment="1" applyProtection="1">
      <alignment horizontal="center" vertical="center"/>
    </xf>
    <xf numFmtId="0" fontId="0" fillId="0" borderId="69" xfId="0" applyFont="1" applyFill="1" applyBorder="1" applyAlignment="1" applyProtection="1">
      <alignment horizontal="center" vertical="center"/>
    </xf>
    <xf numFmtId="0" fontId="0" fillId="2" borderId="3" xfId="0" applyFont="1" applyFill="1" applyBorder="1" applyAlignment="1" applyProtection="1">
      <alignment horizontal="left" vertical="center"/>
      <protection locked="0"/>
    </xf>
    <xf numFmtId="0" fontId="0" fillId="2" borderId="0" xfId="0" applyFont="1" applyFill="1" applyBorder="1" applyAlignment="1" applyProtection="1">
      <alignment horizontal="left" vertical="center"/>
      <protection locked="0"/>
    </xf>
    <xf numFmtId="0" fontId="0" fillId="2" borderId="1" xfId="0" applyFont="1" applyFill="1" applyBorder="1" applyAlignment="1" applyProtection="1">
      <alignment horizontal="left" vertical="center"/>
      <protection locked="0"/>
    </xf>
    <xf numFmtId="0" fontId="0" fillId="2" borderId="4" xfId="0" applyFont="1" applyFill="1" applyBorder="1" applyAlignment="1" applyProtection="1">
      <alignment horizontal="left" vertical="center"/>
      <protection locked="0"/>
    </xf>
    <xf numFmtId="0" fontId="0" fillId="2" borderId="5" xfId="0" applyFont="1" applyFill="1" applyBorder="1" applyAlignment="1" applyProtection="1">
      <alignment horizontal="left" vertical="center"/>
      <protection locked="0"/>
    </xf>
    <xf numFmtId="0" fontId="0" fillId="2" borderId="15" xfId="0" applyFont="1" applyFill="1" applyBorder="1" applyAlignment="1" applyProtection="1">
      <alignment horizontal="left" vertical="center"/>
      <protection locked="0"/>
    </xf>
    <xf numFmtId="0" fontId="0" fillId="0" borderId="7" xfId="0" applyFont="1" applyBorder="1" applyAlignment="1" applyProtection="1">
      <alignment horizontal="right" vertical="center"/>
    </xf>
    <xf numFmtId="0" fontId="0" fillId="0" borderId="2" xfId="0" applyFont="1" applyFill="1" applyBorder="1" applyAlignment="1" applyProtection="1">
      <alignment horizontal="center" vertical="center" textRotation="255" wrapText="1"/>
    </xf>
    <xf numFmtId="0" fontId="0" fillId="0" borderId="7" xfId="0" applyFont="1" applyFill="1" applyBorder="1" applyAlignment="1" applyProtection="1">
      <alignment horizontal="center" vertical="center" textRotation="255"/>
    </xf>
    <xf numFmtId="0" fontId="0" fillId="0" borderId="18" xfId="0" applyFont="1" applyFill="1" applyBorder="1" applyAlignment="1" applyProtection="1">
      <alignment horizontal="distributed" vertical="center"/>
    </xf>
    <xf numFmtId="0" fontId="0" fillId="0" borderId="48" xfId="0" applyFont="1" applyFill="1" applyBorder="1" applyAlignment="1" applyProtection="1">
      <alignment vertical="center"/>
    </xf>
    <xf numFmtId="0" fontId="0" fillId="0" borderId="19" xfId="0" applyFont="1" applyFill="1" applyBorder="1" applyAlignment="1" applyProtection="1">
      <alignment horizontal="distributed" vertical="center"/>
    </xf>
    <xf numFmtId="0" fontId="0" fillId="0" borderId="46" xfId="0" applyFont="1" applyFill="1" applyBorder="1" applyAlignment="1" applyProtection="1">
      <alignment vertical="center"/>
    </xf>
    <xf numFmtId="0" fontId="0" fillId="0" borderId="66" xfId="0" applyFont="1" applyFill="1" applyBorder="1" applyAlignment="1" applyProtection="1">
      <alignment horizontal="distributed" vertical="center"/>
    </xf>
    <xf numFmtId="0" fontId="0" fillId="0" borderId="47" xfId="0" applyFont="1" applyFill="1" applyBorder="1" applyAlignment="1" applyProtection="1">
      <alignment vertical="center"/>
    </xf>
    <xf numFmtId="0" fontId="0" fillId="0" borderId="18" xfId="0" applyFont="1" applyFill="1" applyBorder="1" applyAlignment="1" applyProtection="1">
      <alignment horizontal="center" vertical="center"/>
    </xf>
    <xf numFmtId="0" fontId="0" fillId="0" borderId="19" xfId="0" applyFont="1" applyFill="1" applyBorder="1" applyAlignment="1" applyProtection="1">
      <alignment vertical="center"/>
    </xf>
    <xf numFmtId="0" fontId="0" fillId="2" borderId="19" xfId="0" applyFont="1" applyFill="1" applyBorder="1" applyAlignment="1" applyProtection="1">
      <alignment horizontal="center" vertical="center"/>
    </xf>
    <xf numFmtId="0" fontId="0" fillId="2" borderId="46" xfId="0" applyFont="1" applyFill="1" applyBorder="1" applyAlignment="1" applyProtection="1">
      <alignment horizontal="center" vertical="center"/>
    </xf>
    <xf numFmtId="0" fontId="0" fillId="0" borderId="46" xfId="0" applyFont="1" applyFill="1" applyBorder="1" applyAlignment="1" applyProtection="1">
      <alignment horizontal="center" vertical="center"/>
    </xf>
    <xf numFmtId="0" fontId="0" fillId="0" borderId="25" xfId="0" applyFont="1" applyFill="1" applyBorder="1" applyAlignment="1" applyProtection="1">
      <alignment horizontal="center" vertical="center"/>
    </xf>
    <xf numFmtId="0" fontId="0" fillId="0" borderId="40" xfId="0" applyFont="1" applyFill="1" applyBorder="1" applyAlignment="1" applyProtection="1">
      <alignment horizontal="center" vertical="center"/>
    </xf>
    <xf numFmtId="189" fontId="0" fillId="0" borderId="2" xfId="0" applyNumberFormat="1" applyFont="1" applyFill="1" applyBorder="1" applyAlignment="1" applyProtection="1">
      <alignment horizontal="right" vertical="center"/>
    </xf>
    <xf numFmtId="189" fontId="0" fillId="0" borderId="6" xfId="0" applyNumberFormat="1" applyFont="1" applyFill="1" applyBorder="1" applyAlignment="1" applyProtection="1">
      <alignment horizontal="right" vertical="center"/>
    </xf>
    <xf numFmtId="189" fontId="0" fillId="0" borderId="5" xfId="0" applyNumberFormat="1" applyFont="1" applyFill="1" applyBorder="1" applyAlignment="1" applyProtection="1">
      <alignment horizontal="right" vertical="center"/>
    </xf>
    <xf numFmtId="185" fontId="0" fillId="0" borderId="46" xfId="0" applyNumberFormat="1" applyFont="1" applyFill="1" applyBorder="1" applyAlignment="1" applyProtection="1">
      <alignment horizontal="right" vertical="center"/>
    </xf>
    <xf numFmtId="189" fontId="0" fillId="0" borderId="60" xfId="0" applyNumberFormat="1" applyFont="1" applyFill="1" applyBorder="1" applyAlignment="1" applyProtection="1">
      <alignment horizontal="right" vertical="center"/>
    </xf>
    <xf numFmtId="189" fontId="0" fillId="0" borderId="61" xfId="0" applyNumberFormat="1" applyFont="1" applyFill="1" applyBorder="1" applyAlignment="1" applyProtection="1">
      <alignment horizontal="right" vertical="center"/>
    </xf>
    <xf numFmtId="189" fontId="0" fillId="0" borderId="37" xfId="0" applyNumberFormat="1" applyFont="1" applyFill="1" applyBorder="1" applyAlignment="1" applyProtection="1">
      <alignment horizontal="right" vertical="center"/>
    </xf>
    <xf numFmtId="189" fontId="0" fillId="0" borderId="38" xfId="0" applyNumberFormat="1" applyFont="1" applyFill="1" applyBorder="1" applyAlignment="1" applyProtection="1">
      <alignment horizontal="right" vertical="center"/>
    </xf>
    <xf numFmtId="185" fontId="0" fillId="0" borderId="25" xfId="0" applyNumberFormat="1" applyFont="1" applyFill="1" applyBorder="1" applyAlignment="1" applyProtection="1">
      <alignment horizontal="right" vertical="center"/>
    </xf>
    <xf numFmtId="0" fontId="0" fillId="0" borderId="48" xfId="0" applyFont="1" applyFill="1" applyBorder="1" applyAlignment="1" applyProtection="1">
      <alignment horizontal="distributed" vertical="center"/>
    </xf>
    <xf numFmtId="0" fontId="0" fillId="0" borderId="46" xfId="0" applyFont="1" applyFill="1" applyBorder="1" applyAlignment="1" applyProtection="1">
      <alignment horizontal="distributed" vertical="center"/>
    </xf>
    <xf numFmtId="0" fontId="0" fillId="0" borderId="61" xfId="0" applyFont="1" applyFill="1" applyBorder="1" applyAlignment="1" applyProtection="1">
      <alignment horizontal="center" vertical="center"/>
    </xf>
    <xf numFmtId="0" fontId="0" fillId="0" borderId="62" xfId="0" applyFont="1" applyFill="1" applyBorder="1" applyAlignment="1" applyProtection="1">
      <alignment horizontal="center" vertical="center"/>
    </xf>
    <xf numFmtId="0" fontId="0" fillId="0" borderId="38" xfId="0" applyFont="1" applyFill="1" applyBorder="1" applyAlignment="1" applyProtection="1">
      <alignment horizontal="center" vertical="center"/>
    </xf>
    <xf numFmtId="0" fontId="0" fillId="0" borderId="39" xfId="0" applyFont="1" applyFill="1" applyBorder="1" applyAlignment="1" applyProtection="1">
      <alignment horizontal="center" vertical="center"/>
    </xf>
    <xf numFmtId="0" fontId="0" fillId="0" borderId="47" xfId="0" applyFont="1" applyFill="1" applyBorder="1" applyAlignment="1" applyProtection="1">
      <alignment horizontal="distributed" vertical="center"/>
    </xf>
    <xf numFmtId="0" fontId="0" fillId="0" borderId="48" xfId="0" applyFont="1" applyFill="1" applyBorder="1" applyAlignment="1" applyProtection="1">
      <alignment horizontal="center" vertical="center"/>
    </xf>
    <xf numFmtId="0" fontId="0" fillId="2" borderId="4" xfId="0" applyNumberFormat="1" applyFont="1" applyFill="1" applyBorder="1" applyAlignment="1" applyProtection="1">
      <alignment horizontal="right" vertical="center"/>
      <protection locked="0"/>
    </xf>
    <xf numFmtId="0" fontId="0" fillId="2" borderId="5" xfId="0" applyNumberFormat="1" applyFont="1" applyFill="1" applyBorder="1" applyAlignment="1" applyProtection="1">
      <alignment horizontal="right" vertical="center"/>
      <protection locked="0"/>
    </xf>
    <xf numFmtId="0" fontId="0" fillId="0" borderId="10" xfId="0" applyFont="1" applyFill="1" applyBorder="1" applyAlignment="1" applyProtection="1">
      <alignment horizontal="center" vertical="center"/>
    </xf>
    <xf numFmtId="0" fontId="0" fillId="0" borderId="2" xfId="0" applyFont="1" applyFill="1" applyBorder="1" applyAlignment="1" applyProtection="1">
      <alignment horizontal="center" vertical="center"/>
    </xf>
    <xf numFmtId="0" fontId="0" fillId="0" borderId="6" xfId="0" applyFont="1" applyFill="1" applyBorder="1" applyAlignment="1" applyProtection="1">
      <alignment vertical="center"/>
    </xf>
    <xf numFmtId="0" fontId="0" fillId="0" borderId="4" xfId="0" applyFont="1" applyFill="1" applyBorder="1" applyAlignment="1" applyProtection="1">
      <alignment horizontal="center" vertical="center"/>
    </xf>
    <xf numFmtId="0" fontId="0" fillId="0" borderId="5" xfId="0" applyFont="1" applyFill="1" applyBorder="1" applyAlignment="1" applyProtection="1">
      <alignment vertical="center"/>
    </xf>
    <xf numFmtId="0" fontId="0" fillId="2" borderId="50" xfId="0" applyNumberFormat="1" applyFont="1" applyFill="1" applyBorder="1" applyAlignment="1" applyProtection="1">
      <alignment horizontal="right" vertical="center"/>
    </xf>
    <xf numFmtId="0" fontId="0" fillId="2" borderId="45" xfId="0" applyNumberFormat="1" applyFont="1" applyFill="1" applyBorder="1" applyAlignment="1" applyProtection="1">
      <alignment horizontal="right" vertical="center"/>
    </xf>
    <xf numFmtId="0" fontId="0" fillId="2" borderId="67" xfId="0" applyNumberFormat="1" applyFont="1" applyFill="1" applyBorder="1" applyAlignment="1" applyProtection="1">
      <alignment horizontal="right" vertical="center"/>
    </xf>
    <xf numFmtId="0" fontId="0" fillId="2" borderId="27" xfId="0" applyNumberFormat="1" applyFont="1" applyFill="1" applyBorder="1" applyAlignment="1" applyProtection="1">
      <alignment horizontal="right" vertical="center"/>
    </xf>
    <xf numFmtId="0" fontId="0" fillId="2" borderId="0" xfId="0" applyNumberFormat="1" applyFont="1" applyFill="1" applyBorder="1" applyAlignment="1" applyProtection="1">
      <alignment horizontal="right" vertical="center"/>
      <protection locked="0"/>
    </xf>
    <xf numFmtId="0" fontId="0" fillId="0" borderId="8" xfId="0" applyFont="1" applyFill="1" applyBorder="1" applyAlignment="1" applyProtection="1">
      <alignment horizontal="center" vertical="center"/>
    </xf>
    <xf numFmtId="185" fontId="0" fillId="2" borderId="6" xfId="0" applyNumberFormat="1" applyFont="1" applyFill="1" applyBorder="1" applyAlignment="1" applyProtection="1">
      <alignment horizontal="right" vertical="center"/>
      <protection locked="0"/>
    </xf>
    <xf numFmtId="185" fontId="0" fillId="2" borderId="45" xfId="0" applyNumberFormat="1" applyFont="1" applyFill="1" applyBorder="1" applyAlignment="1" applyProtection="1">
      <alignment horizontal="center" vertical="center"/>
      <protection locked="0"/>
    </xf>
    <xf numFmtId="185" fontId="0" fillId="2" borderId="46" xfId="0" applyNumberFormat="1" applyFont="1" applyFill="1" applyBorder="1" applyAlignment="1" applyProtection="1">
      <alignment horizontal="center" vertical="center"/>
      <protection locked="0"/>
    </xf>
    <xf numFmtId="0" fontId="0" fillId="0" borderId="19" xfId="0" applyFont="1" applyFill="1" applyBorder="1" applyAlignment="1" applyProtection="1">
      <alignment horizontal="center" vertical="center"/>
    </xf>
    <xf numFmtId="185" fontId="0" fillId="0" borderId="19" xfId="0" applyNumberFormat="1" applyFont="1" applyFill="1" applyBorder="1" applyAlignment="1" applyProtection="1">
      <alignment horizontal="right" vertical="center"/>
    </xf>
    <xf numFmtId="0" fontId="0" fillId="0" borderId="66" xfId="0" applyFont="1" applyFill="1" applyBorder="1" applyAlignment="1" applyProtection="1">
      <alignment horizontal="center" vertical="center"/>
    </xf>
    <xf numFmtId="189" fontId="0" fillId="0" borderId="3" xfId="0" applyNumberFormat="1" applyFont="1" applyFill="1" applyBorder="1" applyAlignment="1" applyProtection="1">
      <alignment horizontal="right" vertical="center"/>
    </xf>
    <xf numFmtId="189" fontId="0" fillId="0" borderId="0" xfId="0" applyNumberFormat="1" applyFont="1" applyFill="1" applyBorder="1" applyAlignment="1" applyProtection="1">
      <alignment horizontal="right" vertical="center"/>
    </xf>
    <xf numFmtId="0" fontId="0" fillId="0" borderId="3" xfId="0" applyNumberFormat="1" applyFont="1" applyFill="1" applyBorder="1" applyAlignment="1" applyProtection="1">
      <alignment horizontal="right" vertical="center"/>
    </xf>
    <xf numFmtId="0" fontId="0" fillId="0" borderId="0" xfId="0" applyNumberFormat="1" applyFont="1" applyFill="1" applyBorder="1" applyAlignment="1" applyProtection="1">
      <alignment horizontal="right" vertical="center"/>
    </xf>
    <xf numFmtId="185" fontId="0" fillId="2" borderId="61" xfId="0" applyNumberFormat="1" applyFont="1" applyFill="1" applyBorder="1" applyAlignment="1" applyProtection="1">
      <alignment horizontal="right" vertical="center"/>
      <protection locked="0"/>
    </xf>
    <xf numFmtId="0" fontId="0" fillId="0" borderId="60" xfId="0" applyNumberFormat="1" applyFont="1" applyFill="1" applyBorder="1" applyAlignment="1" applyProtection="1">
      <alignment horizontal="right" vertical="center"/>
    </xf>
    <xf numFmtId="0" fontId="0" fillId="0" borderId="61" xfId="0" applyNumberFormat="1" applyFont="1" applyFill="1" applyBorder="1" applyAlignment="1" applyProtection="1">
      <alignment horizontal="right" vertical="center"/>
    </xf>
    <xf numFmtId="0" fontId="0" fillId="0" borderId="37" xfId="0" applyNumberFormat="1" applyFont="1" applyFill="1" applyBorder="1" applyAlignment="1" applyProtection="1">
      <alignment horizontal="right" vertical="center"/>
    </xf>
    <xf numFmtId="0" fontId="0" fillId="0" borderId="38" xfId="0" applyNumberFormat="1" applyFont="1" applyFill="1" applyBorder="1" applyAlignment="1" applyProtection="1">
      <alignment horizontal="right" vertical="center"/>
    </xf>
    <xf numFmtId="0" fontId="0" fillId="2" borderId="60" xfId="0" applyNumberFormat="1" applyFont="1" applyFill="1" applyBorder="1" applyAlignment="1" applyProtection="1">
      <alignment horizontal="right" vertical="center"/>
      <protection locked="0"/>
    </xf>
    <xf numFmtId="0" fontId="0" fillId="2" borderId="61" xfId="0" applyNumberFormat="1" applyFont="1" applyFill="1" applyBorder="1" applyAlignment="1" applyProtection="1">
      <alignment horizontal="right" vertical="center"/>
      <protection locked="0"/>
    </xf>
    <xf numFmtId="0" fontId="0" fillId="2" borderId="37" xfId="0" applyNumberFormat="1" applyFont="1" applyFill="1" applyBorder="1" applyAlignment="1" applyProtection="1">
      <alignment horizontal="right" vertical="center"/>
      <protection locked="0"/>
    </xf>
    <xf numFmtId="0" fontId="0" fillId="2" borderId="38" xfId="0" applyNumberFormat="1" applyFont="1" applyFill="1" applyBorder="1" applyAlignment="1" applyProtection="1">
      <alignment horizontal="right" vertical="center"/>
      <protection locked="0"/>
    </xf>
    <xf numFmtId="0" fontId="0" fillId="0" borderId="63" xfId="0" applyFont="1" applyFill="1" applyBorder="1" applyAlignment="1" applyProtection="1">
      <alignment horizontal="center" vertical="center"/>
    </xf>
    <xf numFmtId="0" fontId="0" fillId="0" borderId="9" xfId="0" applyFont="1" applyFill="1" applyBorder="1" applyAlignment="1" applyProtection="1">
      <alignment horizontal="center" vertical="center"/>
    </xf>
    <xf numFmtId="0" fontId="2" fillId="0" borderId="33" xfId="0" applyFont="1" applyFill="1" applyBorder="1" applyAlignment="1" applyProtection="1">
      <alignment horizontal="left" vertical="center" wrapText="1" shrinkToFit="1"/>
    </xf>
    <xf numFmtId="0" fontId="2" fillId="0" borderId="28" xfId="0" applyFont="1" applyFill="1" applyBorder="1" applyAlignment="1" applyProtection="1">
      <alignment horizontal="left" vertical="center" shrinkToFit="1"/>
    </xf>
    <xf numFmtId="0" fontId="2" fillId="0" borderId="43" xfId="0" applyFont="1" applyFill="1" applyBorder="1" applyAlignment="1" applyProtection="1">
      <alignment horizontal="left" vertical="center" shrinkToFit="1"/>
    </xf>
    <xf numFmtId="0" fontId="2" fillId="0" borderId="33" xfId="0" applyFont="1" applyFill="1" applyBorder="1" applyAlignment="1" applyProtection="1">
      <alignment horizontal="left" vertical="center" shrinkToFit="1"/>
    </xf>
    <xf numFmtId="0" fontId="0" fillId="2" borderId="12" xfId="0" applyNumberFormat="1" applyFont="1" applyFill="1" applyBorder="1" applyAlignment="1" applyProtection="1">
      <alignment horizontal="right" vertical="center"/>
    </xf>
    <xf numFmtId="0" fontId="0" fillId="2" borderId="44" xfId="0" applyNumberFormat="1" applyFont="1" applyFill="1" applyBorder="1" applyAlignment="1" applyProtection="1">
      <alignment horizontal="right" vertical="center"/>
    </xf>
    <xf numFmtId="0" fontId="0" fillId="0" borderId="2" xfId="0" applyFont="1" applyFill="1" applyBorder="1" applyAlignment="1" applyProtection="1">
      <alignment horizontal="left" vertical="center" wrapText="1"/>
    </xf>
    <xf numFmtId="0" fontId="0" fillId="0" borderId="6" xfId="0" applyFont="1" applyFill="1" applyBorder="1" applyAlignment="1" applyProtection="1">
      <alignment horizontal="left" vertical="center" wrapText="1"/>
    </xf>
    <xf numFmtId="0" fontId="0" fillId="0" borderId="7" xfId="0" applyFont="1" applyFill="1" applyBorder="1" applyAlignment="1" applyProtection="1">
      <alignment horizontal="left" vertical="center" wrapText="1"/>
    </xf>
    <xf numFmtId="0" fontId="0" fillId="0" borderId="3" xfId="0" applyFont="1" applyFill="1" applyBorder="1" applyAlignment="1" applyProtection="1">
      <alignment horizontal="left" vertical="center" wrapText="1"/>
    </xf>
    <xf numFmtId="0" fontId="0" fillId="0" borderId="0" xfId="0" applyFont="1" applyFill="1" applyBorder="1" applyAlignment="1" applyProtection="1">
      <alignment horizontal="left" vertical="center" wrapText="1"/>
    </xf>
    <xf numFmtId="0" fontId="0" fillId="0" borderId="1" xfId="0" applyFont="1" applyFill="1" applyBorder="1" applyAlignment="1" applyProtection="1">
      <alignment horizontal="left" vertical="center" wrapText="1"/>
    </xf>
    <xf numFmtId="0" fontId="0" fillId="0" borderId="4" xfId="0" applyFont="1" applyFill="1" applyBorder="1" applyAlignment="1" applyProtection="1">
      <alignment horizontal="left" vertical="center" wrapText="1"/>
    </xf>
    <xf numFmtId="0" fontId="0" fillId="0" borderId="5" xfId="0" applyFont="1" applyFill="1" applyBorder="1" applyAlignment="1" applyProtection="1">
      <alignment horizontal="left" vertical="center" wrapText="1"/>
    </xf>
    <xf numFmtId="0" fontId="0" fillId="0" borderId="15" xfId="0" applyFont="1" applyFill="1" applyBorder="1" applyAlignment="1" applyProtection="1">
      <alignment horizontal="left" vertical="center" wrapText="1"/>
    </xf>
    <xf numFmtId="0" fontId="0" fillId="0" borderId="24" xfId="0" applyFont="1" applyFill="1" applyBorder="1" applyAlignment="1" applyProtection="1">
      <alignment vertical="center"/>
    </xf>
    <xf numFmtId="0" fontId="0" fillId="0" borderId="25" xfId="0" applyFont="1" applyFill="1" applyBorder="1" applyAlignment="1" applyProtection="1">
      <alignment horizontal="distributed" vertical="center"/>
    </xf>
    <xf numFmtId="0" fontId="0" fillId="0" borderId="40" xfId="0" applyFont="1" applyFill="1" applyBorder="1" applyAlignment="1" applyProtection="1">
      <alignment vertical="center"/>
    </xf>
    <xf numFmtId="0" fontId="0" fillId="0" borderId="25" xfId="0" applyFont="1" applyFill="1" applyBorder="1" applyAlignment="1" applyProtection="1">
      <alignment vertical="center"/>
    </xf>
    <xf numFmtId="0" fontId="0" fillId="2" borderId="25" xfId="0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 applyProtection="1">
      <alignment horizontal="left" vertical="center" wrapText="1"/>
    </xf>
    <xf numFmtId="0" fontId="6" fillId="0" borderId="6" xfId="0" applyFont="1" applyFill="1" applyBorder="1" applyAlignment="1" applyProtection="1">
      <alignment horizontal="left" vertical="center" wrapText="1"/>
    </xf>
    <xf numFmtId="0" fontId="6" fillId="0" borderId="22" xfId="0" applyFont="1" applyFill="1" applyBorder="1" applyAlignment="1" applyProtection="1">
      <alignment horizontal="left" vertical="center" wrapText="1"/>
    </xf>
    <xf numFmtId="0" fontId="6" fillId="0" borderId="4" xfId="0" applyFont="1" applyFill="1" applyBorder="1" applyAlignment="1" applyProtection="1">
      <alignment horizontal="left" vertical="center" wrapText="1"/>
    </xf>
    <xf numFmtId="0" fontId="6" fillId="0" borderId="5" xfId="0" applyFont="1" applyFill="1" applyBorder="1" applyAlignment="1" applyProtection="1">
      <alignment horizontal="left" vertical="center" wrapText="1"/>
    </xf>
    <xf numFmtId="0" fontId="6" fillId="0" borderId="10" xfId="0" applyFont="1" applyFill="1" applyBorder="1" applyAlignment="1" applyProtection="1">
      <alignment horizontal="left" vertical="center" wrapText="1"/>
    </xf>
    <xf numFmtId="0" fontId="0" fillId="2" borderId="28" xfId="0" applyNumberFormat="1" applyFont="1" applyFill="1" applyBorder="1" applyAlignment="1" applyProtection="1">
      <alignment horizontal="right" vertical="center"/>
    </xf>
    <xf numFmtId="0" fontId="0" fillId="2" borderId="2" xfId="0" applyNumberFormat="1" applyFont="1" applyFill="1" applyBorder="1" applyAlignment="1" applyProtection="1">
      <alignment horizontal="right" vertical="center"/>
    </xf>
    <xf numFmtId="0" fontId="0" fillId="2" borderId="6" xfId="0" applyNumberFormat="1" applyFont="1" applyFill="1" applyBorder="1" applyAlignment="1" applyProtection="1">
      <alignment horizontal="right" vertical="center"/>
    </xf>
    <xf numFmtId="185" fontId="0" fillId="2" borderId="6" xfId="0" applyNumberFormat="1" applyFont="1" applyFill="1" applyBorder="1" applyAlignment="1" applyProtection="1">
      <alignment horizontal="right" vertical="center"/>
    </xf>
    <xf numFmtId="185" fontId="0" fillId="2" borderId="45" xfId="0" applyNumberFormat="1" applyFont="1" applyFill="1" applyBorder="1" applyAlignment="1" applyProtection="1">
      <alignment horizontal="right" vertical="center"/>
    </xf>
    <xf numFmtId="185" fontId="0" fillId="2" borderId="46" xfId="0" applyNumberFormat="1" applyFont="1" applyFill="1" applyBorder="1" applyAlignment="1" applyProtection="1">
      <alignment horizontal="right" vertical="center"/>
    </xf>
    <xf numFmtId="0" fontId="0" fillId="0" borderId="33" xfId="0" applyFont="1" applyFill="1" applyBorder="1" applyAlignment="1" applyProtection="1">
      <alignment horizontal="center" vertical="center"/>
    </xf>
    <xf numFmtId="0" fontId="0" fillId="0" borderId="33" xfId="0" applyFont="1" applyFill="1" applyBorder="1" applyAlignment="1" applyProtection="1">
      <alignment vertical="center"/>
    </xf>
    <xf numFmtId="0" fontId="0" fillId="0" borderId="28" xfId="0" applyFont="1" applyFill="1" applyBorder="1" applyAlignment="1" applyProtection="1">
      <alignment horizontal="distributed" vertical="center"/>
    </xf>
    <xf numFmtId="0" fontId="0" fillId="0" borderId="28" xfId="0" applyFont="1" applyFill="1" applyBorder="1" applyAlignment="1" applyProtection="1">
      <alignment horizontal="right" vertical="center"/>
    </xf>
    <xf numFmtId="0" fontId="0" fillId="0" borderId="34" xfId="0" applyFont="1" applyFill="1" applyBorder="1" applyAlignment="1" applyProtection="1">
      <alignment horizontal="right" vertical="center"/>
    </xf>
    <xf numFmtId="0" fontId="2" fillId="0" borderId="33" xfId="0" applyFont="1" applyFill="1" applyBorder="1" applyAlignment="1" applyProtection="1">
      <alignment horizontal="left" vertical="center" wrapText="1"/>
    </xf>
    <xf numFmtId="0" fontId="0" fillId="0" borderId="28" xfId="0" applyFont="1" applyFill="1" applyBorder="1" applyAlignment="1" applyProtection="1">
      <alignment horizontal="left" vertical="center" wrapText="1"/>
    </xf>
    <xf numFmtId="0" fontId="0" fillId="0" borderId="43" xfId="0" applyFont="1" applyFill="1" applyBorder="1" applyAlignment="1" applyProtection="1">
      <alignment horizontal="left" vertical="center" wrapText="1"/>
    </xf>
    <xf numFmtId="0" fontId="0" fillId="0" borderId="33" xfId="0" applyFont="1" applyFill="1" applyBorder="1" applyAlignment="1" applyProtection="1">
      <alignment horizontal="left" vertical="center" wrapText="1"/>
    </xf>
    <xf numFmtId="0" fontId="0" fillId="0" borderId="32" xfId="0" applyFont="1" applyFill="1" applyBorder="1" applyAlignment="1" applyProtection="1">
      <alignment horizontal="right" vertical="center"/>
    </xf>
    <xf numFmtId="188" fontId="0" fillId="0" borderId="28" xfId="0" applyNumberFormat="1" applyFont="1" applyFill="1" applyBorder="1" applyAlignment="1" applyProtection="1">
      <alignment horizontal="right" vertical="center"/>
    </xf>
    <xf numFmtId="0" fontId="0" fillId="0" borderId="6" xfId="0" applyFont="1" applyFill="1" applyBorder="1" applyAlignment="1" applyProtection="1">
      <alignment horizontal="left" vertical="center" shrinkToFit="1"/>
    </xf>
    <xf numFmtId="0" fontId="0" fillId="0" borderId="5" xfId="0" applyFont="1" applyFill="1" applyBorder="1" applyAlignment="1" applyProtection="1">
      <alignment horizontal="left" vertical="center" shrinkToFit="1"/>
    </xf>
    <xf numFmtId="0" fontId="0" fillId="0" borderId="22" xfId="0" applyFont="1" applyFill="1" applyBorder="1" applyAlignment="1" applyProtection="1">
      <alignment horizontal="left" vertical="center" wrapText="1"/>
    </xf>
    <xf numFmtId="0" fontId="0" fillId="0" borderId="10" xfId="0" applyFont="1" applyFill="1" applyBorder="1" applyAlignment="1" applyProtection="1">
      <alignment horizontal="left" vertical="center" wrapText="1"/>
    </xf>
    <xf numFmtId="185" fontId="0" fillId="0" borderId="21" xfId="0" applyNumberFormat="1" applyFont="1" applyFill="1" applyBorder="1" applyAlignment="1" applyProtection="1">
      <alignment horizontal="right" vertical="center"/>
    </xf>
    <xf numFmtId="185" fontId="0" fillId="0" borderId="6" xfId="0" applyNumberFormat="1" applyFont="1" applyFill="1" applyBorder="1" applyAlignment="1" applyProtection="1">
      <alignment horizontal="right" vertical="center"/>
    </xf>
    <xf numFmtId="185" fontId="0" fillId="2" borderId="27" xfId="0" applyNumberFormat="1" applyFont="1" applyFill="1" applyBorder="1" applyAlignment="1" applyProtection="1">
      <alignment horizontal="center" vertical="center"/>
      <protection locked="0"/>
    </xf>
    <xf numFmtId="185" fontId="0" fillId="2" borderId="25" xfId="0" applyNumberFormat="1" applyFont="1" applyFill="1" applyBorder="1" applyAlignment="1" applyProtection="1">
      <alignment horizontal="center" vertical="center"/>
      <protection locked="0"/>
    </xf>
    <xf numFmtId="176" fontId="0" fillId="0" borderId="25" xfId="0" applyNumberFormat="1" applyFont="1" applyFill="1" applyBorder="1" applyAlignment="1" applyProtection="1">
      <alignment horizontal="center" vertical="center"/>
    </xf>
    <xf numFmtId="185" fontId="0" fillId="0" borderId="27" xfId="0" applyNumberFormat="1" applyFont="1" applyFill="1" applyBorder="1" applyAlignment="1" applyProtection="1">
      <alignment horizontal="center" vertical="center"/>
    </xf>
    <xf numFmtId="185" fontId="0" fillId="0" borderId="25" xfId="0" applyNumberFormat="1" applyFont="1" applyFill="1" applyBorder="1" applyAlignment="1" applyProtection="1">
      <alignment horizontal="center" vertical="center"/>
    </xf>
    <xf numFmtId="185" fontId="0" fillId="2" borderId="21" xfId="0" applyNumberFormat="1" applyFont="1" applyFill="1" applyBorder="1" applyAlignment="1" applyProtection="1">
      <alignment horizontal="right" vertical="center"/>
    </xf>
    <xf numFmtId="185" fontId="0" fillId="2" borderId="27" xfId="0" applyNumberFormat="1" applyFont="1" applyFill="1" applyBorder="1" applyAlignment="1" applyProtection="1">
      <alignment horizontal="center" vertical="center"/>
    </xf>
    <xf numFmtId="185" fontId="0" fillId="2" borderId="25" xfId="0" applyNumberFormat="1" applyFont="1" applyFill="1" applyBorder="1" applyAlignment="1" applyProtection="1">
      <alignment horizontal="center" vertical="center"/>
    </xf>
    <xf numFmtId="0" fontId="0" fillId="0" borderId="4" xfId="0" applyFont="1" applyFill="1" applyBorder="1" applyAlignment="1" applyProtection="1">
      <alignment vertical="center"/>
    </xf>
    <xf numFmtId="177" fontId="0" fillId="2" borderId="37" xfId="0" applyNumberFormat="1" applyFont="1" applyFill="1" applyBorder="1" applyAlignment="1" applyProtection="1">
      <alignment horizontal="right" vertical="center"/>
      <protection locked="0"/>
    </xf>
    <xf numFmtId="177" fontId="0" fillId="2" borderId="38" xfId="0" applyNumberFormat="1" applyFont="1" applyFill="1" applyBorder="1" applyAlignment="1" applyProtection="1">
      <alignment horizontal="right" vertical="center"/>
      <protection locked="0"/>
    </xf>
    <xf numFmtId="177" fontId="0" fillId="2" borderId="48" xfId="0" applyNumberFormat="1" applyFont="1" applyFill="1" applyBorder="1" applyAlignment="1" applyProtection="1">
      <alignment horizontal="right" vertical="center"/>
      <protection locked="0"/>
    </xf>
    <xf numFmtId="177" fontId="0" fillId="2" borderId="46" xfId="0" applyNumberFormat="1" applyFont="1" applyFill="1" applyBorder="1" applyAlignment="1" applyProtection="1">
      <alignment horizontal="right" vertical="center"/>
      <protection locked="0"/>
    </xf>
    <xf numFmtId="0" fontId="2" fillId="0" borderId="28" xfId="0" applyFont="1" applyFill="1" applyBorder="1" applyAlignment="1" applyProtection="1">
      <alignment horizontal="left" vertical="center" wrapText="1"/>
    </xf>
    <xf numFmtId="177" fontId="0" fillId="0" borderId="93" xfId="0" applyNumberFormat="1" applyFont="1" applyFill="1" applyBorder="1" applyAlignment="1" applyProtection="1">
      <alignment horizontal="right" vertical="center"/>
      <protection locked="0"/>
    </xf>
    <xf numFmtId="0" fontId="0" fillId="0" borderId="94" xfId="0" applyNumberFormat="1" applyFont="1" applyFill="1" applyBorder="1" applyAlignment="1" applyProtection="1">
      <alignment horizontal="right" vertical="center"/>
      <protection locked="0"/>
    </xf>
    <xf numFmtId="0" fontId="0" fillId="0" borderId="95" xfId="0" applyNumberFormat="1" applyFont="1" applyFill="1" applyBorder="1" applyAlignment="1" applyProtection="1">
      <alignment horizontal="right" vertical="center"/>
      <protection locked="0"/>
    </xf>
    <xf numFmtId="0" fontId="0" fillId="0" borderId="14" xfId="0" applyNumberFormat="1" applyFont="1" applyFill="1" applyBorder="1" applyAlignment="1" applyProtection="1">
      <alignment horizontal="right" vertical="center"/>
      <protection locked="0"/>
    </xf>
    <xf numFmtId="0" fontId="0" fillId="0" borderId="12" xfId="0" applyNumberFormat="1" applyFont="1" applyFill="1" applyBorder="1" applyAlignment="1" applyProtection="1">
      <alignment horizontal="right" vertical="center"/>
      <protection locked="0"/>
    </xf>
    <xf numFmtId="0" fontId="0" fillId="0" borderId="44" xfId="0" applyNumberFormat="1" applyFont="1" applyFill="1" applyBorder="1" applyAlignment="1" applyProtection="1">
      <alignment horizontal="right" vertical="center"/>
      <protection locked="0"/>
    </xf>
    <xf numFmtId="189" fontId="0" fillId="0" borderId="28" xfId="0" applyNumberFormat="1" applyFont="1" applyFill="1" applyBorder="1" applyAlignment="1" applyProtection="1">
      <alignment horizontal="right" vertical="center"/>
    </xf>
    <xf numFmtId="189" fontId="0" fillId="0" borderId="56" xfId="0" applyNumberFormat="1" applyFont="1" applyFill="1" applyBorder="1" applyAlignment="1" applyProtection="1">
      <alignment horizontal="right" vertical="center"/>
    </xf>
    <xf numFmtId="189" fontId="0" fillId="0" borderId="54" xfId="0" applyNumberFormat="1" applyFont="1" applyFill="1" applyBorder="1" applyAlignment="1" applyProtection="1">
      <alignment horizontal="right" vertical="center"/>
    </xf>
    <xf numFmtId="0" fontId="0" fillId="0" borderId="56" xfId="0" applyFont="1" applyFill="1" applyBorder="1" applyAlignment="1" applyProtection="1">
      <alignment horizontal="center" vertical="center"/>
    </xf>
    <xf numFmtId="0" fontId="0" fillId="0" borderId="54" xfId="0" applyFont="1" applyFill="1" applyBorder="1" applyAlignment="1" applyProtection="1">
      <alignment horizontal="distributed" vertical="center"/>
    </xf>
    <xf numFmtId="0" fontId="0" fillId="0" borderId="52" xfId="0" applyFont="1" applyFill="1" applyBorder="1" applyAlignment="1" applyProtection="1">
      <alignment horizontal="right" vertical="center"/>
    </xf>
    <xf numFmtId="0" fontId="0" fillId="0" borderId="2" xfId="0" applyFont="1" applyFill="1" applyBorder="1" applyAlignment="1" applyProtection="1">
      <alignment horizontal="left" vertical="center" shrinkToFit="1"/>
    </xf>
    <xf numFmtId="0" fontId="0" fillId="0" borderId="7" xfId="0" applyFont="1" applyFill="1" applyBorder="1" applyAlignment="1" applyProtection="1">
      <alignment horizontal="left" vertical="center" shrinkToFit="1"/>
    </xf>
    <xf numFmtId="0" fontId="0" fillId="0" borderId="73" xfId="0" applyFont="1" applyFill="1" applyBorder="1" applyAlignment="1" applyProtection="1">
      <alignment horizontal="left" vertical="center" shrinkToFit="1"/>
    </xf>
    <xf numFmtId="0" fontId="0" fillId="0" borderId="52" xfId="0" applyFont="1" applyFill="1" applyBorder="1" applyAlignment="1" applyProtection="1">
      <alignment horizontal="left" vertical="center" shrinkToFit="1"/>
    </xf>
    <xf numFmtId="0" fontId="0" fillId="0" borderId="53" xfId="0" applyFont="1" applyFill="1" applyBorder="1" applyAlignment="1" applyProtection="1">
      <alignment horizontal="left" vertical="center" shrinkToFit="1"/>
    </xf>
    <xf numFmtId="177" fontId="0" fillId="0" borderId="32" xfId="0" applyNumberFormat="1" applyFont="1" applyFill="1" applyBorder="1" applyAlignment="1" applyProtection="1">
      <alignment horizontal="right" vertical="center"/>
    </xf>
    <xf numFmtId="0" fontId="0" fillId="0" borderId="59" xfId="0" applyNumberFormat="1" applyFont="1" applyFill="1" applyBorder="1" applyAlignment="1" applyProtection="1">
      <alignment horizontal="right" vertical="center"/>
    </xf>
    <xf numFmtId="0" fontId="0" fillId="0" borderId="91" xfId="0" applyFont="1" applyFill="1" applyBorder="1" applyAlignment="1" applyProtection="1">
      <alignment horizontal="center" vertical="center"/>
    </xf>
    <xf numFmtId="0" fontId="0" fillId="0" borderId="49" xfId="0" applyFont="1" applyFill="1" applyBorder="1" applyAlignment="1" applyProtection="1">
      <alignment horizontal="center" vertical="center"/>
    </xf>
    <xf numFmtId="0" fontId="0" fillId="0" borderId="50" xfId="0" applyFont="1" applyFill="1" applyBorder="1" applyAlignment="1" applyProtection="1">
      <alignment horizontal="center" vertical="center"/>
    </xf>
    <xf numFmtId="177" fontId="0" fillId="2" borderId="91" xfId="0" applyNumberFormat="1" applyFont="1" applyFill="1" applyBorder="1" applyAlignment="1" applyProtection="1">
      <alignment horizontal="right" vertical="center"/>
      <protection locked="0"/>
    </xf>
    <xf numFmtId="177" fontId="0" fillId="2" borderId="92" xfId="0" applyNumberFormat="1" applyFont="1" applyFill="1" applyBorder="1" applyAlignment="1" applyProtection="1">
      <alignment horizontal="right" vertical="center"/>
      <protection locked="0"/>
    </xf>
    <xf numFmtId="177" fontId="0" fillId="2" borderId="50" xfId="0" applyNumberFormat="1" applyFont="1" applyFill="1" applyBorder="1" applyAlignment="1" applyProtection="1">
      <alignment horizontal="right" vertical="center"/>
      <protection locked="0"/>
    </xf>
    <xf numFmtId="177" fontId="0" fillId="2" borderId="45" xfId="0" applyNumberFormat="1" applyFont="1" applyFill="1" applyBorder="1" applyAlignment="1" applyProtection="1">
      <alignment horizontal="right" vertical="center"/>
      <protection locked="0"/>
    </xf>
    <xf numFmtId="0" fontId="0" fillId="0" borderId="60" xfId="0" applyFont="1" applyFill="1" applyBorder="1" applyAlignment="1" applyProtection="1">
      <alignment horizontal="left" vertical="center"/>
    </xf>
    <xf numFmtId="0" fontId="0" fillId="0" borderId="61" xfId="0" applyFont="1" applyFill="1" applyBorder="1" applyAlignment="1" applyProtection="1">
      <alignment horizontal="left" vertical="center"/>
    </xf>
    <xf numFmtId="0" fontId="0" fillId="0" borderId="62" xfId="0" applyFont="1" applyFill="1" applyBorder="1" applyAlignment="1" applyProtection="1">
      <alignment horizontal="left" vertical="center"/>
    </xf>
    <xf numFmtId="0" fontId="0" fillId="0" borderId="37" xfId="0" applyFont="1" applyFill="1" applyBorder="1" applyAlignment="1" applyProtection="1">
      <alignment horizontal="left" vertical="center"/>
    </xf>
    <xf numFmtId="0" fontId="0" fillId="0" borderId="38" xfId="0" applyFont="1" applyFill="1" applyBorder="1" applyAlignment="1" applyProtection="1">
      <alignment horizontal="left" vertical="center"/>
    </xf>
    <xf numFmtId="0" fontId="0" fillId="0" borderId="39" xfId="0" applyFont="1" applyFill="1" applyBorder="1" applyAlignment="1" applyProtection="1">
      <alignment horizontal="left" vertical="center"/>
    </xf>
    <xf numFmtId="177" fontId="0" fillId="2" borderId="58" xfId="0" applyNumberFormat="1" applyFont="1" applyFill="1" applyBorder="1" applyAlignment="1" applyProtection="1">
      <alignment horizontal="right" vertical="center"/>
      <protection locked="0"/>
    </xf>
    <xf numFmtId="189" fontId="0" fillId="0" borderId="46" xfId="0" applyNumberFormat="1" applyFont="1" applyFill="1" applyBorder="1" applyAlignment="1" applyProtection="1">
      <alignment horizontal="right" vertical="center"/>
    </xf>
    <xf numFmtId="0" fontId="0" fillId="0" borderId="74" xfId="0" applyNumberFormat="1" applyFont="1" applyFill="1" applyBorder="1" applyAlignment="1" applyProtection="1">
      <alignment horizontal="right" vertical="center"/>
    </xf>
    <xf numFmtId="0" fontId="0" fillId="0" borderId="76" xfId="0" applyNumberFormat="1" applyFont="1" applyFill="1" applyBorder="1" applyAlignment="1" applyProtection="1">
      <alignment horizontal="right" vertical="center"/>
    </xf>
    <xf numFmtId="0" fontId="0" fillId="0" borderId="100" xfId="0" applyNumberFormat="1" applyFont="1" applyFill="1" applyBorder="1" applyAlignment="1" applyProtection="1">
      <alignment horizontal="right" vertical="center"/>
    </xf>
    <xf numFmtId="0" fontId="0" fillId="0" borderId="101" xfId="0" applyNumberFormat="1" applyFont="1" applyFill="1" applyBorder="1" applyAlignment="1" applyProtection="1">
      <alignment horizontal="right" vertical="center"/>
    </xf>
    <xf numFmtId="0" fontId="0" fillId="0" borderId="102" xfId="0" applyNumberFormat="1" applyFont="1" applyFill="1" applyBorder="1" applyAlignment="1" applyProtection="1">
      <alignment horizontal="right" vertical="center"/>
    </xf>
    <xf numFmtId="0" fontId="0" fillId="0" borderId="103" xfId="0" applyNumberFormat="1" applyFont="1" applyFill="1" applyBorder="1" applyAlignment="1" applyProtection="1">
      <alignment horizontal="right" vertical="center"/>
    </xf>
    <xf numFmtId="0" fontId="0" fillId="0" borderId="41" xfId="0" applyFont="1" applyFill="1" applyBorder="1" applyAlignment="1" applyProtection="1">
      <alignment vertical="center"/>
    </xf>
    <xf numFmtId="0" fontId="0" fillId="0" borderId="58" xfId="0" applyFont="1" applyFill="1" applyBorder="1" applyAlignment="1" applyProtection="1">
      <alignment vertical="center"/>
    </xf>
    <xf numFmtId="177" fontId="0" fillId="2" borderId="41" xfId="0" applyNumberFormat="1" applyFont="1" applyFill="1" applyBorder="1" applyAlignment="1" applyProtection="1">
      <alignment horizontal="right" vertical="center"/>
      <protection locked="0"/>
    </xf>
    <xf numFmtId="0" fontId="0" fillId="2" borderId="58" xfId="0" applyFont="1" applyFill="1" applyBorder="1" applyAlignment="1" applyProtection="1">
      <alignment vertical="center"/>
    </xf>
    <xf numFmtId="0" fontId="0" fillId="0" borderId="60" xfId="0" applyFont="1" applyFill="1" applyBorder="1" applyAlignment="1" applyProtection="1">
      <alignment vertical="center"/>
    </xf>
    <xf numFmtId="0" fontId="0" fillId="0" borderId="61" xfId="0" applyFont="1" applyFill="1" applyBorder="1" applyAlignment="1" applyProtection="1">
      <alignment vertical="center"/>
    </xf>
    <xf numFmtId="0" fontId="0" fillId="0" borderId="62" xfId="0" applyFont="1" applyFill="1" applyBorder="1" applyAlignment="1" applyProtection="1">
      <alignment vertical="center"/>
    </xf>
    <xf numFmtId="0" fontId="0" fillId="0" borderId="37" xfId="0" applyFont="1" applyFill="1" applyBorder="1" applyAlignment="1" applyProtection="1">
      <alignment vertical="center"/>
    </xf>
    <xf numFmtId="0" fontId="0" fillId="0" borderId="38" xfId="0" applyFont="1" applyFill="1" applyBorder="1" applyAlignment="1" applyProtection="1">
      <alignment vertical="center"/>
    </xf>
    <xf numFmtId="0" fontId="0" fillId="0" borderId="39" xfId="0" applyFont="1" applyFill="1" applyBorder="1" applyAlignment="1" applyProtection="1">
      <alignment vertical="center"/>
    </xf>
    <xf numFmtId="0" fontId="0" fillId="0" borderId="70" xfId="0" applyFont="1" applyFill="1" applyBorder="1" applyAlignment="1" applyProtection="1">
      <alignment horizontal="center" vertical="center"/>
    </xf>
    <xf numFmtId="0" fontId="0" fillId="0" borderId="65" xfId="0" applyFont="1" applyFill="1" applyBorder="1" applyAlignment="1" applyProtection="1">
      <alignment horizontal="center" vertical="center"/>
    </xf>
    <xf numFmtId="0" fontId="0" fillId="2" borderId="72" xfId="0" applyFont="1" applyFill="1" applyBorder="1" applyAlignment="1" applyProtection="1">
      <alignment vertical="center"/>
    </xf>
    <xf numFmtId="0" fontId="0" fillId="0" borderId="64" xfId="0" applyFont="1" applyFill="1" applyBorder="1" applyAlignment="1" applyProtection="1">
      <alignment horizontal="center" vertical="center"/>
    </xf>
    <xf numFmtId="0" fontId="0" fillId="0" borderId="70" xfId="0" applyFont="1" applyFill="1" applyBorder="1" applyAlignment="1" applyProtection="1">
      <alignment horizontal="distributed" vertical="center"/>
    </xf>
    <xf numFmtId="0" fontId="0" fillId="0" borderId="70" xfId="0" applyFont="1" applyFill="1" applyBorder="1" applyAlignment="1" applyProtection="1">
      <alignment vertical="center"/>
    </xf>
    <xf numFmtId="0" fontId="0" fillId="0" borderId="71" xfId="0" applyFont="1" applyFill="1" applyBorder="1" applyAlignment="1" applyProtection="1">
      <alignment horizontal="center" vertical="center"/>
    </xf>
    <xf numFmtId="0" fontId="0" fillId="0" borderId="71" xfId="0" applyFont="1" applyFill="1" applyBorder="1" applyAlignment="1" applyProtection="1">
      <alignment vertical="center"/>
    </xf>
    <xf numFmtId="0" fontId="0" fillId="0" borderId="42" xfId="0" applyFont="1" applyFill="1" applyBorder="1" applyAlignment="1" applyProtection="1">
      <alignment vertical="center"/>
    </xf>
    <xf numFmtId="0" fontId="0" fillId="0" borderId="65" xfId="0" applyFont="1" applyFill="1" applyBorder="1" applyAlignment="1" applyProtection="1">
      <alignment horizontal="distributed" vertical="center"/>
    </xf>
    <xf numFmtId="0" fontId="0" fillId="0" borderId="15" xfId="0" applyFont="1" applyFill="1" applyBorder="1" applyAlignment="1" applyProtection="1">
      <alignment horizontal="distributed" vertical="center"/>
    </xf>
    <xf numFmtId="0" fontId="0" fillId="0" borderId="65" xfId="0" applyFont="1" applyFill="1" applyBorder="1" applyAlignment="1" applyProtection="1">
      <alignment vertical="center"/>
    </xf>
    <xf numFmtId="0" fontId="0" fillId="0" borderId="15" xfId="0" applyFont="1" applyFill="1" applyBorder="1" applyAlignment="1" applyProtection="1">
      <alignment vertical="center"/>
    </xf>
    <xf numFmtId="0" fontId="0" fillId="0" borderId="57" xfId="0" applyFont="1" applyFill="1" applyBorder="1" applyAlignment="1" applyProtection="1">
      <alignment horizontal="center" vertical="center"/>
    </xf>
    <xf numFmtId="177" fontId="0" fillId="0" borderId="123" xfId="0" applyNumberFormat="1" applyFont="1" applyFill="1" applyBorder="1" applyAlignment="1" applyProtection="1">
      <alignment horizontal="right" vertical="center"/>
      <protection locked="0"/>
    </xf>
    <xf numFmtId="0" fontId="0" fillId="0" borderId="70" xfId="0" applyNumberFormat="1" applyFont="1" applyFill="1" applyBorder="1" applyAlignment="1" applyProtection="1">
      <alignment horizontal="right" vertical="center"/>
      <protection locked="0"/>
    </xf>
    <xf numFmtId="0" fontId="0" fillId="0" borderId="23" xfId="0" applyNumberFormat="1" applyFont="1" applyFill="1" applyBorder="1" applyAlignment="1" applyProtection="1">
      <alignment horizontal="right" vertical="center"/>
      <protection locked="0"/>
    </xf>
    <xf numFmtId="0" fontId="0" fillId="0" borderId="5" xfId="0" applyNumberFormat="1" applyFont="1" applyFill="1" applyBorder="1" applyAlignment="1" applyProtection="1">
      <alignment horizontal="right" vertical="center"/>
      <protection locked="0"/>
    </xf>
    <xf numFmtId="186" fontId="0" fillId="0" borderId="81" xfId="0" applyNumberFormat="1" applyFill="1" applyBorder="1" applyAlignment="1" applyProtection="1">
      <alignment horizontal="right" vertical="center"/>
    </xf>
    <xf numFmtId="186" fontId="0" fillId="0" borderId="78" xfId="0" applyNumberFormat="1" applyFill="1" applyBorder="1" applyAlignment="1" applyProtection="1">
      <alignment horizontal="right" vertical="center"/>
    </xf>
    <xf numFmtId="186" fontId="0" fillId="0" borderId="84" xfId="0" applyNumberFormat="1" applyFill="1" applyBorder="1" applyAlignment="1" applyProtection="1">
      <alignment horizontal="right" vertical="center"/>
    </xf>
    <xf numFmtId="186" fontId="0" fillId="0" borderId="77" xfId="0" applyNumberFormat="1" applyFill="1" applyBorder="1" applyAlignment="1" applyProtection="1">
      <alignment horizontal="right" vertical="center"/>
    </xf>
    <xf numFmtId="186" fontId="0" fillId="2" borderId="36" xfId="0" applyNumberFormat="1" applyFill="1" applyBorder="1" applyAlignment="1" applyProtection="1">
      <alignment horizontal="right" vertical="center"/>
    </xf>
    <xf numFmtId="186" fontId="0" fillId="2" borderId="42" xfId="0" applyNumberFormat="1" applyFill="1" applyBorder="1" applyAlignment="1" applyProtection="1">
      <alignment horizontal="right" vertical="center"/>
    </xf>
    <xf numFmtId="186" fontId="0" fillId="2" borderId="85" xfId="0" applyNumberFormat="1" applyFill="1" applyBorder="1" applyAlignment="1" applyProtection="1">
      <alignment horizontal="right" vertical="center"/>
    </xf>
    <xf numFmtId="186" fontId="0" fillId="0" borderId="89" xfId="0" applyNumberFormat="1" applyFill="1" applyBorder="1" applyAlignment="1" applyProtection="1">
      <alignment horizontal="right" vertical="center"/>
    </xf>
    <xf numFmtId="186" fontId="0" fillId="0" borderId="85" xfId="0" applyNumberFormat="1" applyFill="1" applyBorder="1" applyAlignment="1" applyProtection="1">
      <alignment horizontal="right" vertical="center"/>
    </xf>
    <xf numFmtId="186" fontId="0" fillId="0" borderId="42" xfId="0" applyNumberFormat="1" applyFill="1" applyBorder="1" applyAlignment="1" applyProtection="1">
      <alignment horizontal="right" vertical="center"/>
    </xf>
    <xf numFmtId="0" fontId="0" fillId="0" borderId="2" xfId="0" applyFont="1" applyFill="1" applyBorder="1" applyAlignment="1" applyProtection="1">
      <alignment horizontal="center" vertical="center" textRotation="255" shrinkToFit="1"/>
    </xf>
    <xf numFmtId="0" fontId="0" fillId="0" borderId="7" xfId="0" applyFont="1" applyFill="1" applyBorder="1" applyAlignment="1" applyProtection="1">
      <alignment horizontal="center" vertical="center" textRotation="255" shrinkToFit="1"/>
    </xf>
    <xf numFmtId="0" fontId="0" fillId="0" borderId="3" xfId="0" applyFont="1" applyFill="1" applyBorder="1" applyAlignment="1" applyProtection="1">
      <alignment horizontal="center" vertical="center" textRotation="255" shrinkToFit="1"/>
    </xf>
    <xf numFmtId="0" fontId="0" fillId="0" borderId="1" xfId="0" applyFont="1" applyFill="1" applyBorder="1" applyAlignment="1" applyProtection="1">
      <alignment horizontal="center" vertical="center" textRotation="255" shrinkToFit="1"/>
    </xf>
    <xf numFmtId="0" fontId="0" fillId="0" borderId="4" xfId="0" applyFont="1" applyFill="1" applyBorder="1" applyAlignment="1" applyProtection="1">
      <alignment horizontal="center" vertical="center" textRotation="255" shrinkToFit="1"/>
    </xf>
    <xf numFmtId="0" fontId="0" fillId="0" borderId="15" xfId="0" applyFont="1" applyFill="1" applyBorder="1" applyAlignment="1" applyProtection="1">
      <alignment horizontal="center" vertical="center" textRotation="255" shrinkToFit="1"/>
    </xf>
    <xf numFmtId="177" fontId="0" fillId="2" borderId="21" xfId="0" applyNumberFormat="1" applyFill="1" applyBorder="1" applyAlignment="1" applyProtection="1">
      <alignment horizontal="right" vertical="center"/>
    </xf>
    <xf numFmtId="177" fontId="0" fillId="2" borderId="6" xfId="0" applyNumberFormat="1" applyFill="1" applyBorder="1" applyAlignment="1" applyProtection="1">
      <alignment horizontal="right" vertical="center"/>
    </xf>
    <xf numFmtId="177" fontId="0" fillId="2" borderId="23" xfId="0" applyNumberFormat="1" applyFill="1" applyBorder="1" applyAlignment="1" applyProtection="1">
      <alignment horizontal="right" vertical="center"/>
    </xf>
    <xf numFmtId="177" fontId="0" fillId="2" borderId="5" xfId="0" applyNumberFormat="1" applyFill="1" applyBorder="1" applyAlignment="1" applyProtection="1">
      <alignment horizontal="right" vertical="center"/>
    </xf>
    <xf numFmtId="0" fontId="0" fillId="0" borderId="34" xfId="0" applyFill="1" applyBorder="1" applyAlignment="1" applyProtection="1">
      <alignment horizontal="right" vertical="center"/>
    </xf>
    <xf numFmtId="0" fontId="0" fillId="0" borderId="32" xfId="0" applyFill="1" applyBorder="1" applyAlignment="1" applyProtection="1">
      <alignment horizontal="right" vertical="center"/>
    </xf>
    <xf numFmtId="0" fontId="0" fillId="0" borderId="33" xfId="0" applyFont="1" applyFill="1" applyBorder="1" applyAlignment="1" applyProtection="1">
      <alignment horizontal="distributed" vertical="center"/>
    </xf>
    <xf numFmtId="0" fontId="0" fillId="0" borderId="34" xfId="0" applyFont="1" applyFill="1" applyBorder="1" applyAlignment="1" applyProtection="1">
      <alignment horizontal="distributed" vertical="center"/>
    </xf>
    <xf numFmtId="0" fontId="7" fillId="0" borderId="3" xfId="0" applyFont="1" applyFill="1" applyBorder="1" applyAlignment="1" applyProtection="1">
      <alignment vertical="center" wrapText="1"/>
    </xf>
    <xf numFmtId="0" fontId="7" fillId="0" borderId="0" xfId="0" applyFont="1" applyFill="1" applyBorder="1" applyAlignment="1" applyProtection="1">
      <alignment vertical="center" wrapText="1"/>
    </xf>
    <xf numFmtId="0" fontId="7" fillId="0" borderId="8" xfId="0" applyFont="1" applyFill="1" applyBorder="1" applyAlignment="1" applyProtection="1">
      <alignment vertical="center" wrapText="1"/>
    </xf>
    <xf numFmtId="0" fontId="0" fillId="0" borderId="3" xfId="0" applyFont="1" applyFill="1" applyBorder="1" applyAlignment="1" applyProtection="1">
      <alignment horizontal="center" vertical="distributed" textRotation="255" wrapText="1"/>
    </xf>
    <xf numFmtId="0" fontId="0" fillId="0" borderId="1" xfId="0" applyFont="1" applyFill="1" applyBorder="1" applyAlignment="1" applyProtection="1">
      <alignment horizontal="center" vertical="distributed" textRotation="255"/>
    </xf>
    <xf numFmtId="0" fontId="0" fillId="0" borderId="3" xfId="0" applyFont="1" applyFill="1" applyBorder="1" applyAlignment="1" applyProtection="1">
      <alignment horizontal="center" vertical="distributed" textRotation="255"/>
    </xf>
    <xf numFmtId="0" fontId="6" fillId="0" borderId="33" xfId="0" applyFont="1" applyFill="1" applyBorder="1" applyAlignment="1" applyProtection="1">
      <alignment horizontal="left" vertical="center" wrapText="1"/>
    </xf>
    <xf numFmtId="0" fontId="6" fillId="0" borderId="28" xfId="0" applyFont="1" applyFill="1" applyBorder="1" applyAlignment="1" applyProtection="1">
      <alignment horizontal="left" vertical="center" wrapText="1"/>
    </xf>
    <xf numFmtId="0" fontId="6" fillId="0" borderId="43" xfId="0" applyFont="1" applyFill="1" applyBorder="1" applyAlignment="1" applyProtection="1">
      <alignment horizontal="left" vertical="center" wrapText="1"/>
    </xf>
    <xf numFmtId="0" fontId="0" fillId="2" borderId="12" xfId="0" applyNumberFormat="1" applyFont="1" applyFill="1" applyBorder="1" applyAlignment="1" applyProtection="1">
      <alignment horizontal="right" vertical="center"/>
      <protection locked="0"/>
    </xf>
    <xf numFmtId="0" fontId="0" fillId="2" borderId="44" xfId="0" applyNumberFormat="1" applyFont="1" applyFill="1" applyBorder="1" applyAlignment="1" applyProtection="1">
      <alignment horizontal="right" vertical="center"/>
      <protection locked="0"/>
    </xf>
    <xf numFmtId="0" fontId="0" fillId="2" borderId="30" xfId="0" applyNumberFormat="1" applyFont="1" applyFill="1" applyBorder="1" applyAlignment="1" applyProtection="1">
      <alignment horizontal="right" vertical="center"/>
      <protection locked="0"/>
    </xf>
    <xf numFmtId="0" fontId="0" fillId="2" borderId="21" xfId="0" applyNumberFormat="1" applyFont="1" applyFill="1" applyBorder="1" applyAlignment="1" applyProtection="1">
      <alignment horizontal="right" vertical="center"/>
      <protection locked="0"/>
    </xf>
    <xf numFmtId="0" fontId="21" fillId="0" borderId="2" xfId="0" applyFont="1" applyFill="1" applyBorder="1" applyAlignment="1" applyProtection="1">
      <alignment horizontal="left" vertical="center" wrapText="1"/>
    </xf>
    <xf numFmtId="0" fontId="21" fillId="0" borderId="6" xfId="0" applyFont="1" applyFill="1" applyBorder="1" applyAlignment="1" applyProtection="1">
      <alignment horizontal="left" vertical="center" wrapText="1"/>
    </xf>
    <xf numFmtId="0" fontId="21" fillId="0" borderId="22" xfId="0" applyFont="1" applyFill="1" applyBorder="1" applyAlignment="1" applyProtection="1">
      <alignment horizontal="left" vertical="center" wrapText="1"/>
    </xf>
    <xf numFmtId="0" fontId="21" fillId="0" borderId="4" xfId="0" applyFont="1" applyFill="1" applyBorder="1" applyAlignment="1" applyProtection="1">
      <alignment horizontal="left" vertical="center" wrapText="1"/>
    </xf>
    <xf numFmtId="0" fontId="21" fillId="0" borderId="5" xfId="0" applyFont="1" applyFill="1" applyBorder="1" applyAlignment="1" applyProtection="1">
      <alignment horizontal="left" vertical="center" wrapText="1"/>
    </xf>
    <xf numFmtId="0" fontId="21" fillId="0" borderId="10" xfId="0" applyFont="1" applyFill="1" applyBorder="1" applyAlignment="1" applyProtection="1">
      <alignment horizontal="left" vertical="center" wrapText="1"/>
    </xf>
    <xf numFmtId="0" fontId="7" fillId="0" borderId="35" xfId="0" applyFont="1" applyBorder="1" applyAlignment="1">
      <alignment horizontal="center" vertical="center" wrapText="1"/>
    </xf>
    <xf numFmtId="0" fontId="7" fillId="0" borderId="42" xfId="0" applyFont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shrinkToFit="1"/>
    </xf>
    <xf numFmtId="186" fontId="0" fillId="0" borderId="74" xfId="0" applyNumberFormat="1" applyFill="1" applyBorder="1" applyAlignment="1" applyProtection="1">
      <alignment horizontal="right" vertical="center"/>
    </xf>
    <xf numFmtId="186" fontId="0" fillId="0" borderId="75" xfId="0" applyNumberFormat="1" applyFill="1" applyBorder="1" applyAlignment="1" applyProtection="1">
      <alignment horizontal="right" vertical="center"/>
    </xf>
    <xf numFmtId="186" fontId="0" fillId="0" borderId="76" xfId="0" applyNumberFormat="1" applyFill="1" applyBorder="1" applyAlignment="1" applyProtection="1">
      <alignment horizontal="right" vertical="center"/>
    </xf>
    <xf numFmtId="186" fontId="0" fillId="0" borderId="79" xfId="0" applyNumberFormat="1" applyFill="1" applyBorder="1" applyAlignment="1" applyProtection="1">
      <alignment horizontal="right" vertical="center"/>
    </xf>
    <xf numFmtId="186" fontId="0" fillId="0" borderId="82" xfId="0" applyNumberFormat="1" applyFill="1" applyBorder="1" applyAlignment="1" applyProtection="1">
      <alignment horizontal="right" vertical="center"/>
    </xf>
    <xf numFmtId="186" fontId="0" fillId="2" borderId="58" xfId="0" applyNumberFormat="1" applyFill="1" applyBorder="1" applyAlignment="1" applyProtection="1">
      <alignment horizontal="right" vertical="center"/>
    </xf>
    <xf numFmtId="186" fontId="0" fillId="0" borderId="83" xfId="0" applyNumberFormat="1" applyFill="1" applyBorder="1" applyAlignment="1" applyProtection="1">
      <alignment horizontal="right" vertical="center"/>
    </xf>
    <xf numFmtId="186" fontId="0" fillId="2" borderId="35" xfId="0" applyNumberFormat="1" applyFill="1" applyBorder="1" applyAlignment="1" applyProtection="1">
      <alignment horizontal="right" vertical="center"/>
    </xf>
    <xf numFmtId="186" fontId="0" fillId="0" borderId="80" xfId="0" applyNumberFormat="1" applyFill="1" applyBorder="1" applyAlignment="1" applyProtection="1">
      <alignment horizontal="right" vertical="center"/>
    </xf>
    <xf numFmtId="186" fontId="0" fillId="0" borderId="35" xfId="0" applyNumberFormat="1" applyFill="1" applyBorder="1" applyAlignment="1" applyProtection="1">
      <alignment horizontal="right" vertical="center"/>
    </xf>
    <xf numFmtId="186" fontId="0" fillId="0" borderId="88" xfId="0" applyNumberFormat="1" applyFill="1" applyBorder="1" applyAlignment="1" applyProtection="1">
      <alignment horizontal="right" vertical="center"/>
    </xf>
    <xf numFmtId="186" fontId="0" fillId="0" borderId="86" xfId="0" applyNumberFormat="1" applyFill="1" applyBorder="1" applyAlignment="1" applyProtection="1">
      <alignment horizontal="right" vertical="center"/>
    </xf>
    <xf numFmtId="186" fontId="0" fillId="0" borderId="87" xfId="0" applyNumberFormat="1" applyFill="1" applyBorder="1" applyAlignment="1" applyProtection="1">
      <alignment horizontal="right" vertical="center"/>
    </xf>
    <xf numFmtId="177" fontId="0" fillId="0" borderId="2" xfId="0" applyNumberFormat="1" applyFont="1" applyFill="1" applyBorder="1" applyAlignment="1" applyProtection="1">
      <alignment horizontal="right" vertical="center"/>
      <protection locked="0"/>
    </xf>
    <xf numFmtId="0" fontId="0" fillId="0" borderId="6" xfId="0" applyNumberFormat="1" applyFont="1" applyFill="1" applyBorder="1" applyAlignment="1" applyProtection="1">
      <alignment horizontal="right" vertical="center"/>
      <protection locked="0"/>
    </xf>
    <xf numFmtId="0" fontId="0" fillId="0" borderId="4" xfId="0" applyNumberFormat="1" applyFont="1" applyFill="1" applyBorder="1" applyAlignment="1" applyProtection="1">
      <alignment horizontal="right" vertical="center"/>
      <protection locked="0"/>
    </xf>
    <xf numFmtId="0" fontId="0" fillId="0" borderId="96" xfId="0" applyNumberFormat="1" applyFont="1" applyFill="1" applyBorder="1" applyAlignment="1" applyProtection="1">
      <alignment horizontal="right" vertical="center"/>
    </xf>
    <xf numFmtId="0" fontId="0" fillId="0" borderId="97" xfId="0" applyNumberFormat="1" applyFont="1" applyFill="1" applyBorder="1" applyAlignment="1" applyProtection="1">
      <alignment horizontal="right" vertical="center"/>
    </xf>
    <xf numFmtId="0" fontId="0" fillId="0" borderId="98" xfId="0" applyNumberFormat="1" applyFont="1" applyFill="1" applyBorder="1" applyAlignment="1" applyProtection="1">
      <alignment horizontal="right" vertical="center"/>
    </xf>
    <xf numFmtId="0" fontId="0" fillId="0" borderId="77" xfId="0" applyNumberFormat="1" applyFont="1" applyFill="1" applyBorder="1" applyAlignment="1" applyProtection="1">
      <alignment horizontal="right" vertical="center"/>
    </xf>
    <xf numFmtId="0" fontId="0" fillId="0" borderId="79" xfId="0" applyNumberFormat="1" applyFont="1" applyFill="1" applyBorder="1" applyAlignment="1" applyProtection="1">
      <alignment horizontal="right" vertical="center"/>
    </xf>
    <xf numFmtId="0" fontId="0" fillId="0" borderId="99" xfId="0" applyNumberFormat="1" applyFont="1" applyFill="1" applyBorder="1" applyAlignment="1" applyProtection="1">
      <alignment horizontal="right" vertical="center"/>
    </xf>
    <xf numFmtId="185" fontId="0" fillId="0" borderId="90" xfId="0" applyNumberFormat="1" applyFont="1" applyFill="1" applyBorder="1" applyAlignment="1" applyProtection="1">
      <alignment horizontal="center" vertical="center"/>
    </xf>
    <xf numFmtId="185" fontId="0" fillId="0" borderId="61" xfId="0" applyNumberFormat="1" applyFont="1" applyFill="1" applyBorder="1" applyAlignment="1" applyProtection="1">
      <alignment horizontal="center" vertical="center"/>
    </xf>
    <xf numFmtId="185" fontId="0" fillId="2" borderId="21" xfId="0" applyNumberFormat="1" applyFont="1" applyFill="1" applyBorder="1" applyAlignment="1" applyProtection="1">
      <alignment horizontal="right" vertical="center"/>
      <protection locked="0"/>
    </xf>
  </cellXfs>
  <cellStyles count="1"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FF00FF"/>
      <rgbColor rgb="0000FF00"/>
      <rgbColor rgb="0000FFFF"/>
      <rgbColor rgb="00FFFF00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55</xdr:col>
      <xdr:colOff>95250</xdr:colOff>
      <xdr:row>15</xdr:row>
      <xdr:rowOff>66674</xdr:rowOff>
    </xdr:from>
    <xdr:to>
      <xdr:col>66</xdr:col>
      <xdr:colOff>19050</xdr:colOff>
      <xdr:row>18</xdr:row>
      <xdr:rowOff>133350</xdr:rowOff>
    </xdr:to>
    <xdr:sp macro="" textlink="">
      <xdr:nvSpPr>
        <xdr:cNvPr id="2" name="四角形吹き出し 1"/>
        <xdr:cNvSpPr/>
      </xdr:nvSpPr>
      <xdr:spPr bwMode="auto">
        <a:xfrm rot="10800000">
          <a:off x="1076325" y="2476499"/>
          <a:ext cx="1181100" cy="581026"/>
        </a:xfrm>
        <a:prstGeom prst="wedgeRectCallout">
          <a:avLst>
            <a:gd name="adj1" fmla="val -81341"/>
            <a:gd name="adj2" fmla="val -25906"/>
          </a:avLst>
        </a:prstGeom>
        <a:ln w="3175">
          <a:prstDash val="sysDot"/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56</xdr:col>
      <xdr:colOff>28575</xdr:colOff>
      <xdr:row>15</xdr:row>
      <xdr:rowOff>114300</xdr:rowOff>
    </xdr:from>
    <xdr:to>
      <xdr:col>65</xdr:col>
      <xdr:colOff>95250</xdr:colOff>
      <xdr:row>18</xdr:row>
      <xdr:rowOff>95250</xdr:rowOff>
    </xdr:to>
    <xdr:sp macro="" textlink="">
      <xdr:nvSpPr>
        <xdr:cNvPr id="3" name="テキスト ボックス 2"/>
        <xdr:cNvSpPr txBox="1"/>
      </xdr:nvSpPr>
      <xdr:spPr>
        <a:xfrm>
          <a:off x="1123950" y="2524125"/>
          <a:ext cx="1095375" cy="4953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kumimoji="1" lang="ja-JP" altLang="en-US" sz="800">
              <a:solidFill>
                <a:schemeClr val="dk1"/>
              </a:solidFill>
              <a:latin typeface="+mn-lt"/>
              <a:ea typeface="+mn-ea"/>
              <a:cs typeface="+mn-cs"/>
            </a:rPr>
            <a:t>立ち歩きをする児童は、</a:t>
          </a:r>
          <a:r>
            <a:rPr kumimoji="1" lang="ja-JP" altLang="en-US" sz="800"/>
            <a:t>ほふくをする児童に含むこと。</a:t>
          </a:r>
        </a:p>
      </xdr:txBody>
    </xdr:sp>
    <xdr:clientData/>
  </xdr:twoCellAnchor>
  <xdr:twoCellAnchor>
    <xdr:from>
      <xdr:col>21</xdr:col>
      <xdr:colOff>60611</xdr:colOff>
      <xdr:row>46</xdr:row>
      <xdr:rowOff>51952</xdr:rowOff>
    </xdr:from>
    <xdr:to>
      <xdr:col>40</xdr:col>
      <xdr:colOff>25976</xdr:colOff>
      <xdr:row>48</xdr:row>
      <xdr:rowOff>129884</xdr:rowOff>
    </xdr:to>
    <xdr:sp macro="" textlink="">
      <xdr:nvSpPr>
        <xdr:cNvPr id="10" name="角丸四角形吹き出し 9"/>
        <xdr:cNvSpPr/>
      </xdr:nvSpPr>
      <xdr:spPr bwMode="auto">
        <a:xfrm rot="10800000">
          <a:off x="2424543" y="8113566"/>
          <a:ext cx="2675660" cy="424295"/>
        </a:xfrm>
        <a:prstGeom prst="wedgeRoundRectCallout">
          <a:avLst>
            <a:gd name="adj1" fmla="val -40534"/>
            <a:gd name="adj2" fmla="val 125251"/>
            <a:gd name="adj3" fmla="val 16667"/>
          </a:avLst>
        </a:prstGeom>
        <a:ln w="3175">
          <a:solidFill>
            <a:srgbClr val="C00000"/>
          </a:solidFill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pPr algn="l">
            <a:lnSpc>
              <a:spcPts val="1200"/>
            </a:lnSpc>
          </a:pPr>
          <a:r>
            <a:rPr kumimoji="1" lang="ja-JP" altLang="en-US" sz="1050">
              <a:solidFill>
                <a:srgbClr val="FF0000"/>
              </a:solidFill>
            </a:rPr>
            <a:t>この数字を、調書の１</a:t>
          </a:r>
          <a:r>
            <a:rPr kumimoji="1" lang="en-US" altLang="ja-JP" sz="1050">
              <a:solidFill>
                <a:srgbClr val="FF0000"/>
              </a:solidFill>
            </a:rPr>
            <a:t>-</a:t>
          </a:r>
          <a:r>
            <a:rPr kumimoji="1" lang="ja-JP" altLang="en-US" sz="1050">
              <a:solidFill>
                <a:srgbClr val="FF0000"/>
              </a:solidFill>
            </a:rPr>
            <a:t>（３）</a:t>
          </a:r>
          <a:r>
            <a:rPr kumimoji="1" lang="en-US" altLang="ja-JP" sz="1050">
              <a:solidFill>
                <a:srgbClr val="FF0000"/>
              </a:solidFill>
            </a:rPr>
            <a:t>-</a:t>
          </a:r>
          <a:r>
            <a:rPr kumimoji="1" lang="ja-JP" altLang="en-US" sz="1050">
              <a:solidFill>
                <a:srgbClr val="FF0000"/>
              </a:solidFill>
            </a:rPr>
            <a:t>②</a:t>
          </a:r>
          <a:r>
            <a:rPr kumimoji="1" lang="en-US" altLang="ja-JP" sz="1050">
              <a:solidFill>
                <a:srgbClr val="FF0000"/>
              </a:solidFill>
            </a:rPr>
            <a:t>-</a:t>
          </a:r>
          <a:r>
            <a:rPr kumimoji="1" lang="ja-JP" altLang="en-US" sz="1050">
              <a:solidFill>
                <a:srgbClr val="FF0000"/>
              </a:solidFill>
            </a:rPr>
            <a:t>イ（面積基準算定用）の欄に記載する！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00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00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5" tint="0.59999389629810485"/>
  </sheetPr>
  <dimension ref="A1:DE87"/>
  <sheetViews>
    <sheetView tabSelected="1" zoomScaleNormal="100" zoomScaleSheetLayoutView="110" workbookViewId="0">
      <selection activeCell="CD6" sqref="CD6"/>
    </sheetView>
  </sheetViews>
  <sheetFormatPr defaultRowHeight="12.75" x14ac:dyDescent="0.15"/>
  <cols>
    <col min="1" max="7" width="1.7109375" customWidth="1"/>
    <col min="8" max="8" width="2.7109375" customWidth="1"/>
    <col min="9" max="26" width="1.7109375" customWidth="1"/>
    <col min="27" max="27" width="1.28515625" customWidth="1"/>
    <col min="28" max="28" width="2.42578125" customWidth="1"/>
    <col min="29" max="29" width="3.28515625" customWidth="1"/>
    <col min="30" max="30" width="2.42578125" customWidth="1"/>
    <col min="31" max="35" width="1.7109375" customWidth="1"/>
    <col min="36" max="37" width="2.140625" customWidth="1"/>
    <col min="38" max="38" width="3" customWidth="1"/>
    <col min="39" max="39" width="6.28515625" customWidth="1"/>
    <col min="40" max="46" width="2.140625" customWidth="1"/>
    <col min="47" max="47" width="3.28515625" customWidth="1"/>
    <col min="48" max="48" width="2.7109375" customWidth="1"/>
    <col min="49" max="105" width="1.7109375" customWidth="1"/>
    <col min="106" max="107" width="3.42578125" customWidth="1"/>
  </cols>
  <sheetData>
    <row r="1" spans="1:107" ht="31.5" customHeight="1" x14ac:dyDescent="0.15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438" t="s">
        <v>169</v>
      </c>
      <c r="AD1" s="438"/>
      <c r="AE1" s="438"/>
      <c r="AF1" s="438"/>
      <c r="AG1" s="438"/>
      <c r="AH1" s="438"/>
      <c r="AI1" s="438"/>
      <c r="AJ1" s="438"/>
      <c r="AK1" s="438"/>
      <c r="AL1" s="438"/>
      <c r="AM1" s="438"/>
      <c r="AN1" s="438"/>
      <c r="AO1" s="438"/>
      <c r="AP1" s="438"/>
      <c r="AQ1" s="438"/>
      <c r="AR1" s="438"/>
      <c r="AS1" s="438"/>
      <c r="AT1" s="438"/>
      <c r="AV1" s="159" t="s">
        <v>148</v>
      </c>
      <c r="AW1" s="159"/>
      <c r="AX1" s="159"/>
      <c r="AY1" s="159"/>
      <c r="AZ1" s="159"/>
      <c r="BA1" s="159"/>
      <c r="BB1" s="159"/>
      <c r="BC1" s="159"/>
      <c r="BD1" s="159"/>
      <c r="BE1" s="159"/>
      <c r="BF1" s="159"/>
      <c r="BG1" s="159"/>
      <c r="BH1" s="159"/>
      <c r="BI1" s="159"/>
      <c r="BJ1" s="159"/>
      <c r="BK1" s="159"/>
      <c r="BL1" s="159"/>
      <c r="BM1" s="159"/>
      <c r="BN1" s="159"/>
      <c r="BO1" s="159"/>
      <c r="BP1" s="159"/>
      <c r="BQ1" s="159"/>
      <c r="BR1" s="159"/>
      <c r="BS1" s="159"/>
      <c r="BT1" s="159"/>
      <c r="BU1" s="159"/>
      <c r="BV1" s="159"/>
      <c r="BW1" s="159"/>
      <c r="BX1" s="159"/>
      <c r="BY1" s="159"/>
      <c r="BZ1" s="159"/>
      <c r="CA1" s="159"/>
      <c r="CB1" s="159"/>
      <c r="CC1" s="159"/>
      <c r="CD1" s="159"/>
      <c r="CE1" s="159"/>
      <c r="CF1" s="159"/>
      <c r="CG1" s="159"/>
      <c r="CH1" s="159"/>
      <c r="CI1" s="159"/>
      <c r="CJ1" s="159"/>
      <c r="CK1" s="159"/>
      <c r="CL1" s="159"/>
      <c r="CM1" s="159"/>
      <c r="CN1" s="159"/>
      <c r="CO1" s="159"/>
      <c r="CP1" s="159"/>
      <c r="CQ1" s="159"/>
      <c r="CR1" s="159"/>
      <c r="CS1" s="159"/>
      <c r="CT1" s="159"/>
      <c r="CU1" s="158" t="s">
        <v>91</v>
      </c>
      <c r="CV1" s="158"/>
      <c r="CW1" s="158"/>
      <c r="CX1" s="158"/>
      <c r="CY1" s="158"/>
      <c r="CZ1" s="158"/>
      <c r="DA1" s="158"/>
      <c r="DB1" s="158"/>
      <c r="DC1" s="158"/>
    </row>
    <row r="2" spans="1:107" ht="4.5" customHeight="1" x14ac:dyDescent="0.15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V2" s="2"/>
      <c r="AW2" s="367"/>
      <c r="AX2" s="336"/>
      <c r="AY2" s="336"/>
      <c r="AZ2" s="336"/>
      <c r="BA2" s="336"/>
      <c r="BB2" s="336"/>
      <c r="BC2" s="336"/>
      <c r="BD2" s="336"/>
      <c r="BE2" s="336"/>
      <c r="BF2" s="336"/>
      <c r="BG2" s="336"/>
      <c r="BH2" s="336"/>
      <c r="BI2" s="336"/>
      <c r="BJ2" s="336"/>
      <c r="BK2" s="336"/>
      <c r="BL2" s="336"/>
      <c r="BM2" s="336"/>
      <c r="BN2" s="336"/>
      <c r="BO2" s="336"/>
      <c r="BP2" s="336"/>
      <c r="BQ2" s="336"/>
      <c r="BR2" s="336"/>
      <c r="BS2" s="336"/>
      <c r="BT2" s="336"/>
      <c r="BU2" s="336"/>
      <c r="BV2" s="336"/>
      <c r="BW2" s="336"/>
      <c r="BX2" s="336"/>
      <c r="BY2" s="336"/>
      <c r="BZ2" s="336"/>
      <c r="CA2" s="336"/>
      <c r="CB2" s="336"/>
      <c r="CC2" s="336"/>
      <c r="CD2" s="336"/>
      <c r="CE2" s="336"/>
      <c r="CF2" s="336"/>
      <c r="CG2" s="336"/>
      <c r="CH2" s="336"/>
      <c r="CI2" s="336"/>
      <c r="CJ2" s="336"/>
      <c r="CK2" s="336"/>
      <c r="CL2" s="336"/>
      <c r="CM2" s="336"/>
      <c r="CN2" s="336"/>
      <c r="CO2" s="336"/>
      <c r="CP2" s="336"/>
      <c r="CQ2" s="336"/>
      <c r="CR2" s="336"/>
      <c r="CS2" s="336"/>
      <c r="CT2" s="336"/>
      <c r="CU2" s="336"/>
      <c r="CV2" s="336"/>
      <c r="CW2" s="336"/>
      <c r="CX2" s="336"/>
      <c r="CY2" s="336"/>
      <c r="CZ2" s="336"/>
    </row>
    <row r="3" spans="1:107" ht="13.5" customHeight="1" x14ac:dyDescent="0.15">
      <c r="A3" s="13"/>
      <c r="B3" s="13"/>
      <c r="C3" s="13"/>
      <c r="D3" s="13"/>
      <c r="E3" s="13"/>
      <c r="F3" s="13"/>
      <c r="G3" s="13"/>
      <c r="H3" s="13"/>
      <c r="I3" s="21" t="s">
        <v>192</v>
      </c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83"/>
      <c r="AN3" s="140" t="s">
        <v>237</v>
      </c>
      <c r="AO3" s="141"/>
      <c r="AP3" s="141"/>
      <c r="AQ3" s="141"/>
      <c r="AR3" s="141"/>
      <c r="AS3" s="141"/>
      <c r="AT3" s="141"/>
      <c r="AU3" s="141"/>
      <c r="AV3" s="2"/>
      <c r="AW3" s="10"/>
      <c r="AX3" s="7"/>
      <c r="AY3" s="437" t="s">
        <v>218</v>
      </c>
      <c r="AZ3" s="437"/>
      <c r="BA3" s="437"/>
      <c r="BB3" s="437"/>
      <c r="BC3" s="437"/>
      <c r="BD3" s="437"/>
      <c r="BE3" s="437"/>
      <c r="BF3" s="437"/>
      <c r="BG3" s="437"/>
      <c r="BH3" s="108"/>
      <c r="BI3" s="108"/>
      <c r="BJ3" s="108"/>
      <c r="BK3" s="108"/>
      <c r="BL3" s="108"/>
      <c r="BM3" s="108"/>
      <c r="BN3" s="108"/>
      <c r="BO3" s="108"/>
      <c r="BP3" s="108"/>
      <c r="BQ3" s="108"/>
      <c r="BR3" s="108"/>
      <c r="BS3" s="108"/>
      <c r="BT3" s="108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8"/>
    </row>
    <row r="4" spans="1:107" ht="5.25" customHeight="1" x14ac:dyDescent="0.15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V4" s="2"/>
      <c r="AW4" s="368"/>
      <c r="AX4" s="369"/>
      <c r="AY4" s="369"/>
      <c r="AZ4" s="369"/>
      <c r="BA4" s="369"/>
      <c r="BB4" s="369"/>
      <c r="BC4" s="369"/>
      <c r="BD4" s="369"/>
      <c r="BE4" s="369"/>
      <c r="BF4" s="369"/>
      <c r="BG4" s="369"/>
      <c r="BH4" s="369"/>
      <c r="BI4" s="369"/>
      <c r="BJ4" s="369"/>
      <c r="BK4" s="369"/>
      <c r="BL4" s="369"/>
      <c r="BM4" s="369"/>
      <c r="BN4" s="369"/>
      <c r="BO4" s="369"/>
      <c r="BP4" s="369"/>
      <c r="BQ4" s="369"/>
      <c r="BR4" s="369"/>
      <c r="BS4" s="369"/>
      <c r="BT4" s="369"/>
      <c r="BU4" s="369"/>
      <c r="BV4" s="369"/>
      <c r="BW4" s="369"/>
      <c r="BX4" s="369"/>
      <c r="BY4" s="369"/>
      <c r="BZ4" s="369"/>
      <c r="CA4" s="369"/>
      <c r="CB4" s="369"/>
      <c r="CC4" s="369"/>
      <c r="CD4" s="369"/>
      <c r="CE4" s="369"/>
      <c r="CF4" s="369"/>
      <c r="CG4" s="369"/>
      <c r="CH4" s="369"/>
      <c r="CI4" s="369"/>
      <c r="CJ4" s="369"/>
      <c r="CK4" s="369"/>
      <c r="CL4" s="369"/>
      <c r="CM4" s="369"/>
      <c r="CN4" s="369"/>
      <c r="CO4" s="369"/>
      <c r="CP4" s="369"/>
      <c r="CQ4" s="369"/>
      <c r="CR4" s="369"/>
      <c r="CS4" s="369"/>
      <c r="CT4" s="369"/>
      <c r="CU4" s="369"/>
      <c r="CV4" s="369"/>
      <c r="CW4" s="369"/>
      <c r="CX4" s="369"/>
      <c r="CY4" s="369"/>
      <c r="CZ4" s="369"/>
      <c r="DA4" s="8"/>
    </row>
    <row r="5" spans="1:107" ht="13.5" customHeight="1" x14ac:dyDescent="0.15">
      <c r="A5" s="13"/>
      <c r="B5" s="439" t="s">
        <v>170</v>
      </c>
      <c r="C5" s="440"/>
      <c r="D5" s="440"/>
      <c r="E5" s="440"/>
      <c r="F5" s="440"/>
      <c r="G5" s="440"/>
      <c r="H5" s="440"/>
      <c r="I5" s="440"/>
      <c r="J5" s="440"/>
      <c r="K5" s="440"/>
      <c r="L5" s="440"/>
      <c r="M5" s="440"/>
      <c r="N5" s="440"/>
      <c r="O5" s="440"/>
      <c r="P5" s="440"/>
      <c r="Q5" s="440"/>
      <c r="R5" s="440"/>
      <c r="S5" s="440"/>
      <c r="T5" s="440"/>
      <c r="U5" s="440"/>
      <c r="V5" s="440"/>
      <c r="W5" s="440"/>
      <c r="X5" s="440"/>
      <c r="Y5" s="440"/>
      <c r="Z5" s="440"/>
      <c r="AA5" s="440"/>
      <c r="AB5" s="440"/>
      <c r="AC5" s="440"/>
      <c r="AD5" s="440"/>
      <c r="AE5" s="440"/>
      <c r="AF5" s="440"/>
      <c r="AG5" s="440"/>
      <c r="AH5" s="440"/>
      <c r="AI5" s="440"/>
      <c r="AJ5" s="440"/>
      <c r="AK5" s="440"/>
      <c r="AL5" s="440"/>
      <c r="AM5" s="441"/>
      <c r="AN5" s="13"/>
      <c r="AO5" s="13"/>
      <c r="AP5" s="13"/>
      <c r="AQ5" s="13"/>
      <c r="AR5" s="13"/>
      <c r="AS5" s="13"/>
      <c r="AT5" s="13"/>
      <c r="AV5" s="2"/>
      <c r="AW5" s="368"/>
      <c r="AX5" s="336"/>
      <c r="AY5" s="40"/>
      <c r="AZ5" s="40"/>
      <c r="BA5" s="40"/>
      <c r="BB5" s="40"/>
      <c r="BC5" s="40"/>
      <c r="BD5" s="40"/>
      <c r="BE5" s="40"/>
      <c r="BF5" s="40"/>
      <c r="BG5" s="40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40"/>
      <c r="BV5" s="40"/>
      <c r="BW5" s="40"/>
      <c r="BX5" s="40"/>
      <c r="BY5" s="40"/>
      <c r="BZ5" s="40"/>
      <c r="CA5" s="40"/>
      <c r="CB5" s="40"/>
      <c r="CC5" s="41"/>
      <c r="CD5" s="155" t="s">
        <v>250</v>
      </c>
      <c r="CE5" s="155"/>
      <c r="CF5" s="155"/>
      <c r="CG5" s="156">
        <f>+J7</f>
        <v>0</v>
      </c>
      <c r="CH5" s="156"/>
      <c r="CI5" s="156"/>
      <c r="CJ5" s="155" t="s">
        <v>22</v>
      </c>
      <c r="CK5" s="155"/>
      <c r="CL5" s="157">
        <f>+O7</f>
        <v>0</v>
      </c>
      <c r="CM5" s="157"/>
      <c r="CN5" s="157"/>
      <c r="CO5" s="155" t="s">
        <v>23</v>
      </c>
      <c r="CP5" s="155"/>
      <c r="CQ5" s="156">
        <f>+T7</f>
        <v>0</v>
      </c>
      <c r="CR5" s="156"/>
      <c r="CS5" s="156"/>
      <c r="CT5" s="155" t="s">
        <v>24</v>
      </c>
      <c r="CU5" s="155"/>
      <c r="CV5" s="155" t="s">
        <v>25</v>
      </c>
      <c r="CW5" s="155"/>
      <c r="CX5" s="155"/>
      <c r="CY5" s="336"/>
      <c r="CZ5" s="336"/>
      <c r="DA5" s="9"/>
      <c r="DB5" s="9"/>
    </row>
    <row r="6" spans="1:107" ht="13.5" customHeight="1" x14ac:dyDescent="0.15">
      <c r="A6" s="13"/>
      <c r="B6" s="442"/>
      <c r="C6" s="443"/>
      <c r="D6" s="443"/>
      <c r="E6" s="443"/>
      <c r="F6" s="443"/>
      <c r="G6" s="443"/>
      <c r="H6" s="443"/>
      <c r="I6" s="443"/>
      <c r="J6" s="443"/>
      <c r="K6" s="443"/>
      <c r="L6" s="443"/>
      <c r="M6" s="443"/>
      <c r="N6" s="443"/>
      <c r="O6" s="443"/>
      <c r="P6" s="443"/>
      <c r="Q6" s="443"/>
      <c r="R6" s="443"/>
      <c r="S6" s="443"/>
      <c r="T6" s="443"/>
      <c r="U6" s="443"/>
      <c r="V6" s="443"/>
      <c r="W6" s="443"/>
      <c r="X6" s="443"/>
      <c r="Y6" s="443"/>
      <c r="Z6" s="443"/>
      <c r="AA6" s="443"/>
      <c r="AB6" s="443"/>
      <c r="AC6" s="443"/>
      <c r="AD6" s="443"/>
      <c r="AE6" s="443"/>
      <c r="AF6" s="443"/>
      <c r="AG6" s="443"/>
      <c r="AH6" s="443"/>
      <c r="AI6" s="443"/>
      <c r="AJ6" s="443"/>
      <c r="AK6" s="443"/>
      <c r="AL6" s="443"/>
      <c r="AM6" s="444"/>
      <c r="AN6" s="13"/>
      <c r="AO6" s="13"/>
      <c r="AP6" s="13"/>
      <c r="AQ6" s="13"/>
      <c r="AR6" s="13"/>
      <c r="AS6" s="13"/>
      <c r="AT6" s="13"/>
      <c r="AV6" s="2"/>
      <c r="AW6" s="39"/>
      <c r="AX6" s="41"/>
      <c r="AY6" s="41"/>
      <c r="AZ6" s="41"/>
      <c r="BA6" s="41"/>
      <c r="BB6" s="41"/>
      <c r="BC6" s="41"/>
      <c r="BD6" s="41"/>
      <c r="BE6" s="41"/>
      <c r="BF6" s="41"/>
      <c r="BG6" s="41"/>
      <c r="BH6" s="41"/>
      <c r="BI6" s="41"/>
      <c r="BJ6" s="41"/>
      <c r="BK6" s="41"/>
      <c r="BL6" s="41"/>
      <c r="BM6" s="41"/>
      <c r="BN6" s="41"/>
      <c r="BO6" s="41"/>
      <c r="BP6" s="41"/>
      <c r="BQ6" s="41"/>
      <c r="BR6" s="41"/>
      <c r="BS6" s="41"/>
      <c r="BT6" s="41"/>
      <c r="BU6" s="41"/>
      <c r="BV6" s="41"/>
      <c r="BW6" s="41"/>
      <c r="BX6" s="41"/>
      <c r="BY6" s="41"/>
      <c r="BZ6" s="41"/>
      <c r="CA6" s="41"/>
      <c r="CB6" s="41"/>
      <c r="CC6" s="41"/>
      <c r="CD6" s="42"/>
      <c r="CE6" s="42"/>
      <c r="CF6" s="42"/>
      <c r="CG6" s="42"/>
      <c r="CH6" s="42"/>
      <c r="CI6" s="42"/>
      <c r="CJ6" s="42"/>
      <c r="CK6" s="42"/>
      <c r="CL6" s="42"/>
      <c r="CM6" s="42"/>
      <c r="CN6" s="42"/>
      <c r="CO6" s="42"/>
      <c r="CP6" s="42"/>
      <c r="CQ6" s="42"/>
      <c r="CR6" s="60"/>
      <c r="CS6" s="35"/>
      <c r="CT6" s="43"/>
      <c r="CU6" s="43"/>
      <c r="CV6" s="43"/>
      <c r="CW6" s="43"/>
      <c r="CX6" s="43"/>
      <c r="CY6" s="43"/>
      <c r="CZ6" s="35"/>
      <c r="DA6" s="61"/>
      <c r="DB6" s="9"/>
    </row>
    <row r="7" spans="1:107" ht="13.5" customHeight="1" x14ac:dyDescent="0.15">
      <c r="A7" s="13"/>
      <c r="B7" s="52"/>
      <c r="C7" s="53"/>
      <c r="D7" s="53"/>
      <c r="E7" s="154" t="s">
        <v>249</v>
      </c>
      <c r="F7" s="154"/>
      <c r="G7" s="154"/>
      <c r="H7" s="154"/>
      <c r="I7" s="154"/>
      <c r="J7" s="153"/>
      <c r="K7" s="153"/>
      <c r="L7" s="153"/>
      <c r="M7" s="102" t="s">
        <v>22</v>
      </c>
      <c r="N7" s="102"/>
      <c r="O7" s="153"/>
      <c r="P7" s="153"/>
      <c r="Q7" s="153"/>
      <c r="R7" s="102" t="s">
        <v>23</v>
      </c>
      <c r="S7" s="102"/>
      <c r="T7" s="153"/>
      <c r="U7" s="153"/>
      <c r="V7" s="153"/>
      <c r="W7" s="102" t="s">
        <v>24</v>
      </c>
      <c r="X7" s="102"/>
      <c r="Y7" s="102" t="s">
        <v>234</v>
      </c>
      <c r="Z7" s="102"/>
      <c r="AA7" s="102"/>
      <c r="AB7" s="102"/>
      <c r="AC7" s="102"/>
      <c r="AD7" s="53"/>
      <c r="AE7" s="53"/>
      <c r="AF7" s="53"/>
      <c r="AG7" s="53"/>
      <c r="AH7" s="53"/>
      <c r="AI7" s="53"/>
      <c r="AJ7" s="53"/>
      <c r="AK7" s="53"/>
      <c r="AL7" s="53"/>
      <c r="AM7" s="54"/>
      <c r="AN7" s="13"/>
      <c r="AO7" s="13"/>
      <c r="AP7" s="13"/>
      <c r="AQ7" s="13"/>
      <c r="AR7" s="13"/>
      <c r="AS7" s="13"/>
      <c r="AT7" s="13"/>
      <c r="AV7" s="2"/>
      <c r="AW7" s="50"/>
      <c r="AX7" s="49"/>
      <c r="AY7" s="49"/>
      <c r="AZ7" s="49"/>
      <c r="BA7" s="49"/>
      <c r="BB7" s="49"/>
      <c r="BC7" s="49"/>
      <c r="BD7" s="49"/>
      <c r="BE7" s="49"/>
      <c r="BF7" s="49"/>
      <c r="BG7" s="49"/>
      <c r="BH7" s="49"/>
      <c r="BI7" s="49"/>
      <c r="BJ7" s="49"/>
      <c r="BK7" s="49"/>
      <c r="BL7" s="49"/>
      <c r="BM7" s="49"/>
      <c r="BN7" s="49"/>
      <c r="BO7" s="49"/>
      <c r="BP7" s="49"/>
      <c r="BQ7" s="49"/>
      <c r="BR7" s="49"/>
      <c r="BS7" s="49"/>
      <c r="BT7" s="49"/>
      <c r="BU7" s="49"/>
      <c r="BV7" s="49"/>
      <c r="BW7" s="49"/>
      <c r="BX7" s="49"/>
      <c r="BY7" s="49"/>
      <c r="BZ7" s="49"/>
      <c r="CA7" s="49"/>
      <c r="CB7" s="49"/>
      <c r="CC7" s="49"/>
      <c r="CD7" s="42"/>
      <c r="CE7" s="42"/>
      <c r="CF7" s="42"/>
      <c r="CG7" s="42"/>
      <c r="CH7" s="42"/>
      <c r="CI7" s="42"/>
      <c r="CJ7" s="42"/>
      <c r="CK7" s="142"/>
      <c r="CL7" s="143"/>
      <c r="CM7" s="143"/>
      <c r="CN7" s="144"/>
      <c r="CO7" s="140" t="s">
        <v>237</v>
      </c>
      <c r="CP7" s="141"/>
      <c r="CQ7" s="141"/>
      <c r="CR7" s="141"/>
      <c r="CS7" s="141"/>
      <c r="CT7" s="141"/>
      <c r="CU7" s="141"/>
      <c r="CV7" s="141"/>
      <c r="CW7" s="13"/>
      <c r="CX7" s="13"/>
      <c r="CY7" s="13"/>
      <c r="CZ7" s="48"/>
      <c r="DA7" s="9"/>
      <c r="DB7" s="9"/>
    </row>
    <row r="8" spans="1:107" ht="13.5" customHeight="1" x14ac:dyDescent="0.15">
      <c r="A8" s="13"/>
      <c r="B8" s="13"/>
      <c r="C8" s="13"/>
      <c r="D8" s="155"/>
      <c r="E8" s="155"/>
      <c r="F8" s="155"/>
      <c r="G8" s="156"/>
      <c r="H8" s="156"/>
      <c r="I8" s="156"/>
      <c r="J8" s="155"/>
      <c r="K8" s="155"/>
      <c r="L8" s="157"/>
      <c r="M8" s="157"/>
      <c r="N8" s="157"/>
      <c r="O8" s="155"/>
      <c r="P8" s="155"/>
      <c r="Q8" s="156"/>
      <c r="R8" s="156"/>
      <c r="S8" s="156"/>
      <c r="T8" s="155"/>
      <c r="U8" s="155"/>
      <c r="V8" s="155"/>
      <c r="W8" s="155"/>
      <c r="X8" s="155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V8" s="2"/>
      <c r="AW8" s="35" t="s">
        <v>203</v>
      </c>
      <c r="AX8" s="34"/>
      <c r="AY8" s="34"/>
      <c r="AZ8" s="34"/>
      <c r="BA8" s="34"/>
      <c r="BB8" s="34"/>
      <c r="BC8" s="34"/>
      <c r="BD8" s="34"/>
      <c r="BE8" s="34"/>
      <c r="BF8" s="34"/>
      <c r="BG8" s="34"/>
      <c r="BH8" s="34"/>
      <c r="BI8" s="34"/>
      <c r="BJ8" s="34"/>
      <c r="BK8" s="34"/>
      <c r="BL8" s="34"/>
      <c r="BM8" s="34"/>
      <c r="BN8" s="34"/>
      <c r="BO8" s="34"/>
      <c r="BP8" s="34"/>
      <c r="BQ8" s="34"/>
      <c r="BR8" s="34"/>
      <c r="BS8" s="34"/>
      <c r="BT8" s="34"/>
      <c r="BU8" s="34"/>
      <c r="BV8" s="34"/>
      <c r="BW8" s="34"/>
      <c r="BX8" s="34"/>
      <c r="BY8" s="34"/>
      <c r="BZ8" s="34"/>
      <c r="CA8" s="34"/>
      <c r="CB8" s="34"/>
      <c r="CC8" s="34"/>
      <c r="CD8" s="34"/>
      <c r="CE8" s="34"/>
      <c r="CF8" s="34"/>
      <c r="CG8" s="34"/>
      <c r="CH8" s="35"/>
      <c r="CQ8" s="34"/>
      <c r="CR8" s="34"/>
      <c r="CS8" s="34"/>
      <c r="CT8" s="34"/>
      <c r="CU8" s="34"/>
      <c r="CV8" s="34"/>
      <c r="CW8" s="34"/>
      <c r="CX8" s="34"/>
      <c r="CY8" s="34"/>
      <c r="CZ8" s="34"/>
    </row>
    <row r="9" spans="1:107" ht="13.5" customHeight="1" x14ac:dyDescent="0.15">
      <c r="A9" s="13"/>
      <c r="B9" s="22" t="s">
        <v>193</v>
      </c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V9" s="2"/>
      <c r="AW9" s="5"/>
      <c r="AX9" s="370" t="s">
        <v>189</v>
      </c>
      <c r="AY9" s="370"/>
      <c r="AZ9" s="370"/>
      <c r="BA9" s="370"/>
      <c r="BB9" s="370"/>
      <c r="BC9" s="370"/>
      <c r="BD9" s="4" t="s">
        <v>133</v>
      </c>
      <c r="BE9" s="371"/>
      <c r="BF9" s="371"/>
      <c r="BG9" s="371"/>
      <c r="BH9" s="371"/>
      <c r="BI9" s="371"/>
      <c r="BJ9" s="371"/>
      <c r="BK9" s="371"/>
      <c r="BL9" s="4" t="s">
        <v>134</v>
      </c>
      <c r="BM9" s="155" t="s">
        <v>132</v>
      </c>
      <c r="BN9" s="155"/>
      <c r="BO9" s="4"/>
      <c r="BP9" s="4"/>
      <c r="BQ9" s="4" t="s">
        <v>204</v>
      </c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37" t="s">
        <v>201</v>
      </c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</row>
    <row r="10" spans="1:107" ht="13.5" customHeight="1" x14ac:dyDescent="0.15">
      <c r="A10" s="24"/>
      <c r="B10" s="24" t="s">
        <v>195</v>
      </c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24"/>
      <c r="AL10" s="24"/>
      <c r="AM10" s="24"/>
      <c r="AN10" s="24"/>
      <c r="AO10" s="24"/>
      <c r="AP10" s="24"/>
      <c r="AQ10" s="24"/>
      <c r="AR10" s="24"/>
      <c r="AS10" s="24"/>
      <c r="AT10" s="24"/>
      <c r="AV10" s="2"/>
      <c r="AW10" s="1"/>
      <c r="AX10" s="35" t="s">
        <v>190</v>
      </c>
      <c r="AY10" s="35"/>
      <c r="AZ10" s="35"/>
      <c r="BA10" s="35"/>
      <c r="BB10" s="35"/>
      <c r="BC10" s="35"/>
      <c r="BD10" s="35"/>
      <c r="BE10" s="35"/>
      <c r="BF10" s="35"/>
      <c r="BG10" s="35"/>
      <c r="BH10" s="35"/>
      <c r="BI10" s="35"/>
      <c r="BJ10" s="35"/>
      <c r="BK10" s="35"/>
      <c r="BL10" s="35"/>
      <c r="BM10" s="35"/>
      <c r="BN10" s="35"/>
      <c r="BO10" s="35"/>
      <c r="BP10" s="35"/>
      <c r="BQ10" s="35"/>
      <c r="BR10" s="35" t="s">
        <v>205</v>
      </c>
      <c r="BS10" s="35"/>
      <c r="BT10" s="35"/>
      <c r="BU10" s="35"/>
      <c r="BV10" s="35"/>
      <c r="BW10" s="35"/>
      <c r="BX10" s="35"/>
      <c r="BY10" s="35"/>
      <c r="BZ10" s="35"/>
      <c r="CA10" s="35"/>
      <c r="CB10" s="35"/>
      <c r="CC10" s="35"/>
      <c r="CD10" s="35"/>
      <c r="CE10" s="35"/>
      <c r="CF10" s="35"/>
      <c r="CG10" s="35"/>
      <c r="CH10" s="35"/>
      <c r="CI10" s="35"/>
      <c r="CJ10" s="35"/>
      <c r="CK10" s="35"/>
      <c r="CL10" s="35"/>
      <c r="CM10" s="35"/>
      <c r="CN10" s="35"/>
      <c r="CO10" s="35"/>
      <c r="CP10" s="35"/>
      <c r="CQ10" s="35"/>
      <c r="CR10" s="35"/>
      <c r="CS10" s="35"/>
      <c r="CT10" s="35"/>
      <c r="CU10" s="35"/>
      <c r="CV10" s="35"/>
      <c r="CW10" s="35"/>
      <c r="CX10" s="35"/>
      <c r="CY10" s="35"/>
      <c r="CZ10" s="35"/>
      <c r="DA10" s="4"/>
      <c r="DB10" s="4"/>
    </row>
    <row r="11" spans="1:107" ht="13.5" customHeight="1" x14ac:dyDescent="0.15">
      <c r="A11" s="24"/>
      <c r="B11" s="13"/>
      <c r="C11" s="24"/>
      <c r="D11" s="376" t="s">
        <v>26</v>
      </c>
      <c r="E11" s="377"/>
      <c r="F11" s="377"/>
      <c r="G11" s="377"/>
      <c r="H11" s="378"/>
      <c r="I11" s="379" t="s">
        <v>27</v>
      </c>
      <c r="J11" s="377"/>
      <c r="K11" s="377"/>
      <c r="L11" s="377"/>
      <c r="M11" s="378"/>
      <c r="N11" s="379" t="s">
        <v>28</v>
      </c>
      <c r="O11" s="377"/>
      <c r="P11" s="377"/>
      <c r="Q11" s="377"/>
      <c r="R11" s="378"/>
      <c r="S11" s="379" t="s">
        <v>29</v>
      </c>
      <c r="T11" s="377"/>
      <c r="U11" s="377"/>
      <c r="V11" s="377"/>
      <c r="W11" s="378"/>
      <c r="X11" s="379" t="s">
        <v>30</v>
      </c>
      <c r="Y11" s="377"/>
      <c r="Z11" s="377"/>
      <c r="AA11" s="377"/>
      <c r="AB11" s="378"/>
      <c r="AC11" s="379" t="s">
        <v>31</v>
      </c>
      <c r="AD11" s="377"/>
      <c r="AE11" s="377"/>
      <c r="AF11" s="377"/>
      <c r="AG11" s="378"/>
      <c r="AH11" s="379" t="s">
        <v>48</v>
      </c>
      <c r="AI11" s="377"/>
      <c r="AJ11" s="377"/>
      <c r="AK11" s="377"/>
      <c r="AL11" s="445"/>
      <c r="AM11" s="24"/>
      <c r="AN11" s="24"/>
      <c r="AO11" s="24"/>
      <c r="AP11" s="24"/>
      <c r="AQ11" s="24"/>
      <c r="AR11" s="24"/>
      <c r="AS11" s="24"/>
      <c r="AT11" s="24"/>
      <c r="AV11" s="2"/>
      <c r="AW11" s="1"/>
      <c r="AX11" s="35"/>
      <c r="AY11" s="35"/>
      <c r="AZ11" s="191" t="s">
        <v>39</v>
      </c>
      <c r="BA11" s="138"/>
      <c r="BB11" s="138"/>
      <c r="BC11" s="138"/>
      <c r="BD11" s="138" t="s">
        <v>33</v>
      </c>
      <c r="BE11" s="138"/>
      <c r="BF11" s="138"/>
      <c r="BG11" s="363"/>
      <c r="BH11" s="363"/>
      <c r="BI11" s="138" t="s">
        <v>34</v>
      </c>
      <c r="BJ11" s="138"/>
      <c r="BK11" s="363"/>
      <c r="BL11" s="363"/>
      <c r="BM11" s="138" t="s">
        <v>35</v>
      </c>
      <c r="BN11" s="139"/>
      <c r="BO11" s="35"/>
      <c r="BP11" s="35"/>
      <c r="BQ11" s="35"/>
      <c r="BR11" s="337" t="s">
        <v>26</v>
      </c>
      <c r="BS11" s="338"/>
      <c r="BT11" s="338"/>
      <c r="BU11" s="338"/>
      <c r="BV11" s="338"/>
      <c r="BW11" s="338" t="s">
        <v>27</v>
      </c>
      <c r="BX11" s="338"/>
      <c r="BY11" s="338"/>
      <c r="BZ11" s="338"/>
      <c r="CA11" s="338"/>
      <c r="CB11" s="338" t="s">
        <v>28</v>
      </c>
      <c r="CC11" s="338"/>
      <c r="CD11" s="338"/>
      <c r="CE11" s="338"/>
      <c r="CF11" s="338"/>
      <c r="CG11" s="338" t="s">
        <v>29</v>
      </c>
      <c r="CH11" s="338"/>
      <c r="CI11" s="338"/>
      <c r="CJ11" s="338"/>
      <c r="CK11" s="338"/>
      <c r="CL11" s="338" t="s">
        <v>30</v>
      </c>
      <c r="CM11" s="338"/>
      <c r="CN11" s="338"/>
      <c r="CO11" s="338"/>
      <c r="CP11" s="338"/>
      <c r="CQ11" s="338" t="s">
        <v>31</v>
      </c>
      <c r="CR11" s="338"/>
      <c r="CS11" s="338"/>
      <c r="CT11" s="338"/>
      <c r="CU11" s="338"/>
      <c r="CV11" s="338" t="s">
        <v>48</v>
      </c>
      <c r="CW11" s="338"/>
      <c r="CX11" s="338"/>
      <c r="CY11" s="338"/>
      <c r="CZ11" s="339"/>
      <c r="DA11" s="4"/>
      <c r="DB11" s="4"/>
    </row>
    <row r="12" spans="1:107" ht="13.5" customHeight="1" x14ac:dyDescent="0.15">
      <c r="A12" s="24"/>
      <c r="B12" s="24"/>
      <c r="C12" s="24"/>
      <c r="D12" s="372"/>
      <c r="E12" s="373"/>
      <c r="F12" s="373"/>
      <c r="G12" s="373"/>
      <c r="H12" s="373"/>
      <c r="I12" s="373"/>
      <c r="J12" s="373"/>
      <c r="K12" s="373"/>
      <c r="L12" s="373"/>
      <c r="M12" s="373"/>
      <c r="N12" s="373"/>
      <c r="O12" s="373"/>
      <c r="P12" s="373"/>
      <c r="Q12" s="373"/>
      <c r="R12" s="373"/>
      <c r="S12" s="373"/>
      <c r="T12" s="373"/>
      <c r="U12" s="373"/>
      <c r="V12" s="373"/>
      <c r="W12" s="373"/>
      <c r="X12" s="373"/>
      <c r="Y12" s="373"/>
      <c r="Z12" s="373"/>
      <c r="AA12" s="373"/>
      <c r="AB12" s="373"/>
      <c r="AC12" s="373"/>
      <c r="AD12" s="373"/>
      <c r="AE12" s="373"/>
      <c r="AF12" s="373"/>
      <c r="AG12" s="373"/>
      <c r="AH12" s="374">
        <f>SUM(D12:AG12)</f>
        <v>0</v>
      </c>
      <c r="AI12" s="374"/>
      <c r="AJ12" s="374"/>
      <c r="AK12" s="374"/>
      <c r="AL12" s="375"/>
      <c r="AM12" s="25" t="s">
        <v>194</v>
      </c>
      <c r="AN12" s="24"/>
      <c r="AO12" s="24"/>
      <c r="AP12" s="24"/>
      <c r="AQ12" s="24"/>
      <c r="AR12" s="24"/>
      <c r="AS12" s="24"/>
      <c r="AT12" s="24"/>
      <c r="AV12" s="2"/>
      <c r="AW12" s="1"/>
      <c r="AX12" s="35"/>
      <c r="AY12" s="35"/>
      <c r="AZ12" s="230" t="s">
        <v>40</v>
      </c>
      <c r="BA12" s="282"/>
      <c r="BB12" s="282"/>
      <c r="BC12" s="282"/>
      <c r="BD12" s="282" t="s">
        <v>36</v>
      </c>
      <c r="BE12" s="282"/>
      <c r="BF12" s="282"/>
      <c r="BG12" s="365"/>
      <c r="BH12" s="365"/>
      <c r="BI12" s="282" t="s">
        <v>34</v>
      </c>
      <c r="BJ12" s="282"/>
      <c r="BK12" s="365"/>
      <c r="BL12" s="365"/>
      <c r="BM12" s="282" t="s">
        <v>35</v>
      </c>
      <c r="BN12" s="366"/>
      <c r="BO12" s="35"/>
      <c r="BP12" s="35"/>
      <c r="BQ12" s="35"/>
      <c r="BR12" s="343">
        <f>+D20</f>
        <v>0</v>
      </c>
      <c r="BS12" s="344"/>
      <c r="BT12" s="344"/>
      <c r="BU12" s="344"/>
      <c r="BV12" s="344"/>
      <c r="BW12" s="344">
        <f>+I20</f>
        <v>0</v>
      </c>
      <c r="BX12" s="344"/>
      <c r="BY12" s="344"/>
      <c r="BZ12" s="344"/>
      <c r="CA12" s="344"/>
      <c r="CB12" s="344">
        <f>+N20</f>
        <v>0</v>
      </c>
      <c r="CC12" s="344"/>
      <c r="CD12" s="344"/>
      <c r="CE12" s="344"/>
      <c r="CF12" s="344"/>
      <c r="CG12" s="344">
        <f>+S20</f>
        <v>0</v>
      </c>
      <c r="CH12" s="344"/>
      <c r="CI12" s="344"/>
      <c r="CJ12" s="344"/>
      <c r="CK12" s="344"/>
      <c r="CL12" s="344">
        <f>+X20</f>
        <v>0</v>
      </c>
      <c r="CM12" s="344"/>
      <c r="CN12" s="344"/>
      <c r="CO12" s="344"/>
      <c r="CP12" s="344"/>
      <c r="CQ12" s="344">
        <f>+AC20</f>
        <v>0</v>
      </c>
      <c r="CR12" s="344"/>
      <c r="CS12" s="344"/>
      <c r="CT12" s="344"/>
      <c r="CU12" s="344"/>
      <c r="CV12" s="345">
        <f>SUM(BR12:CU12)</f>
        <v>0</v>
      </c>
      <c r="CW12" s="345"/>
      <c r="CX12" s="345"/>
      <c r="CY12" s="345"/>
      <c r="CZ12" s="346"/>
      <c r="DA12" s="4"/>
      <c r="DB12" s="4"/>
    </row>
    <row r="13" spans="1:107" ht="13.5" customHeight="1" x14ac:dyDescent="0.15">
      <c r="A13" s="26"/>
      <c r="B13" s="26"/>
      <c r="C13" s="26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43"/>
      <c r="AI13" s="43"/>
      <c r="AJ13" s="43"/>
      <c r="AK13" s="43"/>
      <c r="AL13" s="43"/>
      <c r="AM13" s="24"/>
      <c r="AN13" s="24"/>
      <c r="AO13" s="24"/>
      <c r="AP13" s="24"/>
      <c r="AQ13" s="24"/>
      <c r="AR13" s="24"/>
      <c r="AS13" s="26"/>
      <c r="AT13" s="26"/>
      <c r="AV13" s="2"/>
      <c r="AW13" s="1"/>
      <c r="AX13" s="62"/>
      <c r="AY13" s="35"/>
      <c r="AZ13" s="192" t="s">
        <v>41</v>
      </c>
      <c r="BA13" s="193"/>
      <c r="BB13" s="193"/>
      <c r="BC13" s="193"/>
      <c r="BD13" s="108"/>
      <c r="BE13" s="108"/>
      <c r="BF13" s="108"/>
      <c r="BG13" s="170" t="s">
        <v>37</v>
      </c>
      <c r="BH13" s="170"/>
      <c r="BI13" s="170"/>
      <c r="BJ13" s="364"/>
      <c r="BK13" s="364"/>
      <c r="BL13" s="364"/>
      <c r="BM13" s="193" t="s">
        <v>35</v>
      </c>
      <c r="BN13" s="194"/>
      <c r="BO13" s="62"/>
      <c r="BP13" s="62"/>
      <c r="BQ13" s="62"/>
      <c r="BR13" s="35" t="s">
        <v>191</v>
      </c>
      <c r="BS13" s="58"/>
      <c r="BT13" s="58"/>
      <c r="BU13" s="58"/>
      <c r="BV13" s="58"/>
      <c r="BW13" s="58"/>
      <c r="BX13" s="58"/>
      <c r="BY13" s="58"/>
      <c r="BZ13" s="58"/>
      <c r="CA13" s="58"/>
      <c r="CB13" s="58"/>
      <c r="CC13" s="58"/>
      <c r="CD13" s="58"/>
      <c r="CE13" s="58"/>
      <c r="CF13" s="58"/>
      <c r="CG13" s="58"/>
      <c r="CH13" s="58"/>
      <c r="CI13" s="58"/>
      <c r="CJ13" s="58"/>
      <c r="CK13" s="58"/>
      <c r="CL13" s="58"/>
      <c r="CM13" s="58"/>
      <c r="CN13" s="58"/>
      <c r="CO13" s="58"/>
      <c r="CP13" s="58"/>
      <c r="CQ13" s="58"/>
      <c r="CR13" s="58"/>
      <c r="CS13" s="58"/>
      <c r="CT13" s="58"/>
      <c r="CU13" s="58"/>
      <c r="CV13" s="58"/>
      <c r="CW13" s="58"/>
      <c r="CX13" s="58"/>
      <c r="CY13" s="58"/>
      <c r="CZ13" s="58"/>
      <c r="DA13" s="4"/>
      <c r="DB13" s="4"/>
    </row>
    <row r="14" spans="1:107" ht="13.5" customHeight="1" x14ac:dyDescent="0.15">
      <c r="A14" s="11"/>
      <c r="B14" s="56" t="s">
        <v>236</v>
      </c>
      <c r="C14" s="56"/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  <c r="R14" s="56"/>
      <c r="S14" s="56"/>
      <c r="T14" s="56"/>
      <c r="U14" s="56"/>
      <c r="V14" s="56"/>
      <c r="W14" s="56"/>
      <c r="X14" s="56"/>
      <c r="Y14" s="56"/>
      <c r="Z14" s="149">
        <f>+O7</f>
        <v>0</v>
      </c>
      <c r="AA14" s="149"/>
      <c r="AB14" s="55" t="s">
        <v>235</v>
      </c>
      <c r="AC14" s="55">
        <f>+T7</f>
        <v>0</v>
      </c>
      <c r="AD14" s="150" t="s">
        <v>240</v>
      </c>
      <c r="AE14" s="150"/>
      <c r="AF14" s="150"/>
      <c r="AG14" s="150"/>
      <c r="AH14" s="11"/>
      <c r="AI14" s="11"/>
      <c r="AJ14" s="11"/>
      <c r="AK14" s="11"/>
      <c r="AL14" s="11"/>
      <c r="AM14" s="55"/>
      <c r="AN14" s="24"/>
      <c r="AO14" s="24"/>
      <c r="AP14" s="24"/>
      <c r="AQ14" s="24"/>
      <c r="AR14" s="24"/>
      <c r="AS14" s="24"/>
      <c r="AT14" s="24"/>
      <c r="AV14" s="2"/>
      <c r="AW14" s="1"/>
      <c r="AX14" s="35"/>
      <c r="AY14" s="35"/>
      <c r="AZ14" s="35"/>
      <c r="BA14" s="35"/>
      <c r="BB14" s="35"/>
      <c r="BC14" s="62"/>
      <c r="BD14" s="62"/>
      <c r="BE14" s="62"/>
      <c r="BF14" s="35"/>
      <c r="BG14" s="35"/>
      <c r="BH14" s="35"/>
      <c r="BI14" s="63"/>
      <c r="BJ14" s="63"/>
      <c r="BK14" s="63"/>
      <c r="BL14" s="35"/>
      <c r="BM14" s="35"/>
      <c r="BN14" s="35"/>
      <c r="BO14" s="35"/>
      <c r="BP14" s="35"/>
      <c r="BQ14" s="35"/>
      <c r="BR14" s="43" t="s">
        <v>206</v>
      </c>
      <c r="BS14" s="43"/>
      <c r="BT14" s="43"/>
      <c r="BU14" s="43"/>
      <c r="BV14" s="43"/>
      <c r="BW14" s="43"/>
      <c r="BX14" s="43"/>
      <c r="BY14" s="43"/>
      <c r="BZ14" s="43"/>
      <c r="CA14" s="43"/>
      <c r="CB14" s="43"/>
      <c r="CC14" s="43"/>
      <c r="CD14" s="43"/>
      <c r="CE14" s="43"/>
      <c r="CF14" s="43"/>
      <c r="CG14" s="43"/>
      <c r="CH14" s="43"/>
      <c r="CI14" s="43"/>
      <c r="CJ14" s="43"/>
      <c r="CK14" s="43"/>
      <c r="CL14" s="43"/>
      <c r="CM14" s="43"/>
      <c r="CN14" s="43"/>
      <c r="CO14" s="43"/>
      <c r="CP14" s="43"/>
      <c r="CQ14" s="43"/>
      <c r="CR14" s="43"/>
      <c r="CS14" s="43"/>
      <c r="CT14" s="43"/>
      <c r="CU14" s="43"/>
      <c r="CV14" s="43"/>
      <c r="CW14" s="43"/>
      <c r="CX14" s="43"/>
      <c r="CY14" s="43"/>
      <c r="CZ14" s="43"/>
      <c r="DA14" s="4"/>
      <c r="DB14" s="4"/>
    </row>
    <row r="15" spans="1:107" ht="13.5" customHeight="1" x14ac:dyDescent="0.15">
      <c r="A15" s="13"/>
      <c r="B15" s="13"/>
      <c r="C15" s="20"/>
      <c r="D15" s="376" t="s">
        <v>26</v>
      </c>
      <c r="E15" s="377"/>
      <c r="F15" s="377"/>
      <c r="G15" s="377"/>
      <c r="H15" s="378"/>
      <c r="I15" s="379" t="s">
        <v>27</v>
      </c>
      <c r="J15" s="377"/>
      <c r="K15" s="377"/>
      <c r="L15" s="377"/>
      <c r="M15" s="378"/>
      <c r="N15" s="379" t="s">
        <v>28</v>
      </c>
      <c r="O15" s="377"/>
      <c r="P15" s="377"/>
      <c r="Q15" s="377"/>
      <c r="R15" s="378"/>
      <c r="S15" s="379" t="s">
        <v>29</v>
      </c>
      <c r="T15" s="377"/>
      <c r="U15" s="377"/>
      <c r="V15" s="377"/>
      <c r="W15" s="378"/>
      <c r="X15" s="379" t="s">
        <v>30</v>
      </c>
      <c r="Y15" s="377"/>
      <c r="Z15" s="377"/>
      <c r="AA15" s="377"/>
      <c r="AB15" s="378"/>
      <c r="AC15" s="379" t="s">
        <v>31</v>
      </c>
      <c r="AD15" s="377"/>
      <c r="AE15" s="377"/>
      <c r="AF15" s="377"/>
      <c r="AG15" s="378"/>
      <c r="AH15" s="380" t="s">
        <v>48</v>
      </c>
      <c r="AI15" s="381"/>
      <c r="AJ15" s="381"/>
      <c r="AK15" s="381"/>
      <c r="AL15" s="382"/>
      <c r="AM15" s="20"/>
      <c r="AN15" s="20"/>
      <c r="AO15" s="20"/>
      <c r="AP15" s="20"/>
      <c r="AQ15" s="20"/>
      <c r="AR15" s="20"/>
      <c r="AS15" s="20"/>
      <c r="AT15" s="13"/>
      <c r="AV15" s="2"/>
      <c r="AW15" s="1"/>
      <c r="AX15" s="35"/>
      <c r="AY15" s="35"/>
      <c r="AZ15" s="35"/>
      <c r="BA15" s="35"/>
      <c r="BB15" s="35"/>
      <c r="BC15" s="35"/>
      <c r="BD15" s="35"/>
      <c r="BE15" s="35"/>
      <c r="BF15" s="35"/>
      <c r="BG15" s="35"/>
      <c r="BH15" s="35"/>
      <c r="BI15" s="35"/>
      <c r="BJ15" s="35"/>
      <c r="BK15" s="35"/>
      <c r="BL15" s="35"/>
      <c r="BM15" s="35"/>
      <c r="BN15" s="35"/>
      <c r="BO15" s="35"/>
      <c r="BP15" s="35"/>
      <c r="BQ15" s="35"/>
      <c r="BR15" s="337" t="s">
        <v>26</v>
      </c>
      <c r="BS15" s="338"/>
      <c r="BT15" s="338"/>
      <c r="BU15" s="338"/>
      <c r="BV15" s="338"/>
      <c r="BW15" s="338" t="s">
        <v>27</v>
      </c>
      <c r="BX15" s="338"/>
      <c r="BY15" s="338"/>
      <c r="BZ15" s="338"/>
      <c r="CA15" s="338"/>
      <c r="CB15" s="338" t="s">
        <v>28</v>
      </c>
      <c r="CC15" s="338"/>
      <c r="CD15" s="338"/>
      <c r="CE15" s="338"/>
      <c r="CF15" s="338"/>
      <c r="CG15" s="338" t="s">
        <v>29</v>
      </c>
      <c r="CH15" s="338"/>
      <c r="CI15" s="338"/>
      <c r="CJ15" s="338"/>
      <c r="CK15" s="338"/>
      <c r="CL15" s="338" t="s">
        <v>30</v>
      </c>
      <c r="CM15" s="338"/>
      <c r="CN15" s="338"/>
      <c r="CO15" s="338"/>
      <c r="CP15" s="338"/>
      <c r="CQ15" s="338" t="s">
        <v>31</v>
      </c>
      <c r="CR15" s="338"/>
      <c r="CS15" s="338"/>
      <c r="CT15" s="338"/>
      <c r="CU15" s="338"/>
      <c r="CV15" s="338" t="s">
        <v>48</v>
      </c>
      <c r="CW15" s="338"/>
      <c r="CX15" s="338"/>
      <c r="CY15" s="338"/>
      <c r="CZ15" s="339"/>
    </row>
    <row r="16" spans="1:107" ht="13.5" customHeight="1" x14ac:dyDescent="0.15">
      <c r="A16" s="13"/>
      <c r="B16" s="13"/>
      <c r="C16" s="20"/>
      <c r="D16" s="372"/>
      <c r="E16" s="373"/>
      <c r="F16" s="373"/>
      <c r="G16" s="373"/>
      <c r="H16" s="373"/>
      <c r="I16" s="373"/>
      <c r="J16" s="373"/>
      <c r="K16" s="373"/>
      <c r="L16" s="373"/>
      <c r="M16" s="373"/>
      <c r="N16" s="373"/>
      <c r="O16" s="373"/>
      <c r="P16" s="373"/>
      <c r="Q16" s="373"/>
      <c r="R16" s="373"/>
      <c r="S16" s="373"/>
      <c r="T16" s="373"/>
      <c r="U16" s="373"/>
      <c r="V16" s="373"/>
      <c r="W16" s="373"/>
      <c r="X16" s="373"/>
      <c r="Y16" s="373"/>
      <c r="Z16" s="373"/>
      <c r="AA16" s="373"/>
      <c r="AB16" s="373"/>
      <c r="AC16" s="373"/>
      <c r="AD16" s="373"/>
      <c r="AE16" s="373"/>
      <c r="AF16" s="373"/>
      <c r="AG16" s="373"/>
      <c r="AH16" s="374">
        <f>SUM(D16:AG16)</f>
        <v>0</v>
      </c>
      <c r="AI16" s="374"/>
      <c r="AJ16" s="374"/>
      <c r="AK16" s="374"/>
      <c r="AL16" s="375"/>
      <c r="AM16" s="36" t="s">
        <v>196</v>
      </c>
      <c r="AN16" s="20"/>
      <c r="AO16" s="20"/>
      <c r="AP16" s="20"/>
      <c r="AQ16" s="20"/>
      <c r="AR16" s="20"/>
      <c r="AS16" s="20"/>
      <c r="AT16" s="13"/>
      <c r="AV16" s="2"/>
      <c r="AW16" s="1"/>
      <c r="AX16" s="35"/>
      <c r="AY16" s="35"/>
      <c r="AZ16" s="35"/>
      <c r="BA16" s="35"/>
      <c r="BB16" s="35"/>
      <c r="BC16" s="35"/>
      <c r="BD16" s="35"/>
      <c r="BE16" s="35"/>
      <c r="BF16" s="35"/>
      <c r="BG16" s="35"/>
      <c r="BH16" s="35"/>
      <c r="BI16" s="35"/>
      <c r="BJ16" s="35"/>
      <c r="BK16" s="35"/>
      <c r="BL16" s="35"/>
      <c r="BM16" s="35"/>
      <c r="BN16" s="35"/>
      <c r="BO16" s="35"/>
      <c r="BP16" s="35"/>
      <c r="BQ16" s="35"/>
      <c r="BR16" s="343">
        <f>+BR12</f>
        <v>0</v>
      </c>
      <c r="BS16" s="344"/>
      <c r="BT16" s="344"/>
      <c r="BU16" s="344"/>
      <c r="BV16" s="344"/>
      <c r="BW16" s="344">
        <f>+BW12</f>
        <v>0</v>
      </c>
      <c r="BX16" s="344"/>
      <c r="BY16" s="344"/>
      <c r="BZ16" s="344"/>
      <c r="CA16" s="344"/>
      <c r="CB16" s="344">
        <f>+CB12</f>
        <v>0</v>
      </c>
      <c r="CC16" s="344"/>
      <c r="CD16" s="344"/>
      <c r="CE16" s="344"/>
      <c r="CF16" s="344"/>
      <c r="CG16" s="344">
        <f>+CG12</f>
        <v>0</v>
      </c>
      <c r="CH16" s="344"/>
      <c r="CI16" s="344"/>
      <c r="CJ16" s="344"/>
      <c r="CK16" s="344"/>
      <c r="CL16" s="344">
        <f>+CL12</f>
        <v>0</v>
      </c>
      <c r="CM16" s="344"/>
      <c r="CN16" s="344"/>
      <c r="CO16" s="344"/>
      <c r="CP16" s="344"/>
      <c r="CQ16" s="344">
        <f>+CQ12</f>
        <v>0</v>
      </c>
      <c r="CR16" s="344"/>
      <c r="CS16" s="344"/>
      <c r="CT16" s="344"/>
      <c r="CU16" s="344"/>
      <c r="CV16" s="345">
        <f>SUM(BR16:CU16)</f>
        <v>0</v>
      </c>
      <c r="CW16" s="345"/>
      <c r="CX16" s="345"/>
      <c r="CY16" s="345"/>
      <c r="CZ16" s="346"/>
    </row>
    <row r="17" spans="1:109" ht="13.5" customHeight="1" x14ac:dyDescent="0.15">
      <c r="A17" s="13"/>
      <c r="B17" s="13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57"/>
      <c r="AI17" s="57"/>
      <c r="AJ17" s="57"/>
      <c r="AK17" s="57"/>
      <c r="AL17" s="57"/>
      <c r="AM17" s="20"/>
      <c r="AN17" s="20"/>
      <c r="AO17" s="20"/>
      <c r="AP17" s="20"/>
      <c r="AQ17" s="20"/>
      <c r="AR17" s="20"/>
      <c r="AS17" s="20"/>
      <c r="AT17" s="13"/>
      <c r="AV17" s="2"/>
      <c r="AW17" s="1"/>
      <c r="AX17" s="35"/>
      <c r="AY17" s="35"/>
      <c r="AZ17" s="35"/>
      <c r="BA17" s="35"/>
      <c r="BB17" s="35"/>
      <c r="BC17" s="35"/>
      <c r="BD17" s="35"/>
      <c r="BE17" s="35"/>
      <c r="BF17" s="35"/>
      <c r="BG17" s="35"/>
      <c r="BH17" s="35"/>
      <c r="BI17" s="35"/>
      <c r="BJ17" s="35"/>
      <c r="BK17" s="35"/>
      <c r="BL17" s="35"/>
      <c r="BM17" s="35"/>
      <c r="BN17" s="35"/>
      <c r="BO17" s="35"/>
      <c r="BP17" s="35"/>
      <c r="BQ17" s="35"/>
      <c r="BR17" s="347" t="s">
        <v>207</v>
      </c>
      <c r="BS17" s="347"/>
      <c r="BT17" s="347"/>
      <c r="BU17" s="347"/>
      <c r="BV17" s="347"/>
      <c r="BW17" s="347"/>
      <c r="BX17" s="347"/>
      <c r="BY17" s="347"/>
      <c r="BZ17" s="347"/>
      <c r="CA17" s="347"/>
      <c r="CB17" s="347"/>
      <c r="CC17" s="347"/>
      <c r="CD17" s="347"/>
      <c r="CE17" s="347"/>
      <c r="CF17" s="347"/>
      <c r="CG17" s="347"/>
      <c r="CH17" s="347"/>
      <c r="CI17" s="347"/>
      <c r="CJ17" s="347"/>
      <c r="CK17" s="347"/>
      <c r="CL17" s="347"/>
      <c r="CM17" s="347"/>
      <c r="CN17" s="347"/>
      <c r="CO17" s="347"/>
      <c r="CP17" s="347"/>
      <c r="CQ17" s="347"/>
      <c r="CR17" s="347"/>
      <c r="CS17" s="347"/>
      <c r="CT17" s="347"/>
      <c r="CU17" s="347"/>
      <c r="CV17" s="347"/>
      <c r="CW17" s="347"/>
      <c r="CX17" s="347"/>
      <c r="CY17" s="347"/>
      <c r="CZ17" s="347"/>
    </row>
    <row r="18" spans="1:109" ht="13.5" customHeight="1" x14ac:dyDescent="0.15">
      <c r="A18" s="13"/>
      <c r="B18" s="151" t="s">
        <v>241</v>
      </c>
      <c r="C18" s="152"/>
      <c r="D18" s="152"/>
      <c r="E18" s="152"/>
      <c r="F18" s="149">
        <f>+O7</f>
        <v>0</v>
      </c>
      <c r="G18" s="149"/>
      <c r="H18" s="24" t="s">
        <v>235</v>
      </c>
      <c r="I18" s="149">
        <f>+T7</f>
        <v>0</v>
      </c>
      <c r="J18" s="149"/>
      <c r="K18" s="24" t="s">
        <v>242</v>
      </c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57"/>
      <c r="AI18" s="57"/>
      <c r="AJ18" s="57"/>
      <c r="AK18" s="57"/>
      <c r="AL18" s="57"/>
      <c r="AM18" s="20"/>
      <c r="AN18" s="20"/>
      <c r="AO18" s="20"/>
      <c r="AP18" s="20"/>
      <c r="AQ18" s="20"/>
      <c r="AR18" s="20"/>
      <c r="AS18" s="20"/>
      <c r="AT18" s="13"/>
      <c r="AV18" s="2"/>
      <c r="AW18" s="1"/>
      <c r="AX18" s="35"/>
      <c r="AY18" s="35"/>
      <c r="AZ18" s="35"/>
      <c r="BA18" s="35"/>
      <c r="BB18" s="35"/>
      <c r="BC18" s="35"/>
      <c r="BD18" s="35"/>
      <c r="BE18" s="35"/>
      <c r="BF18" s="35"/>
      <c r="BG18" s="35"/>
      <c r="BH18" s="35"/>
      <c r="BI18" s="35"/>
      <c r="BJ18" s="35"/>
      <c r="BK18" s="35"/>
      <c r="BL18" s="35"/>
      <c r="BM18" s="35"/>
      <c r="BN18" s="35"/>
      <c r="BO18" s="35"/>
      <c r="BP18" s="35"/>
      <c r="BQ18" s="35"/>
      <c r="BR18" s="348" t="s">
        <v>137</v>
      </c>
      <c r="BS18" s="349"/>
      <c r="BT18" s="349"/>
      <c r="BU18" s="349"/>
      <c r="BV18" s="349"/>
      <c r="BW18" s="349"/>
      <c r="BX18" s="349"/>
      <c r="BY18" s="349"/>
      <c r="BZ18" s="349"/>
      <c r="CA18" s="350"/>
      <c r="CB18" s="351" t="s">
        <v>28</v>
      </c>
      <c r="CC18" s="352"/>
      <c r="CD18" s="352"/>
      <c r="CE18" s="352"/>
      <c r="CF18" s="353"/>
      <c r="CG18" s="351" t="s">
        <v>29</v>
      </c>
      <c r="CH18" s="352"/>
      <c r="CI18" s="352"/>
      <c r="CJ18" s="352"/>
      <c r="CK18" s="353"/>
      <c r="CL18" s="351" t="s">
        <v>30</v>
      </c>
      <c r="CM18" s="352"/>
      <c r="CN18" s="352"/>
      <c r="CO18" s="352"/>
      <c r="CP18" s="353"/>
      <c r="CQ18" s="351" t="s">
        <v>31</v>
      </c>
      <c r="CR18" s="352"/>
      <c r="CS18" s="352"/>
      <c r="CT18" s="352"/>
      <c r="CU18" s="353"/>
      <c r="CV18" s="351" t="s">
        <v>48</v>
      </c>
      <c r="CW18" s="352"/>
      <c r="CX18" s="352"/>
      <c r="CY18" s="352"/>
      <c r="CZ18" s="357"/>
    </row>
    <row r="19" spans="1:109" ht="13.5" customHeight="1" x14ac:dyDescent="0.15">
      <c r="A19" s="13"/>
      <c r="B19" s="13"/>
      <c r="C19" s="20"/>
      <c r="D19" s="376" t="s">
        <v>26</v>
      </c>
      <c r="E19" s="377"/>
      <c r="F19" s="377"/>
      <c r="G19" s="377"/>
      <c r="H19" s="378"/>
      <c r="I19" s="379" t="s">
        <v>27</v>
      </c>
      <c r="J19" s="377"/>
      <c r="K19" s="377"/>
      <c r="L19" s="377"/>
      <c r="M19" s="378"/>
      <c r="N19" s="379" t="s">
        <v>28</v>
      </c>
      <c r="O19" s="377"/>
      <c r="P19" s="377"/>
      <c r="Q19" s="377"/>
      <c r="R19" s="378"/>
      <c r="S19" s="379" t="s">
        <v>29</v>
      </c>
      <c r="T19" s="377"/>
      <c r="U19" s="377"/>
      <c r="V19" s="377"/>
      <c r="W19" s="378"/>
      <c r="X19" s="379" t="s">
        <v>30</v>
      </c>
      <c r="Y19" s="377"/>
      <c r="Z19" s="377"/>
      <c r="AA19" s="377"/>
      <c r="AB19" s="378"/>
      <c r="AC19" s="379" t="s">
        <v>31</v>
      </c>
      <c r="AD19" s="377"/>
      <c r="AE19" s="377"/>
      <c r="AF19" s="377"/>
      <c r="AG19" s="378"/>
      <c r="AH19" s="380" t="s">
        <v>48</v>
      </c>
      <c r="AI19" s="381"/>
      <c r="AJ19" s="381"/>
      <c r="AK19" s="381"/>
      <c r="AL19" s="382"/>
      <c r="AM19" s="20"/>
      <c r="AN19" s="20"/>
      <c r="AO19" s="20"/>
      <c r="AP19" s="20"/>
      <c r="AQ19" s="20"/>
      <c r="AR19" s="20"/>
      <c r="AS19" s="20"/>
      <c r="AT19" s="13"/>
      <c r="AV19" s="2"/>
      <c r="AW19" s="1"/>
      <c r="AX19" s="35"/>
      <c r="AY19" s="35"/>
      <c r="AZ19" s="35"/>
      <c r="BA19" s="35"/>
      <c r="BB19" s="35"/>
      <c r="BC19" s="35"/>
      <c r="BD19" s="35"/>
      <c r="BE19" s="35"/>
      <c r="BF19" s="35"/>
      <c r="BG19" s="35"/>
      <c r="BH19" s="35"/>
      <c r="BI19" s="35"/>
      <c r="BJ19" s="35"/>
      <c r="BK19" s="35"/>
      <c r="BL19" s="35"/>
      <c r="BM19" s="35"/>
      <c r="BN19" s="35"/>
      <c r="BO19" s="35"/>
      <c r="BP19" s="35"/>
      <c r="BQ19" s="35"/>
      <c r="BR19" s="359" t="s">
        <v>135</v>
      </c>
      <c r="BS19" s="360"/>
      <c r="BT19" s="360"/>
      <c r="BU19" s="360"/>
      <c r="BV19" s="361"/>
      <c r="BW19" s="362" t="s">
        <v>136</v>
      </c>
      <c r="BX19" s="360"/>
      <c r="BY19" s="360"/>
      <c r="BZ19" s="360"/>
      <c r="CA19" s="361"/>
      <c r="CB19" s="354"/>
      <c r="CC19" s="355"/>
      <c r="CD19" s="355"/>
      <c r="CE19" s="355"/>
      <c r="CF19" s="356"/>
      <c r="CG19" s="354"/>
      <c r="CH19" s="355"/>
      <c r="CI19" s="355"/>
      <c r="CJ19" s="355"/>
      <c r="CK19" s="356"/>
      <c r="CL19" s="354"/>
      <c r="CM19" s="355"/>
      <c r="CN19" s="355"/>
      <c r="CO19" s="355"/>
      <c r="CP19" s="356"/>
      <c r="CQ19" s="354"/>
      <c r="CR19" s="355"/>
      <c r="CS19" s="355"/>
      <c r="CT19" s="355"/>
      <c r="CU19" s="356"/>
      <c r="CV19" s="354"/>
      <c r="CW19" s="355"/>
      <c r="CX19" s="355"/>
      <c r="CY19" s="355"/>
      <c r="CZ19" s="358"/>
    </row>
    <row r="20" spans="1:109" ht="13.5" customHeight="1" x14ac:dyDescent="0.15">
      <c r="A20" s="13"/>
      <c r="B20" s="13"/>
      <c r="C20" s="20"/>
      <c r="D20" s="383">
        <f>SUM(D12,D16)</f>
        <v>0</v>
      </c>
      <c r="E20" s="384"/>
      <c r="F20" s="384"/>
      <c r="G20" s="384"/>
      <c r="H20" s="384"/>
      <c r="I20" s="384">
        <f>SUM(I12,I16)</f>
        <v>0</v>
      </c>
      <c r="J20" s="384"/>
      <c r="K20" s="384"/>
      <c r="L20" s="384"/>
      <c r="M20" s="384"/>
      <c r="N20" s="384">
        <f>SUM(N12,N16)</f>
        <v>0</v>
      </c>
      <c r="O20" s="384"/>
      <c r="P20" s="384"/>
      <c r="Q20" s="384"/>
      <c r="R20" s="384"/>
      <c r="S20" s="384">
        <f>SUM(S12,S16)</f>
        <v>0</v>
      </c>
      <c r="T20" s="384"/>
      <c r="U20" s="384"/>
      <c r="V20" s="384"/>
      <c r="W20" s="384"/>
      <c r="X20" s="384">
        <f>SUM(X12,X16)</f>
        <v>0</v>
      </c>
      <c r="Y20" s="384"/>
      <c r="Z20" s="384"/>
      <c r="AA20" s="384"/>
      <c r="AB20" s="384"/>
      <c r="AC20" s="384">
        <f>SUM(AC12,AC16)</f>
        <v>0</v>
      </c>
      <c r="AD20" s="384"/>
      <c r="AE20" s="384"/>
      <c r="AF20" s="384"/>
      <c r="AG20" s="384"/>
      <c r="AH20" s="374">
        <f>SUM(D20:AG20)</f>
        <v>0</v>
      </c>
      <c r="AI20" s="374"/>
      <c r="AJ20" s="374"/>
      <c r="AK20" s="374"/>
      <c r="AL20" s="375"/>
      <c r="AM20" s="36" t="s">
        <v>197</v>
      </c>
      <c r="AN20" s="20"/>
      <c r="AO20" s="20"/>
      <c r="AP20" s="20"/>
      <c r="AQ20" s="20"/>
      <c r="AR20" s="20"/>
      <c r="AS20" s="20"/>
      <c r="AT20" s="13"/>
      <c r="AV20" s="2"/>
      <c r="AW20" s="50"/>
      <c r="AX20" s="64"/>
      <c r="AY20" s="64"/>
      <c r="AZ20" s="64"/>
      <c r="BA20" s="64"/>
      <c r="BB20" s="64"/>
      <c r="BC20" s="64"/>
      <c r="BD20" s="64"/>
      <c r="BE20" s="64"/>
      <c r="BF20" s="64"/>
      <c r="BG20" s="64"/>
      <c r="BH20" s="64"/>
      <c r="BI20" s="64"/>
      <c r="BJ20" s="64"/>
      <c r="BK20" s="64"/>
      <c r="BL20" s="64"/>
      <c r="BM20" s="64"/>
      <c r="BN20" s="64"/>
      <c r="BO20" s="64"/>
      <c r="BP20" s="64"/>
      <c r="BQ20" s="64"/>
      <c r="BR20" s="343">
        <f>AP39</f>
        <v>0</v>
      </c>
      <c r="BS20" s="344"/>
      <c r="BT20" s="344"/>
      <c r="BU20" s="344"/>
      <c r="BV20" s="344"/>
      <c r="BW20" s="344">
        <f>AP40</f>
        <v>0</v>
      </c>
      <c r="BX20" s="344"/>
      <c r="BY20" s="344"/>
      <c r="BZ20" s="344"/>
      <c r="CA20" s="344"/>
      <c r="CB20" s="344">
        <f>+AM41</f>
        <v>0</v>
      </c>
      <c r="CC20" s="344"/>
      <c r="CD20" s="344"/>
      <c r="CE20" s="344"/>
      <c r="CF20" s="344"/>
      <c r="CG20" s="344">
        <f>+AM42</f>
        <v>0</v>
      </c>
      <c r="CH20" s="344"/>
      <c r="CI20" s="344"/>
      <c r="CJ20" s="344"/>
      <c r="CK20" s="344"/>
      <c r="CL20" s="344">
        <f>+AM43</f>
        <v>0</v>
      </c>
      <c r="CM20" s="344"/>
      <c r="CN20" s="344"/>
      <c r="CO20" s="344"/>
      <c r="CP20" s="344"/>
      <c r="CQ20" s="344">
        <f>+AM44</f>
        <v>0</v>
      </c>
      <c r="CR20" s="344"/>
      <c r="CS20" s="344"/>
      <c r="CT20" s="344"/>
      <c r="CU20" s="344"/>
      <c r="CV20" s="345">
        <f>SUM(BR20:CU20)</f>
        <v>0</v>
      </c>
      <c r="CW20" s="345"/>
      <c r="CX20" s="345"/>
      <c r="CY20" s="345"/>
      <c r="CZ20" s="346"/>
    </row>
    <row r="21" spans="1:109" ht="13.5" customHeight="1" x14ac:dyDescent="0.15">
      <c r="A21" s="13"/>
      <c r="B21" s="13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13"/>
      <c r="AV21" s="2"/>
      <c r="AW21" s="109" t="s">
        <v>208</v>
      </c>
      <c r="AX21" s="110"/>
      <c r="AY21" s="110"/>
      <c r="AZ21" s="110"/>
      <c r="BA21" s="110"/>
      <c r="BB21" s="110"/>
      <c r="BC21" s="110"/>
      <c r="BD21" s="110"/>
      <c r="BE21" s="110"/>
      <c r="BF21" s="134"/>
      <c r="BG21" s="110"/>
      <c r="BH21" s="110"/>
      <c r="BI21" s="110"/>
      <c r="BJ21" s="110"/>
      <c r="BK21" s="110"/>
      <c r="BL21" s="110"/>
      <c r="BM21" s="110"/>
      <c r="BN21" s="110"/>
      <c r="BO21" s="110"/>
      <c r="BP21" s="110"/>
      <c r="BQ21" s="110"/>
      <c r="BR21" s="110"/>
      <c r="BS21" s="110"/>
      <c r="BT21" s="110"/>
      <c r="BU21" s="110"/>
      <c r="BV21" s="110"/>
      <c r="BW21" s="110"/>
      <c r="BX21" s="110"/>
      <c r="BY21" s="110"/>
      <c r="BZ21" s="110"/>
      <c r="CA21" s="110"/>
      <c r="CB21" s="110"/>
      <c r="CC21" s="110"/>
      <c r="CD21" s="110"/>
      <c r="CE21" s="110"/>
      <c r="CF21" s="110"/>
      <c r="CG21" s="110"/>
      <c r="CH21" s="110"/>
      <c r="CI21" s="110"/>
      <c r="CJ21" s="110"/>
      <c r="CK21" s="110"/>
      <c r="CL21" s="110"/>
      <c r="CM21" s="110"/>
      <c r="CN21" s="110"/>
      <c r="CO21" s="110"/>
      <c r="CP21" s="110"/>
      <c r="CQ21" s="110"/>
      <c r="CR21" s="110"/>
      <c r="CS21" s="110"/>
      <c r="CT21" s="110"/>
      <c r="CU21" s="110"/>
      <c r="CV21" s="110"/>
      <c r="CW21" s="110"/>
      <c r="CX21" s="110"/>
      <c r="CY21" s="110"/>
      <c r="CZ21" s="110"/>
    </row>
    <row r="22" spans="1:109" ht="13.5" customHeight="1" x14ac:dyDescent="0.15">
      <c r="A22" s="13"/>
      <c r="B22" s="13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13"/>
      <c r="AV22" s="2"/>
      <c r="AW22" s="109" t="s">
        <v>92</v>
      </c>
      <c r="AX22" s="109"/>
      <c r="AY22" s="109"/>
      <c r="AZ22" s="109"/>
      <c r="BA22" s="109"/>
      <c r="BB22" s="109"/>
      <c r="BC22" s="109"/>
      <c r="BD22" s="109"/>
      <c r="BE22" s="109"/>
      <c r="BF22" s="155" t="s">
        <v>80</v>
      </c>
      <c r="BG22" s="155"/>
      <c r="BH22" s="446"/>
      <c r="BI22" s="446"/>
      <c r="BJ22" s="446"/>
      <c r="BK22" s="446"/>
      <c r="BL22" s="446"/>
      <c r="BM22" s="446"/>
      <c r="BN22" s="446"/>
      <c r="BO22" s="446"/>
      <c r="BP22" s="446"/>
      <c r="BQ22" s="446"/>
      <c r="BR22" s="28" t="s">
        <v>202</v>
      </c>
      <c r="BS22" s="6"/>
      <c r="BT22" s="47" t="s">
        <v>227</v>
      </c>
      <c r="BU22" s="6"/>
      <c r="BV22" s="6"/>
      <c r="BW22" s="6"/>
      <c r="BX22" s="6"/>
      <c r="BY22" s="6"/>
      <c r="BZ22" s="6"/>
      <c r="CA22" s="6"/>
      <c r="CB22" s="45"/>
      <c r="CC22" s="6"/>
      <c r="CD22" s="6"/>
      <c r="CE22" s="45"/>
      <c r="CF22" s="45"/>
      <c r="CG22" s="45"/>
      <c r="CH22" s="45"/>
      <c r="CI22" s="45"/>
      <c r="CJ22" s="45"/>
      <c r="CK22" s="45"/>
      <c r="CL22" s="45"/>
      <c r="CM22" s="45"/>
      <c r="CN22" s="28"/>
      <c r="CP22" s="28"/>
      <c r="CQ22" s="28"/>
      <c r="CR22" s="28"/>
      <c r="CS22" s="28"/>
      <c r="CT22" s="28"/>
      <c r="CU22" s="28"/>
      <c r="CV22" s="28"/>
      <c r="CW22" s="28"/>
      <c r="CX22" s="28"/>
      <c r="CY22" s="28"/>
      <c r="CZ22" s="28"/>
      <c r="DA22" s="38"/>
      <c r="DE22" t="s">
        <v>224</v>
      </c>
    </row>
    <row r="23" spans="1:109" ht="1.5" customHeight="1" x14ac:dyDescent="0.15">
      <c r="A23" s="13"/>
      <c r="B23" s="13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13"/>
      <c r="AV23" s="2"/>
      <c r="AW23" s="32"/>
      <c r="AX23" s="32"/>
      <c r="AY23" s="32"/>
      <c r="AZ23" s="32"/>
      <c r="BA23" s="32"/>
      <c r="BB23" s="32"/>
      <c r="BC23" s="32"/>
      <c r="BD23" s="32"/>
      <c r="BE23" s="32"/>
      <c r="BF23" s="27"/>
      <c r="BG23" s="27"/>
      <c r="BH23" s="6"/>
      <c r="BI23" s="30"/>
      <c r="BJ23" s="30"/>
      <c r="BK23" s="30"/>
      <c r="BL23" s="30"/>
      <c r="BM23" s="30"/>
      <c r="BN23" s="30"/>
      <c r="BO23" s="30"/>
      <c r="BP23" s="30"/>
      <c r="BQ23" s="30"/>
      <c r="BR23" s="6"/>
      <c r="BS23" s="30"/>
      <c r="BT23" s="30"/>
      <c r="BU23" s="30"/>
      <c r="BV23" s="30"/>
      <c r="BW23" s="30"/>
      <c r="BX23" s="30"/>
      <c r="BY23" s="30"/>
      <c r="BZ23" s="30"/>
      <c r="CA23" s="30"/>
      <c r="CB23" s="28"/>
      <c r="CC23" s="28"/>
      <c r="CD23" s="28"/>
      <c r="CE23" s="28"/>
      <c r="CF23" s="28"/>
      <c r="CG23" s="28"/>
      <c r="CH23" s="28"/>
      <c r="CI23" s="28"/>
      <c r="CJ23" s="28"/>
      <c r="CK23" s="28"/>
      <c r="CL23" s="28"/>
      <c r="CM23" s="28"/>
      <c r="CN23" s="28"/>
      <c r="CO23" s="28"/>
      <c r="CP23" s="28"/>
      <c r="CQ23" s="28"/>
      <c r="CR23" s="28"/>
      <c r="CS23" s="28"/>
      <c r="CT23" s="28"/>
      <c r="CU23" s="28"/>
      <c r="CV23" s="28"/>
      <c r="CW23" s="28"/>
      <c r="CX23" s="28"/>
      <c r="CY23" s="28"/>
      <c r="CZ23" s="28"/>
      <c r="DE23" t="s">
        <v>225</v>
      </c>
    </row>
    <row r="24" spans="1:109" ht="13.5" customHeight="1" x14ac:dyDescent="0.15">
      <c r="A24" s="13"/>
      <c r="B24" s="145" t="s">
        <v>243</v>
      </c>
      <c r="C24" s="146"/>
      <c r="D24" s="147">
        <f>+O7</f>
        <v>0</v>
      </c>
      <c r="E24" s="147"/>
      <c r="F24" s="148" t="s">
        <v>235</v>
      </c>
      <c r="G24" s="148"/>
      <c r="H24" s="148">
        <f>+T7</f>
        <v>0</v>
      </c>
      <c r="I24" s="148"/>
      <c r="J24" s="388" t="s">
        <v>244</v>
      </c>
      <c r="K24" s="388"/>
      <c r="L24" s="388"/>
      <c r="M24" s="388"/>
      <c r="N24" s="388"/>
      <c r="O24" s="388"/>
      <c r="P24" s="388"/>
      <c r="Q24" s="388"/>
      <c r="R24" s="388"/>
      <c r="S24" s="388"/>
      <c r="T24" s="388"/>
      <c r="U24" s="388"/>
      <c r="V24" s="388"/>
      <c r="W24" s="388"/>
      <c r="X24" s="388"/>
      <c r="Y24" s="388"/>
      <c r="Z24" s="388"/>
      <c r="AA24" s="388"/>
      <c r="AB24" s="388"/>
      <c r="AC24" s="388"/>
      <c r="AD24" s="388"/>
      <c r="AE24" s="388"/>
      <c r="AF24" s="388"/>
      <c r="AG24" s="388"/>
      <c r="AH24" s="388"/>
      <c r="AI24" s="388"/>
      <c r="AJ24" s="388"/>
      <c r="AK24" s="388"/>
      <c r="AL24" s="388"/>
      <c r="AM24" s="20"/>
      <c r="AN24" s="20"/>
      <c r="AO24" s="20"/>
      <c r="AP24" s="20"/>
      <c r="AQ24" s="20"/>
      <c r="AR24" s="20"/>
      <c r="AS24" s="20"/>
      <c r="AT24" s="13"/>
      <c r="AV24" s="2"/>
      <c r="AW24" s="1"/>
      <c r="AX24" s="340" t="s">
        <v>122</v>
      </c>
      <c r="AY24" s="312"/>
      <c r="AZ24" s="312"/>
      <c r="BA24" s="312"/>
      <c r="BB24" s="312"/>
      <c r="BC24" s="312"/>
      <c r="BD24" s="312"/>
      <c r="BE24" s="341"/>
      <c r="BF24" s="103" t="s">
        <v>42</v>
      </c>
      <c r="BG24" s="104"/>
      <c r="BH24" s="104"/>
      <c r="BI24" s="104"/>
      <c r="BJ24" s="107"/>
      <c r="BK24" s="107"/>
      <c r="BL24" s="312" t="s">
        <v>43</v>
      </c>
      <c r="BM24" s="312"/>
      <c r="BN24" s="312"/>
      <c r="BO24" s="313"/>
      <c r="BP24" s="340" t="s">
        <v>44</v>
      </c>
      <c r="BQ24" s="312"/>
      <c r="BR24" s="312"/>
      <c r="BS24" s="312"/>
      <c r="BT24" s="312"/>
      <c r="BU24" s="312"/>
      <c r="BV24" s="312"/>
      <c r="BW24" s="341"/>
      <c r="BX24" s="103" t="s">
        <v>42</v>
      </c>
      <c r="BY24" s="104"/>
      <c r="BZ24" s="104"/>
      <c r="CA24" s="104"/>
      <c r="CB24" s="107"/>
      <c r="CC24" s="107"/>
      <c r="CD24" s="312" t="s">
        <v>43</v>
      </c>
      <c r="CE24" s="312"/>
      <c r="CF24" s="312"/>
      <c r="CG24" s="313"/>
      <c r="CH24" s="340" t="s">
        <v>45</v>
      </c>
      <c r="CI24" s="312"/>
      <c r="CJ24" s="312"/>
      <c r="CK24" s="312"/>
      <c r="CL24" s="312"/>
      <c r="CM24" s="312"/>
      <c r="CN24" s="312"/>
      <c r="CO24" s="312"/>
      <c r="CP24" s="341"/>
      <c r="CQ24" s="103" t="s">
        <v>42</v>
      </c>
      <c r="CR24" s="104"/>
      <c r="CS24" s="104"/>
      <c r="CT24" s="104"/>
      <c r="CU24" s="107"/>
      <c r="CV24" s="107"/>
      <c r="CW24" s="312" t="s">
        <v>43</v>
      </c>
      <c r="CX24" s="312"/>
      <c r="CY24" s="312"/>
      <c r="CZ24" s="313"/>
      <c r="DE24" t="s">
        <v>226</v>
      </c>
    </row>
    <row r="25" spans="1:109" ht="13.5" customHeight="1" x14ac:dyDescent="0.15">
      <c r="A25" s="13"/>
      <c r="B25" s="13"/>
      <c r="C25" s="13"/>
      <c r="D25" s="13"/>
      <c r="E25" s="13" t="s">
        <v>171</v>
      </c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21" t="s">
        <v>172</v>
      </c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V25" s="2"/>
      <c r="AW25" s="1"/>
      <c r="AX25" s="314"/>
      <c r="AY25" s="102"/>
      <c r="AZ25" s="102"/>
      <c r="BA25" s="102"/>
      <c r="BB25" s="102"/>
      <c r="BC25" s="102"/>
      <c r="BD25" s="102"/>
      <c r="BE25" s="342"/>
      <c r="BF25" s="105"/>
      <c r="BG25" s="106"/>
      <c r="BH25" s="106"/>
      <c r="BI25" s="106"/>
      <c r="BJ25" s="108"/>
      <c r="BK25" s="108"/>
      <c r="BL25" s="102"/>
      <c r="BM25" s="102"/>
      <c r="BN25" s="102"/>
      <c r="BO25" s="315"/>
      <c r="BP25" s="314"/>
      <c r="BQ25" s="102"/>
      <c r="BR25" s="102"/>
      <c r="BS25" s="102"/>
      <c r="BT25" s="102"/>
      <c r="BU25" s="102"/>
      <c r="BV25" s="102"/>
      <c r="BW25" s="342"/>
      <c r="BX25" s="105"/>
      <c r="BY25" s="106"/>
      <c r="BZ25" s="106"/>
      <c r="CA25" s="106"/>
      <c r="CB25" s="108"/>
      <c r="CC25" s="108"/>
      <c r="CD25" s="102"/>
      <c r="CE25" s="102"/>
      <c r="CF25" s="102"/>
      <c r="CG25" s="315"/>
      <c r="CH25" s="333" t="s">
        <v>84</v>
      </c>
      <c r="CI25" s="334"/>
      <c r="CJ25" s="334"/>
      <c r="CK25" s="334"/>
      <c r="CL25" s="334"/>
      <c r="CM25" s="334"/>
      <c r="CN25" s="334"/>
      <c r="CO25" s="334"/>
      <c r="CP25" s="335"/>
      <c r="CQ25" s="105"/>
      <c r="CR25" s="106"/>
      <c r="CS25" s="106"/>
      <c r="CT25" s="106"/>
      <c r="CU25" s="108"/>
      <c r="CV25" s="108"/>
      <c r="CW25" s="102"/>
      <c r="CX25" s="102"/>
      <c r="CY25" s="102"/>
      <c r="CZ25" s="315"/>
    </row>
    <row r="26" spans="1:109" ht="13.5" customHeight="1" x14ac:dyDescent="0.15">
      <c r="A26" s="13"/>
      <c r="B26" s="13"/>
      <c r="C26" s="13"/>
      <c r="D26" s="385" t="s">
        <v>173</v>
      </c>
      <c r="E26" s="386"/>
      <c r="F26" s="386"/>
      <c r="G26" s="386"/>
      <c r="H26" s="386"/>
      <c r="I26" s="386"/>
      <c r="J26" s="386"/>
      <c r="K26" s="386"/>
      <c r="L26" s="386"/>
      <c r="M26" s="386"/>
      <c r="N26" s="386"/>
      <c r="O26" s="386"/>
      <c r="P26" s="387"/>
      <c r="Q26" s="386" t="s">
        <v>174</v>
      </c>
      <c r="R26" s="386"/>
      <c r="S26" s="386"/>
      <c r="T26" s="386"/>
      <c r="U26" s="386"/>
      <c r="V26" s="386"/>
      <c r="W26" s="386"/>
      <c r="X26" s="386"/>
      <c r="Y26" s="386"/>
      <c r="Z26" s="386"/>
      <c r="AA26" s="386"/>
      <c r="AB26" s="386"/>
      <c r="AC26" s="387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V26" s="2"/>
      <c r="AW26" s="109" t="s">
        <v>93</v>
      </c>
      <c r="AX26" s="336"/>
      <c r="AY26" s="336"/>
      <c r="AZ26" s="336"/>
      <c r="BA26" s="336"/>
      <c r="BB26" s="336"/>
      <c r="BC26" s="336"/>
      <c r="BD26" s="336"/>
      <c r="BE26" s="336"/>
      <c r="BF26" s="106"/>
      <c r="BG26" s="106"/>
      <c r="BH26" s="106"/>
      <c r="BI26" s="106"/>
      <c r="BJ26" s="106"/>
      <c r="BK26" s="106"/>
      <c r="BL26" s="106"/>
      <c r="BM26" s="106"/>
      <c r="BN26" s="106"/>
      <c r="BO26" s="106"/>
      <c r="BP26" s="106"/>
      <c r="BQ26" s="106"/>
      <c r="BR26" s="106"/>
      <c r="BS26" s="106"/>
      <c r="BT26" s="106"/>
      <c r="BU26" s="106"/>
      <c r="BV26" s="106"/>
      <c r="BW26" s="106"/>
      <c r="BX26" s="106"/>
      <c r="BY26" s="106"/>
      <c r="BZ26" s="106"/>
      <c r="CA26" s="106"/>
      <c r="CB26" s="106"/>
      <c r="CC26" s="106"/>
      <c r="CD26" s="106"/>
      <c r="CE26" s="106"/>
      <c r="CF26" s="106"/>
      <c r="CG26" s="106"/>
      <c r="CH26" s="106"/>
      <c r="CI26" s="106"/>
      <c r="CJ26" s="106"/>
      <c r="CK26" s="106"/>
      <c r="CL26" s="106"/>
      <c r="CM26" s="106"/>
      <c r="CN26" s="106"/>
      <c r="CO26" s="106"/>
      <c r="CP26" s="106"/>
      <c r="CQ26" s="106"/>
      <c r="CR26" s="106"/>
      <c r="CS26" s="106"/>
      <c r="CT26" s="106"/>
      <c r="CU26" s="106"/>
      <c r="CV26" s="106"/>
      <c r="CW26" s="106"/>
      <c r="CX26" s="106"/>
      <c r="CY26" s="106"/>
      <c r="CZ26" s="106"/>
    </row>
    <row r="27" spans="1:109" ht="13.5" customHeight="1" x14ac:dyDescent="0.15">
      <c r="A27" s="13"/>
      <c r="B27" s="13"/>
      <c r="C27" s="13"/>
      <c r="D27" s="385">
        <v>0</v>
      </c>
      <c r="E27" s="386"/>
      <c r="F27" s="386"/>
      <c r="G27" s="386"/>
      <c r="H27" s="386"/>
      <c r="I27" s="386" t="s">
        <v>175</v>
      </c>
      <c r="J27" s="386"/>
      <c r="K27" s="386"/>
      <c r="L27" s="386">
        <v>1</v>
      </c>
      <c r="M27" s="386"/>
      <c r="N27" s="386"/>
      <c r="O27" s="386"/>
      <c r="P27" s="387"/>
      <c r="Q27" s="389"/>
      <c r="R27" s="389"/>
      <c r="S27" s="389"/>
      <c r="T27" s="389"/>
      <c r="U27" s="389"/>
      <c r="V27" s="389"/>
      <c r="W27" s="389"/>
      <c r="X27" s="389"/>
      <c r="Y27" s="389"/>
      <c r="Z27" s="389"/>
      <c r="AA27" s="389"/>
      <c r="AB27" s="389"/>
      <c r="AC27" s="390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V27" s="2"/>
      <c r="AW27" s="1"/>
      <c r="AX27" s="337" t="s">
        <v>46</v>
      </c>
      <c r="AY27" s="338"/>
      <c r="AZ27" s="338"/>
      <c r="BA27" s="338"/>
      <c r="BB27" s="338"/>
      <c r="BC27" s="338"/>
      <c r="BD27" s="338"/>
      <c r="BE27" s="338" t="s">
        <v>47</v>
      </c>
      <c r="BF27" s="338"/>
      <c r="BG27" s="338"/>
      <c r="BH27" s="338"/>
      <c r="BI27" s="338"/>
      <c r="BJ27" s="338"/>
      <c r="BK27" s="338"/>
      <c r="BL27" s="338" t="s">
        <v>45</v>
      </c>
      <c r="BM27" s="338"/>
      <c r="BN27" s="338"/>
      <c r="BO27" s="338"/>
      <c r="BP27" s="338"/>
      <c r="BQ27" s="338"/>
      <c r="BR27" s="338"/>
      <c r="BS27" s="338" t="s">
        <v>49</v>
      </c>
      <c r="BT27" s="338"/>
      <c r="BU27" s="338"/>
      <c r="BV27" s="338"/>
      <c r="BW27" s="338"/>
      <c r="BX27" s="338"/>
      <c r="BY27" s="339"/>
      <c r="BZ27" s="65"/>
      <c r="CA27" s="185" t="s">
        <v>50</v>
      </c>
      <c r="CB27" s="185"/>
      <c r="CC27" s="185"/>
      <c r="CD27" s="185"/>
      <c r="CE27" s="185"/>
      <c r="CF27" s="185"/>
      <c r="CG27" s="185"/>
      <c r="CH27" s="196" t="s">
        <v>80</v>
      </c>
      <c r="CI27" s="196"/>
      <c r="CJ27" s="196" t="str">
        <f>IF(BE29&lt;CS29,"否","適")</f>
        <v>適</v>
      </c>
      <c r="CK27" s="185"/>
      <c r="CL27" s="185"/>
      <c r="CM27" s="185"/>
      <c r="CN27" s="185"/>
      <c r="CO27" s="138" t="s">
        <v>56</v>
      </c>
      <c r="CP27" s="138"/>
      <c r="CQ27" s="185"/>
      <c r="CR27" s="185"/>
      <c r="CS27" s="185"/>
      <c r="CT27" s="185"/>
      <c r="CU27" s="185"/>
      <c r="CV27" s="185"/>
      <c r="CW27" s="185"/>
      <c r="CX27" s="185"/>
      <c r="CY27" s="185"/>
      <c r="CZ27" s="229"/>
    </row>
    <row r="28" spans="1:109" ht="13.5" customHeight="1" x14ac:dyDescent="0.15">
      <c r="A28" s="13"/>
      <c r="B28" s="13"/>
      <c r="C28" s="13"/>
      <c r="D28" s="385">
        <v>1</v>
      </c>
      <c r="E28" s="386"/>
      <c r="F28" s="386"/>
      <c r="G28" s="386"/>
      <c r="H28" s="386"/>
      <c r="I28" s="386" t="s">
        <v>175</v>
      </c>
      <c r="J28" s="386"/>
      <c r="K28" s="386"/>
      <c r="L28" s="386">
        <v>2</v>
      </c>
      <c r="M28" s="386"/>
      <c r="N28" s="386"/>
      <c r="O28" s="386"/>
      <c r="P28" s="387"/>
      <c r="Q28" s="389"/>
      <c r="R28" s="389"/>
      <c r="S28" s="389"/>
      <c r="T28" s="389"/>
      <c r="U28" s="389"/>
      <c r="V28" s="389"/>
      <c r="W28" s="389"/>
      <c r="X28" s="389"/>
      <c r="Y28" s="389"/>
      <c r="Z28" s="389"/>
      <c r="AA28" s="389"/>
      <c r="AB28" s="389"/>
      <c r="AC28" s="390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3"/>
      <c r="AR28" s="13"/>
      <c r="AS28" s="13"/>
      <c r="AT28" s="13"/>
      <c r="AV28" s="2"/>
      <c r="AW28" s="1"/>
      <c r="AX28" s="325" t="s">
        <v>5</v>
      </c>
      <c r="AY28" s="326"/>
      <c r="AZ28" s="326"/>
      <c r="BA28" s="326"/>
      <c r="BB28" s="326"/>
      <c r="BC28" s="326"/>
      <c r="BD28" s="326"/>
      <c r="BE28" s="326" t="s">
        <v>5</v>
      </c>
      <c r="BF28" s="326"/>
      <c r="BG28" s="326"/>
      <c r="BH28" s="326"/>
      <c r="BI28" s="326"/>
      <c r="BJ28" s="326"/>
      <c r="BK28" s="326"/>
      <c r="BL28" s="326" t="s">
        <v>5</v>
      </c>
      <c r="BM28" s="326"/>
      <c r="BN28" s="326"/>
      <c r="BO28" s="326"/>
      <c r="BP28" s="326"/>
      <c r="BQ28" s="326"/>
      <c r="BR28" s="326"/>
      <c r="BS28" s="326" t="s">
        <v>5</v>
      </c>
      <c r="BT28" s="326"/>
      <c r="BU28" s="326"/>
      <c r="BV28" s="326"/>
      <c r="BW28" s="326"/>
      <c r="BX28" s="326"/>
      <c r="BY28" s="327"/>
      <c r="BZ28" s="66"/>
      <c r="CA28" s="134"/>
      <c r="CB28" s="134"/>
      <c r="CC28" s="134"/>
      <c r="CD28" s="134"/>
      <c r="CE28" s="134"/>
      <c r="CF28" s="134"/>
      <c r="CG28" s="67" t="s">
        <v>140</v>
      </c>
      <c r="CH28" s="67"/>
      <c r="CI28" s="67"/>
      <c r="CJ28" s="67"/>
      <c r="CK28" s="67"/>
      <c r="CL28" s="67"/>
      <c r="CM28" s="67"/>
      <c r="CN28" s="67"/>
      <c r="CO28" s="67"/>
      <c r="CP28" s="67"/>
      <c r="CQ28" s="35"/>
      <c r="CR28" s="35"/>
      <c r="CS28" s="35"/>
      <c r="CT28" s="35"/>
      <c r="CU28" s="35"/>
      <c r="CV28" s="35"/>
      <c r="CW28" s="35"/>
      <c r="CX28" s="35"/>
      <c r="CY28" s="35"/>
      <c r="CZ28" s="68"/>
    </row>
    <row r="29" spans="1:109" ht="13.5" customHeight="1" x14ac:dyDescent="0.15">
      <c r="A29" s="13"/>
      <c r="B29" s="13"/>
      <c r="C29" s="13"/>
      <c r="D29" s="385">
        <v>2</v>
      </c>
      <c r="E29" s="386"/>
      <c r="F29" s="386"/>
      <c r="G29" s="386"/>
      <c r="H29" s="386"/>
      <c r="I29" s="386" t="s">
        <v>175</v>
      </c>
      <c r="J29" s="386"/>
      <c r="K29" s="386"/>
      <c r="L29" s="386">
        <v>3</v>
      </c>
      <c r="M29" s="386"/>
      <c r="N29" s="386"/>
      <c r="O29" s="386"/>
      <c r="P29" s="387"/>
      <c r="Q29" s="389"/>
      <c r="R29" s="389"/>
      <c r="S29" s="389"/>
      <c r="T29" s="389"/>
      <c r="U29" s="389"/>
      <c r="V29" s="389"/>
      <c r="W29" s="389"/>
      <c r="X29" s="389"/>
      <c r="Y29" s="389"/>
      <c r="Z29" s="389"/>
      <c r="AA29" s="389"/>
      <c r="AB29" s="389"/>
      <c r="AC29" s="390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/>
      <c r="AP29" s="13"/>
      <c r="AQ29" s="13"/>
      <c r="AR29" s="13"/>
      <c r="AS29" s="13"/>
      <c r="AT29" s="13"/>
      <c r="AV29" s="2"/>
      <c r="AW29" s="1"/>
      <c r="AX29" s="328"/>
      <c r="AY29" s="329"/>
      <c r="AZ29" s="329"/>
      <c r="BA29" s="329"/>
      <c r="BB29" s="329"/>
      <c r="BC29" s="329"/>
      <c r="BD29" s="329"/>
      <c r="BE29" s="329"/>
      <c r="BF29" s="329"/>
      <c r="BG29" s="329"/>
      <c r="BH29" s="329"/>
      <c r="BI29" s="329"/>
      <c r="BJ29" s="329"/>
      <c r="BK29" s="329"/>
      <c r="BL29" s="329"/>
      <c r="BM29" s="329"/>
      <c r="BN29" s="329"/>
      <c r="BO29" s="329"/>
      <c r="BP29" s="329"/>
      <c r="BQ29" s="329"/>
      <c r="BR29" s="329"/>
      <c r="BS29" s="330">
        <f>SUM(AX29:BR29)</f>
        <v>0</v>
      </c>
      <c r="BT29" s="330"/>
      <c r="BU29" s="330"/>
      <c r="BV29" s="330"/>
      <c r="BW29" s="330"/>
      <c r="BX29" s="330"/>
      <c r="BY29" s="331"/>
      <c r="BZ29" s="69"/>
      <c r="CA29" s="187" t="s">
        <v>81</v>
      </c>
      <c r="CB29" s="193"/>
      <c r="CC29" s="332">
        <v>3.3</v>
      </c>
      <c r="CD29" s="332"/>
      <c r="CE29" s="332"/>
      <c r="CF29" s="187" t="s">
        <v>82</v>
      </c>
      <c r="CG29" s="187"/>
      <c r="CH29" s="187"/>
      <c r="CI29" s="187">
        <f>SUM(CB20:CU20)</f>
        <v>0</v>
      </c>
      <c r="CJ29" s="187"/>
      <c r="CK29" s="187"/>
      <c r="CL29" s="193"/>
      <c r="CM29" s="193"/>
      <c r="CN29" s="193"/>
      <c r="CO29" s="187" t="s">
        <v>6</v>
      </c>
      <c r="CP29" s="187"/>
      <c r="CQ29" s="170" t="s">
        <v>2</v>
      </c>
      <c r="CR29" s="170"/>
      <c r="CS29" s="311">
        <f>CC29*CI29</f>
        <v>0</v>
      </c>
      <c r="CT29" s="193"/>
      <c r="CU29" s="193"/>
      <c r="CV29" s="193"/>
      <c r="CW29" s="193"/>
      <c r="CX29" s="193"/>
      <c r="CY29" s="187" t="s">
        <v>5</v>
      </c>
      <c r="CZ29" s="188"/>
    </row>
    <row r="30" spans="1:109" ht="13.5" customHeight="1" x14ac:dyDescent="0.15">
      <c r="A30" s="13"/>
      <c r="B30" s="13"/>
      <c r="C30" s="13"/>
      <c r="D30" s="385">
        <v>3</v>
      </c>
      <c r="E30" s="386"/>
      <c r="F30" s="386"/>
      <c r="G30" s="386"/>
      <c r="H30" s="386"/>
      <c r="I30" s="386" t="s">
        <v>175</v>
      </c>
      <c r="J30" s="386"/>
      <c r="K30" s="386"/>
      <c r="L30" s="386">
        <v>4</v>
      </c>
      <c r="M30" s="386"/>
      <c r="N30" s="386"/>
      <c r="O30" s="386"/>
      <c r="P30" s="387"/>
      <c r="Q30" s="389"/>
      <c r="R30" s="389"/>
      <c r="S30" s="389"/>
      <c r="T30" s="389"/>
      <c r="U30" s="389"/>
      <c r="V30" s="389"/>
      <c r="W30" s="389"/>
      <c r="X30" s="389"/>
      <c r="Y30" s="389"/>
      <c r="Z30" s="389"/>
      <c r="AA30" s="389"/>
      <c r="AB30" s="389"/>
      <c r="AC30" s="390"/>
      <c r="AD30" s="20"/>
      <c r="AE30" s="20"/>
      <c r="AF30" s="20"/>
      <c r="AG30" s="20"/>
      <c r="AH30" s="20"/>
      <c r="AI30" s="20"/>
      <c r="AJ30" s="20"/>
      <c r="AK30" s="20"/>
      <c r="AL30" s="20"/>
      <c r="AM30" s="13"/>
      <c r="AN30" s="13"/>
      <c r="AO30" s="13"/>
      <c r="AP30" s="13"/>
      <c r="AQ30" s="13"/>
      <c r="AR30" s="13"/>
      <c r="AS30" s="13"/>
      <c r="AT30" s="13"/>
      <c r="AV30" s="2"/>
      <c r="AW30" s="31" t="s">
        <v>209</v>
      </c>
      <c r="AX30" s="29"/>
      <c r="AY30" s="29"/>
      <c r="AZ30" s="29"/>
      <c r="BA30" s="29"/>
      <c r="BB30" s="29"/>
      <c r="BC30" s="29"/>
      <c r="BD30" s="29"/>
      <c r="BE30" s="29"/>
      <c r="BF30" s="29"/>
      <c r="BG30" s="29"/>
      <c r="BH30" s="29"/>
      <c r="BI30" s="29"/>
      <c r="BJ30" s="29"/>
      <c r="BK30" s="29"/>
      <c r="BL30" s="29"/>
      <c r="BM30" s="29"/>
      <c r="BN30" s="29"/>
      <c r="BO30" s="29"/>
      <c r="BP30" s="33"/>
      <c r="BQ30" s="33"/>
      <c r="BR30" s="33"/>
      <c r="BS30" s="33"/>
      <c r="BT30" s="33"/>
      <c r="BU30" s="33"/>
      <c r="BV30" s="33"/>
      <c r="BW30" s="33"/>
      <c r="BX30" s="33"/>
      <c r="BY30" s="33"/>
      <c r="BZ30" s="33"/>
      <c r="CA30" s="33"/>
      <c r="CB30" s="33"/>
      <c r="CC30" s="33"/>
      <c r="CD30" s="33"/>
      <c r="CE30" s="33"/>
      <c r="CF30" s="33"/>
      <c r="CG30" s="33"/>
      <c r="CH30" s="33"/>
      <c r="CI30" s="33"/>
      <c r="CJ30" s="33"/>
      <c r="CK30" s="33"/>
      <c r="CL30" s="33"/>
      <c r="CM30" s="33"/>
      <c r="CN30" s="33"/>
      <c r="CO30" s="33"/>
      <c r="CP30" s="33"/>
      <c r="CQ30" s="33"/>
      <c r="CR30" s="33"/>
      <c r="CS30" s="33"/>
      <c r="CT30" s="33"/>
      <c r="CU30" s="33"/>
      <c r="CV30" s="33"/>
      <c r="CW30" s="33"/>
      <c r="CX30" s="33"/>
      <c r="CY30" s="33"/>
      <c r="CZ30" s="33"/>
    </row>
    <row r="31" spans="1:109" ht="13.5" customHeight="1" x14ac:dyDescent="0.15">
      <c r="A31" s="13"/>
      <c r="B31" s="13"/>
      <c r="C31" s="13"/>
      <c r="D31" s="385">
        <v>4</v>
      </c>
      <c r="E31" s="386"/>
      <c r="F31" s="386"/>
      <c r="G31" s="386"/>
      <c r="H31" s="386"/>
      <c r="I31" s="386" t="s">
        <v>175</v>
      </c>
      <c r="J31" s="386"/>
      <c r="K31" s="386"/>
      <c r="L31" s="386">
        <v>5</v>
      </c>
      <c r="M31" s="386"/>
      <c r="N31" s="386"/>
      <c r="O31" s="386"/>
      <c r="P31" s="387"/>
      <c r="Q31" s="389"/>
      <c r="R31" s="389"/>
      <c r="S31" s="389"/>
      <c r="T31" s="389"/>
      <c r="U31" s="389"/>
      <c r="V31" s="389"/>
      <c r="W31" s="389"/>
      <c r="X31" s="389"/>
      <c r="Y31" s="389"/>
      <c r="Z31" s="389"/>
      <c r="AA31" s="389"/>
      <c r="AB31" s="389"/>
      <c r="AC31" s="390"/>
      <c r="AD31" s="24"/>
      <c r="AE31" s="24"/>
      <c r="AF31" s="24"/>
      <c r="AG31" s="24"/>
      <c r="AH31" s="24"/>
      <c r="AI31" s="24"/>
      <c r="AJ31" s="24"/>
      <c r="AK31" s="24"/>
      <c r="AL31" s="24"/>
      <c r="AM31" s="13"/>
      <c r="AN31" s="13"/>
      <c r="AO31" s="13"/>
      <c r="AP31" s="13"/>
      <c r="AQ31" s="13"/>
      <c r="AR31" s="13"/>
      <c r="AS31" s="13"/>
      <c r="AT31" s="13"/>
      <c r="AV31" s="2"/>
      <c r="AW31" s="1"/>
      <c r="AX31" s="191" t="s">
        <v>53</v>
      </c>
      <c r="AY31" s="312"/>
      <c r="AZ31" s="312"/>
      <c r="BA31" s="312"/>
      <c r="BB31" s="312"/>
      <c r="BC31" s="312"/>
      <c r="BD31" s="312"/>
      <c r="BE31" s="313"/>
      <c r="BF31" s="316"/>
      <c r="BG31" s="127"/>
      <c r="BH31" s="127"/>
      <c r="BI31" s="127"/>
      <c r="BJ31" s="127"/>
      <c r="BK31" s="127"/>
      <c r="BL31" s="127"/>
      <c r="BM31" s="127"/>
      <c r="BN31" s="127"/>
      <c r="BO31" s="127"/>
      <c r="BP31" s="127"/>
      <c r="BQ31" s="127"/>
      <c r="BR31" s="127"/>
      <c r="BS31" s="127"/>
      <c r="BT31" s="127"/>
      <c r="BU31" s="127"/>
      <c r="BV31" s="127"/>
      <c r="BW31" s="312" t="s">
        <v>54</v>
      </c>
      <c r="BX31" s="312"/>
      <c r="BY31" s="318"/>
      <c r="BZ31" s="127"/>
      <c r="CA31" s="127"/>
      <c r="CB31" s="127"/>
      <c r="CC31" s="127"/>
      <c r="CD31" s="127"/>
      <c r="CE31" s="312" t="s">
        <v>55</v>
      </c>
      <c r="CF31" s="312"/>
      <c r="CG31" s="312"/>
      <c r="CH31" s="312"/>
      <c r="CI31" s="191" t="s">
        <v>52</v>
      </c>
      <c r="CJ31" s="312"/>
      <c r="CK31" s="312"/>
      <c r="CL31" s="312"/>
      <c r="CM31" s="312"/>
      <c r="CN31" s="312"/>
      <c r="CO31" s="313"/>
      <c r="CP31" s="321"/>
      <c r="CQ31" s="322"/>
      <c r="CR31" s="322"/>
      <c r="CS31" s="322"/>
      <c r="CT31" s="322"/>
      <c r="CU31" s="322"/>
      <c r="CV31" s="322"/>
      <c r="CW31" s="322"/>
      <c r="CX31" s="322"/>
      <c r="CY31" s="312" t="s">
        <v>5</v>
      </c>
      <c r="CZ31" s="313"/>
    </row>
    <row r="32" spans="1:109" ht="13.5" customHeight="1" x14ac:dyDescent="0.15">
      <c r="A32" s="13"/>
      <c r="B32" s="13"/>
      <c r="C32" s="13"/>
      <c r="D32" s="385" t="s">
        <v>176</v>
      </c>
      <c r="E32" s="386"/>
      <c r="F32" s="386"/>
      <c r="G32" s="386"/>
      <c r="H32" s="386"/>
      <c r="I32" s="386"/>
      <c r="J32" s="386"/>
      <c r="K32" s="386"/>
      <c r="L32" s="386"/>
      <c r="M32" s="386"/>
      <c r="N32" s="386"/>
      <c r="O32" s="386"/>
      <c r="P32" s="387"/>
      <c r="Q32" s="391">
        <f>SUM(Q27:AC31)</f>
        <v>0</v>
      </c>
      <c r="R32" s="391"/>
      <c r="S32" s="391"/>
      <c r="T32" s="391"/>
      <c r="U32" s="391"/>
      <c r="V32" s="391"/>
      <c r="W32" s="391"/>
      <c r="X32" s="391"/>
      <c r="Y32" s="391"/>
      <c r="Z32" s="391"/>
      <c r="AA32" s="391"/>
      <c r="AB32" s="391"/>
      <c r="AC32" s="392"/>
      <c r="AD32" s="13"/>
      <c r="AE32" s="13"/>
      <c r="AF32" s="13"/>
      <c r="AG32" s="13"/>
      <c r="AH32" s="13"/>
      <c r="AI32" s="13"/>
      <c r="AJ32" s="13"/>
      <c r="AK32" s="13"/>
      <c r="AL32" s="13"/>
      <c r="AM32" s="13"/>
      <c r="AN32" s="13"/>
      <c r="AO32" s="13"/>
      <c r="AP32" s="13"/>
      <c r="AQ32" s="13"/>
      <c r="AR32" s="13"/>
      <c r="AS32" s="13"/>
      <c r="AT32" s="13"/>
      <c r="AV32" s="2"/>
      <c r="AW32" s="1"/>
      <c r="AX32" s="314"/>
      <c r="AY32" s="102"/>
      <c r="AZ32" s="102"/>
      <c r="BA32" s="102"/>
      <c r="BB32" s="102"/>
      <c r="BC32" s="102"/>
      <c r="BD32" s="102"/>
      <c r="BE32" s="315"/>
      <c r="BF32" s="317"/>
      <c r="BG32" s="125"/>
      <c r="BH32" s="125"/>
      <c r="BI32" s="125"/>
      <c r="BJ32" s="125"/>
      <c r="BK32" s="125"/>
      <c r="BL32" s="125"/>
      <c r="BM32" s="125"/>
      <c r="BN32" s="125"/>
      <c r="BO32" s="125"/>
      <c r="BP32" s="125"/>
      <c r="BQ32" s="125"/>
      <c r="BR32" s="125"/>
      <c r="BS32" s="125"/>
      <c r="BT32" s="125"/>
      <c r="BU32" s="125"/>
      <c r="BV32" s="125"/>
      <c r="BW32" s="102"/>
      <c r="BX32" s="102"/>
      <c r="BY32" s="125"/>
      <c r="BZ32" s="125"/>
      <c r="CA32" s="125"/>
      <c r="CB32" s="125"/>
      <c r="CC32" s="125"/>
      <c r="CD32" s="125"/>
      <c r="CE32" s="102"/>
      <c r="CF32" s="102"/>
      <c r="CG32" s="102"/>
      <c r="CH32" s="102"/>
      <c r="CI32" s="319"/>
      <c r="CJ32" s="106"/>
      <c r="CK32" s="106"/>
      <c r="CL32" s="106"/>
      <c r="CM32" s="106"/>
      <c r="CN32" s="106"/>
      <c r="CO32" s="320"/>
      <c r="CP32" s="323"/>
      <c r="CQ32" s="324"/>
      <c r="CR32" s="324"/>
      <c r="CS32" s="324"/>
      <c r="CT32" s="324"/>
      <c r="CU32" s="324"/>
      <c r="CV32" s="324"/>
      <c r="CW32" s="324"/>
      <c r="CX32" s="324"/>
      <c r="CY32" s="102"/>
      <c r="CZ32" s="315"/>
    </row>
    <row r="33" spans="1:106" ht="13.5" customHeight="1" x14ac:dyDescent="0.15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/>
      <c r="AP33" s="13"/>
      <c r="AQ33" s="13"/>
      <c r="AR33" s="13"/>
      <c r="AS33" s="13"/>
      <c r="AT33" s="13"/>
      <c r="AV33" s="70"/>
      <c r="AW33" s="1"/>
      <c r="AX33" s="303" t="s">
        <v>96</v>
      </c>
      <c r="AY33" s="304"/>
      <c r="AZ33" s="304"/>
      <c r="BA33" s="304"/>
      <c r="BB33" s="304"/>
      <c r="BC33" s="304"/>
      <c r="BD33" s="304"/>
      <c r="BE33" s="305"/>
      <c r="BF33" s="305"/>
      <c r="BG33" s="306" t="s">
        <v>32</v>
      </c>
      <c r="BH33" s="307"/>
      <c r="BI33" s="307"/>
      <c r="BJ33" s="307"/>
      <c r="BK33" s="307"/>
      <c r="BL33" s="307"/>
      <c r="BM33" s="307"/>
      <c r="BN33" s="258"/>
      <c r="BO33" s="259"/>
      <c r="BP33" s="306" t="s">
        <v>97</v>
      </c>
      <c r="BQ33" s="307"/>
      <c r="BR33" s="307"/>
      <c r="BS33" s="307"/>
      <c r="BT33" s="307"/>
      <c r="BU33" s="307"/>
      <c r="BV33" s="307"/>
      <c r="BW33" s="307"/>
      <c r="BX33" s="307"/>
      <c r="BY33" s="307"/>
      <c r="BZ33" s="307"/>
      <c r="CA33" s="307"/>
      <c r="CB33" s="307"/>
      <c r="CC33" s="308"/>
      <c r="CD33" s="303" t="s">
        <v>96</v>
      </c>
      <c r="CE33" s="304"/>
      <c r="CF33" s="304"/>
      <c r="CG33" s="304"/>
      <c r="CH33" s="304"/>
      <c r="CI33" s="304"/>
      <c r="CJ33" s="304"/>
      <c r="CK33" s="305"/>
      <c r="CL33" s="305"/>
      <c r="CM33" s="306" t="s">
        <v>32</v>
      </c>
      <c r="CN33" s="307"/>
      <c r="CO33" s="307"/>
      <c r="CP33" s="307"/>
      <c r="CQ33" s="307"/>
      <c r="CR33" s="307"/>
      <c r="CS33" s="307"/>
      <c r="CT33" s="258"/>
      <c r="CU33" s="259"/>
      <c r="CV33" s="306" t="s">
        <v>98</v>
      </c>
      <c r="CW33" s="307"/>
      <c r="CX33" s="307"/>
      <c r="CY33" s="307"/>
      <c r="CZ33" s="308"/>
      <c r="DA33" s="58"/>
      <c r="DB33" s="58"/>
    </row>
    <row r="34" spans="1:106" ht="13.5" customHeight="1" x14ac:dyDescent="0.15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3"/>
      <c r="AK34" s="13"/>
      <c r="AL34" s="13"/>
      <c r="AM34" s="13"/>
      <c r="AN34" s="13"/>
      <c r="AO34" s="13"/>
      <c r="AP34" s="13"/>
      <c r="AQ34" s="13"/>
      <c r="AR34" s="13"/>
      <c r="AS34" s="13"/>
      <c r="AT34" s="13"/>
      <c r="AV34" s="70"/>
      <c r="AW34" s="1"/>
      <c r="AX34" s="136" t="s">
        <v>3</v>
      </c>
      <c r="AY34" s="137"/>
      <c r="AZ34" s="137"/>
      <c r="BA34" s="137"/>
      <c r="BB34" s="137"/>
      <c r="BC34" s="137"/>
      <c r="BD34" s="137"/>
      <c r="BE34" s="185"/>
      <c r="BF34" s="229"/>
      <c r="BG34" s="128"/>
      <c r="BH34" s="129"/>
      <c r="BI34" s="130"/>
      <c r="BJ34" s="130"/>
      <c r="BK34" s="130"/>
      <c r="BL34" s="130"/>
      <c r="BM34" s="130"/>
      <c r="BN34" s="131" t="s">
        <v>5</v>
      </c>
      <c r="BO34" s="132"/>
      <c r="BP34" s="195"/>
      <c r="BQ34" s="138"/>
      <c r="BR34" s="185"/>
      <c r="BS34" s="185"/>
      <c r="BT34" s="185"/>
      <c r="BU34" s="185"/>
      <c r="BV34" s="185"/>
      <c r="BW34" s="185"/>
      <c r="BX34" s="185"/>
      <c r="BY34" s="185"/>
      <c r="BZ34" s="185"/>
      <c r="CA34" s="185"/>
      <c r="CB34" s="185"/>
      <c r="CC34" s="229"/>
      <c r="CD34" s="309" t="s">
        <v>11</v>
      </c>
      <c r="CE34" s="309"/>
      <c r="CF34" s="309"/>
      <c r="CG34" s="309"/>
      <c r="CH34" s="309"/>
      <c r="CI34" s="309"/>
      <c r="CJ34" s="309"/>
      <c r="CK34" s="310"/>
      <c r="CL34" s="310"/>
      <c r="CM34" s="128"/>
      <c r="CN34" s="129"/>
      <c r="CO34" s="130"/>
      <c r="CP34" s="130"/>
      <c r="CQ34" s="130"/>
      <c r="CR34" s="130"/>
      <c r="CS34" s="130"/>
      <c r="CT34" s="131" t="s">
        <v>5</v>
      </c>
      <c r="CU34" s="132"/>
      <c r="CV34" s="290"/>
      <c r="CW34" s="185"/>
      <c r="CX34" s="185"/>
      <c r="CY34" s="185"/>
      <c r="CZ34" s="229"/>
      <c r="DA34" s="58"/>
      <c r="DB34" s="58"/>
    </row>
    <row r="35" spans="1:106" ht="13.5" customHeight="1" thickBot="1" x14ac:dyDescent="0.2">
      <c r="A35" s="13"/>
      <c r="B35" s="23" t="s">
        <v>188</v>
      </c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  <c r="AN35" s="13"/>
      <c r="AO35" s="13"/>
      <c r="AP35" s="13"/>
      <c r="AQ35" s="13"/>
      <c r="AR35" s="13"/>
      <c r="AS35" s="13"/>
      <c r="AT35" s="13"/>
      <c r="AV35" s="70"/>
      <c r="AW35" s="1"/>
      <c r="AX35" s="299" t="s">
        <v>4</v>
      </c>
      <c r="AY35" s="300"/>
      <c r="AZ35" s="300"/>
      <c r="BA35" s="300"/>
      <c r="BB35" s="300"/>
      <c r="BC35" s="300"/>
      <c r="BD35" s="300"/>
      <c r="BE35" s="134"/>
      <c r="BF35" s="135"/>
      <c r="BG35" s="128"/>
      <c r="BH35" s="129"/>
      <c r="BI35" s="130"/>
      <c r="BJ35" s="130"/>
      <c r="BK35" s="130"/>
      <c r="BL35" s="130"/>
      <c r="BM35" s="130"/>
      <c r="BN35" s="131" t="s">
        <v>5</v>
      </c>
      <c r="BO35" s="132"/>
      <c r="BP35" s="301" t="s">
        <v>81</v>
      </c>
      <c r="BQ35" s="282"/>
      <c r="BR35" s="302" t="s">
        <v>210</v>
      </c>
      <c r="BS35" s="302"/>
      <c r="BT35" s="302"/>
      <c r="BU35" s="302"/>
      <c r="BV35" s="302"/>
      <c r="BW35" s="302"/>
      <c r="BX35" s="302"/>
      <c r="BY35" s="302"/>
      <c r="BZ35" s="302"/>
      <c r="CA35" s="302"/>
      <c r="CB35" s="302"/>
      <c r="CC35" s="71"/>
      <c r="CD35" s="172" t="s">
        <v>12</v>
      </c>
      <c r="CE35" s="172"/>
      <c r="CF35" s="172"/>
      <c r="CG35" s="172"/>
      <c r="CH35" s="172"/>
      <c r="CI35" s="172"/>
      <c r="CJ35" s="172"/>
      <c r="CK35" s="173"/>
      <c r="CL35" s="173"/>
      <c r="CM35" s="128"/>
      <c r="CN35" s="129"/>
      <c r="CO35" s="130"/>
      <c r="CP35" s="130"/>
      <c r="CQ35" s="130"/>
      <c r="CR35" s="130"/>
      <c r="CS35" s="130"/>
      <c r="CT35" s="131" t="s">
        <v>5</v>
      </c>
      <c r="CU35" s="132"/>
      <c r="CV35" s="133"/>
      <c r="CW35" s="134"/>
      <c r="CX35" s="134"/>
      <c r="CY35" s="134"/>
      <c r="CZ35" s="135"/>
      <c r="DA35" s="58"/>
      <c r="DB35" s="58"/>
    </row>
    <row r="36" spans="1:106" ht="13.5" customHeight="1" thickTop="1" x14ac:dyDescent="0.15">
      <c r="A36" s="13"/>
      <c r="B36" s="13"/>
      <c r="C36" s="13"/>
      <c r="D36" s="396" t="s">
        <v>177</v>
      </c>
      <c r="E36" s="396"/>
      <c r="F36" s="396"/>
      <c r="G36" s="396"/>
      <c r="H36" s="396"/>
      <c r="I36" s="396"/>
      <c r="J36" s="396"/>
      <c r="K36" s="402" t="s">
        <v>198</v>
      </c>
      <c r="L36" s="402"/>
      <c r="M36" s="402"/>
      <c r="N36" s="402"/>
      <c r="O36" s="402"/>
      <c r="P36" s="402"/>
      <c r="Q36" s="402"/>
      <c r="R36" s="402"/>
      <c r="S36" s="402"/>
      <c r="T36" s="402"/>
      <c r="U36" s="402"/>
      <c r="V36" s="402"/>
      <c r="W36" s="402"/>
      <c r="X36" s="402"/>
      <c r="Y36" s="403" t="s">
        <v>238</v>
      </c>
      <c r="Z36" s="403"/>
      <c r="AA36" s="403"/>
      <c r="AB36" s="403"/>
      <c r="AC36" s="403"/>
      <c r="AD36" s="403"/>
      <c r="AE36" s="403"/>
      <c r="AF36" s="403"/>
      <c r="AG36" s="403"/>
      <c r="AH36" s="403"/>
      <c r="AI36" s="403"/>
      <c r="AJ36" s="403"/>
      <c r="AK36" s="403"/>
      <c r="AL36" s="403"/>
      <c r="AM36" s="404" t="s">
        <v>239</v>
      </c>
      <c r="AN36" s="405"/>
      <c r="AO36" s="405"/>
      <c r="AP36" s="405"/>
      <c r="AQ36" s="405"/>
      <c r="AR36" s="405"/>
      <c r="AS36" s="405"/>
      <c r="AT36" s="406"/>
      <c r="AV36" s="70"/>
      <c r="AW36" s="1"/>
      <c r="AX36" s="299" t="s">
        <v>7</v>
      </c>
      <c r="AY36" s="300"/>
      <c r="AZ36" s="300"/>
      <c r="BA36" s="300"/>
      <c r="BB36" s="300"/>
      <c r="BC36" s="300"/>
      <c r="BD36" s="300"/>
      <c r="BE36" s="134"/>
      <c r="BF36" s="135"/>
      <c r="BG36" s="128"/>
      <c r="BH36" s="129"/>
      <c r="BI36" s="130"/>
      <c r="BJ36" s="130"/>
      <c r="BK36" s="130"/>
      <c r="BL36" s="130"/>
      <c r="BM36" s="130"/>
      <c r="BN36" s="131" t="s">
        <v>5</v>
      </c>
      <c r="BO36" s="132"/>
      <c r="BP36" s="301"/>
      <c r="BQ36" s="131"/>
      <c r="BR36" s="302"/>
      <c r="BS36" s="302"/>
      <c r="BT36" s="302"/>
      <c r="BU36" s="302"/>
      <c r="BV36" s="302"/>
      <c r="BW36" s="302"/>
      <c r="BX36" s="302"/>
      <c r="BY36" s="302"/>
      <c r="BZ36" s="302"/>
      <c r="CA36" s="302"/>
      <c r="CB36" s="302"/>
      <c r="CC36" s="71"/>
      <c r="CD36" s="172" t="s">
        <v>15</v>
      </c>
      <c r="CE36" s="172"/>
      <c r="CF36" s="172"/>
      <c r="CG36" s="172"/>
      <c r="CH36" s="172"/>
      <c r="CI36" s="172"/>
      <c r="CJ36" s="172"/>
      <c r="CK36" s="173"/>
      <c r="CL36" s="173"/>
      <c r="CM36" s="128"/>
      <c r="CN36" s="129"/>
      <c r="CO36" s="130"/>
      <c r="CP36" s="130"/>
      <c r="CQ36" s="130"/>
      <c r="CR36" s="130"/>
      <c r="CS36" s="130"/>
      <c r="CT36" s="131" t="s">
        <v>5</v>
      </c>
      <c r="CU36" s="132"/>
      <c r="CV36" s="133"/>
      <c r="CW36" s="134"/>
      <c r="CX36" s="134"/>
      <c r="CY36" s="134"/>
      <c r="CZ36" s="135"/>
      <c r="DA36" s="58"/>
      <c r="DB36" s="58"/>
    </row>
    <row r="37" spans="1:106" ht="13.5" customHeight="1" x14ac:dyDescent="0.15">
      <c r="A37" s="13"/>
      <c r="B37" s="13"/>
      <c r="C37" s="13"/>
      <c r="D37" s="396"/>
      <c r="E37" s="396"/>
      <c r="F37" s="396"/>
      <c r="G37" s="396"/>
      <c r="H37" s="396"/>
      <c r="I37" s="396"/>
      <c r="J37" s="396"/>
      <c r="K37" s="402"/>
      <c r="L37" s="402"/>
      <c r="M37" s="402"/>
      <c r="N37" s="402"/>
      <c r="O37" s="402"/>
      <c r="P37" s="402"/>
      <c r="Q37" s="402"/>
      <c r="R37" s="402"/>
      <c r="S37" s="402"/>
      <c r="T37" s="402"/>
      <c r="U37" s="402"/>
      <c r="V37" s="402"/>
      <c r="W37" s="402"/>
      <c r="X37" s="402"/>
      <c r="Y37" s="403"/>
      <c r="Z37" s="403"/>
      <c r="AA37" s="403"/>
      <c r="AB37" s="403"/>
      <c r="AC37" s="403"/>
      <c r="AD37" s="403"/>
      <c r="AE37" s="403"/>
      <c r="AF37" s="403"/>
      <c r="AG37" s="403"/>
      <c r="AH37" s="403"/>
      <c r="AI37" s="403"/>
      <c r="AJ37" s="403"/>
      <c r="AK37" s="403"/>
      <c r="AL37" s="403"/>
      <c r="AM37" s="407"/>
      <c r="AN37" s="408"/>
      <c r="AO37" s="408"/>
      <c r="AP37" s="408"/>
      <c r="AQ37" s="408"/>
      <c r="AR37" s="408"/>
      <c r="AS37" s="408"/>
      <c r="AT37" s="409"/>
      <c r="AV37" s="70"/>
      <c r="AW37" s="1"/>
      <c r="AX37" s="174" t="s">
        <v>8</v>
      </c>
      <c r="AY37" s="175"/>
      <c r="AZ37" s="175"/>
      <c r="BA37" s="175"/>
      <c r="BB37" s="175"/>
      <c r="BC37" s="175"/>
      <c r="BD37" s="175"/>
      <c r="BE37" s="176"/>
      <c r="BF37" s="177"/>
      <c r="BG37" s="178"/>
      <c r="BH37" s="179"/>
      <c r="BI37" s="180"/>
      <c r="BJ37" s="180"/>
      <c r="BK37" s="180"/>
      <c r="BL37" s="180"/>
      <c r="BM37" s="180"/>
      <c r="BN37" s="181" t="s">
        <v>5</v>
      </c>
      <c r="BO37" s="182"/>
      <c r="BP37" s="298"/>
      <c r="BQ37" s="298"/>
      <c r="BR37" s="72" t="s">
        <v>211</v>
      </c>
      <c r="BS37" s="72"/>
      <c r="BT37" s="160" t="s">
        <v>214</v>
      </c>
      <c r="BU37" s="160"/>
      <c r="BV37" s="160"/>
      <c r="BW37" s="160" t="s">
        <v>213</v>
      </c>
      <c r="BX37" s="160"/>
      <c r="BY37" s="160" t="s">
        <v>215</v>
      </c>
      <c r="BZ37" s="160"/>
      <c r="CA37" s="160"/>
      <c r="CB37" s="72" t="s">
        <v>212</v>
      </c>
      <c r="CC37" s="73"/>
      <c r="CD37" s="172" t="s">
        <v>17</v>
      </c>
      <c r="CE37" s="172"/>
      <c r="CF37" s="172"/>
      <c r="CG37" s="172"/>
      <c r="CH37" s="172"/>
      <c r="CI37" s="172"/>
      <c r="CJ37" s="172"/>
      <c r="CK37" s="173"/>
      <c r="CL37" s="173"/>
      <c r="CM37" s="128"/>
      <c r="CN37" s="129"/>
      <c r="CO37" s="130"/>
      <c r="CP37" s="130"/>
      <c r="CQ37" s="130"/>
      <c r="CR37" s="130"/>
      <c r="CS37" s="130"/>
      <c r="CT37" s="131" t="s">
        <v>5</v>
      </c>
      <c r="CU37" s="132"/>
      <c r="CV37" s="133"/>
      <c r="CW37" s="134"/>
      <c r="CX37" s="134"/>
      <c r="CY37" s="134"/>
      <c r="CZ37" s="135"/>
      <c r="DA37" s="58"/>
      <c r="DB37" s="58"/>
    </row>
    <row r="38" spans="1:106" ht="13.5" customHeight="1" x14ac:dyDescent="0.15">
      <c r="A38" s="13"/>
      <c r="B38" s="13"/>
      <c r="C38" s="13"/>
      <c r="D38" s="396"/>
      <c r="E38" s="396"/>
      <c r="F38" s="396"/>
      <c r="G38" s="396"/>
      <c r="H38" s="396"/>
      <c r="I38" s="396"/>
      <c r="J38" s="396"/>
      <c r="K38" s="402"/>
      <c r="L38" s="402"/>
      <c r="M38" s="402"/>
      <c r="N38" s="402"/>
      <c r="O38" s="402"/>
      <c r="P38" s="402"/>
      <c r="Q38" s="402"/>
      <c r="R38" s="402"/>
      <c r="S38" s="402"/>
      <c r="T38" s="402"/>
      <c r="U38" s="402"/>
      <c r="V38" s="402"/>
      <c r="W38" s="402"/>
      <c r="X38" s="402"/>
      <c r="Y38" s="403" t="s">
        <v>178</v>
      </c>
      <c r="Z38" s="403"/>
      <c r="AA38" s="403"/>
      <c r="AB38" s="403"/>
      <c r="AC38" s="403"/>
      <c r="AD38" s="403"/>
      <c r="AE38" s="403"/>
      <c r="AF38" s="413" t="s">
        <v>179</v>
      </c>
      <c r="AG38" s="413"/>
      <c r="AH38" s="413"/>
      <c r="AI38" s="413"/>
      <c r="AJ38" s="413"/>
      <c r="AK38" s="413"/>
      <c r="AL38" s="413"/>
      <c r="AM38" s="410"/>
      <c r="AN38" s="411"/>
      <c r="AO38" s="411"/>
      <c r="AP38" s="411"/>
      <c r="AQ38" s="411"/>
      <c r="AR38" s="411"/>
      <c r="AS38" s="411"/>
      <c r="AT38" s="412"/>
      <c r="AV38" s="70"/>
      <c r="AW38" s="1"/>
      <c r="AX38" s="161" t="s">
        <v>125</v>
      </c>
      <c r="AY38" s="162"/>
      <c r="AZ38" s="162"/>
      <c r="BA38" s="162"/>
      <c r="BB38" s="162"/>
      <c r="BC38" s="162"/>
      <c r="BD38" s="162"/>
      <c r="BE38" s="163" t="s">
        <v>111</v>
      </c>
      <c r="BF38" s="164"/>
      <c r="BG38" s="165">
        <f>SUM(BG34:BM37)</f>
        <v>0</v>
      </c>
      <c r="BH38" s="166"/>
      <c r="BI38" s="167"/>
      <c r="BJ38" s="167"/>
      <c r="BK38" s="167"/>
      <c r="BL38" s="167"/>
      <c r="BM38" s="167"/>
      <c r="BN38" s="163" t="s">
        <v>5</v>
      </c>
      <c r="BO38" s="168"/>
      <c r="BP38" s="169"/>
      <c r="BQ38" s="170"/>
      <c r="BR38" s="170"/>
      <c r="BS38" s="170"/>
      <c r="BT38" s="170"/>
      <c r="BU38" s="170"/>
      <c r="BV38" s="170"/>
      <c r="BW38" s="170"/>
      <c r="BX38" s="170"/>
      <c r="BY38" s="170"/>
      <c r="BZ38" s="170"/>
      <c r="CA38" s="170"/>
      <c r="CB38" s="170"/>
      <c r="CC38" s="171"/>
      <c r="CD38" s="172" t="s">
        <v>18</v>
      </c>
      <c r="CE38" s="172"/>
      <c r="CF38" s="172"/>
      <c r="CG38" s="172"/>
      <c r="CH38" s="172"/>
      <c r="CI38" s="172"/>
      <c r="CJ38" s="172"/>
      <c r="CK38" s="173"/>
      <c r="CL38" s="173"/>
      <c r="CM38" s="128"/>
      <c r="CN38" s="129"/>
      <c r="CO38" s="130"/>
      <c r="CP38" s="130"/>
      <c r="CQ38" s="130"/>
      <c r="CR38" s="130"/>
      <c r="CS38" s="130"/>
      <c r="CT38" s="131" t="s">
        <v>5</v>
      </c>
      <c r="CU38" s="132"/>
      <c r="CV38" s="133"/>
      <c r="CW38" s="134"/>
      <c r="CX38" s="134"/>
      <c r="CY38" s="134"/>
      <c r="CZ38" s="135"/>
      <c r="DA38" s="58"/>
      <c r="DB38" s="58"/>
    </row>
    <row r="39" spans="1:106" ht="17.25" customHeight="1" x14ac:dyDescent="0.15">
      <c r="A39" s="13"/>
      <c r="B39" s="13"/>
      <c r="C39" s="13"/>
      <c r="D39" s="414" t="s">
        <v>180</v>
      </c>
      <c r="E39" s="414"/>
      <c r="F39" s="414"/>
      <c r="G39" s="414"/>
      <c r="H39" s="414"/>
      <c r="I39" s="414"/>
      <c r="J39" s="414"/>
      <c r="K39" s="415">
        <f>D20</f>
        <v>0</v>
      </c>
      <c r="L39" s="415"/>
      <c r="M39" s="415"/>
      <c r="N39" s="415"/>
      <c r="O39" s="415"/>
      <c r="P39" s="415"/>
      <c r="Q39" s="415"/>
      <c r="R39" s="415"/>
      <c r="S39" s="415"/>
      <c r="T39" s="415"/>
      <c r="U39" s="415"/>
      <c r="V39" s="415"/>
      <c r="W39" s="415"/>
      <c r="X39" s="415"/>
      <c r="Y39" s="416">
        <f>-Q27</f>
        <v>0</v>
      </c>
      <c r="Z39" s="416"/>
      <c r="AA39" s="416"/>
      <c r="AB39" s="416"/>
      <c r="AC39" s="416"/>
      <c r="AD39" s="416"/>
      <c r="AE39" s="416"/>
      <c r="AF39" s="417"/>
      <c r="AG39" s="417"/>
      <c r="AH39" s="417"/>
      <c r="AI39" s="417"/>
      <c r="AJ39" s="417"/>
      <c r="AK39" s="417"/>
      <c r="AL39" s="418"/>
      <c r="AM39" s="419" t="s">
        <v>181</v>
      </c>
      <c r="AN39" s="420"/>
      <c r="AO39" s="421"/>
      <c r="AP39" s="425"/>
      <c r="AQ39" s="426"/>
      <c r="AR39" s="426"/>
      <c r="AS39" s="426"/>
      <c r="AT39" s="427"/>
      <c r="AV39" s="70"/>
      <c r="AW39" s="1"/>
      <c r="AX39" s="136" t="s">
        <v>9</v>
      </c>
      <c r="AY39" s="137"/>
      <c r="AZ39" s="137"/>
      <c r="BA39" s="137"/>
      <c r="BB39" s="137"/>
      <c r="BC39" s="137"/>
      <c r="BD39" s="137"/>
      <c r="BE39" s="196" t="s">
        <v>112</v>
      </c>
      <c r="BF39" s="197"/>
      <c r="BG39" s="294"/>
      <c r="BH39" s="295"/>
      <c r="BI39" s="296"/>
      <c r="BJ39" s="296"/>
      <c r="BK39" s="296"/>
      <c r="BL39" s="296"/>
      <c r="BM39" s="296"/>
      <c r="BN39" s="196" t="s">
        <v>5</v>
      </c>
      <c r="BO39" s="197"/>
      <c r="BP39" s="290" t="s">
        <v>106</v>
      </c>
      <c r="BQ39" s="185"/>
      <c r="BR39" s="185"/>
      <c r="BS39" s="185"/>
      <c r="BT39" s="185"/>
      <c r="BU39" s="74" t="s">
        <v>80</v>
      </c>
      <c r="BV39" s="74"/>
      <c r="BW39" s="126" t="s">
        <v>216</v>
      </c>
      <c r="BX39" s="126"/>
      <c r="BY39" s="81" t="s">
        <v>213</v>
      </c>
      <c r="BZ39" s="127" t="s">
        <v>217</v>
      </c>
      <c r="CA39" s="127"/>
      <c r="CB39" s="75" t="s">
        <v>56</v>
      </c>
      <c r="CC39" s="76"/>
      <c r="CD39" s="297" t="s">
        <v>129</v>
      </c>
      <c r="CE39" s="297"/>
      <c r="CF39" s="297"/>
      <c r="CG39" s="297"/>
      <c r="CH39" s="297"/>
      <c r="CI39" s="297"/>
      <c r="CJ39" s="297"/>
      <c r="CK39" s="173"/>
      <c r="CL39" s="173"/>
      <c r="CM39" s="128"/>
      <c r="CN39" s="129"/>
      <c r="CO39" s="130"/>
      <c r="CP39" s="130"/>
      <c r="CQ39" s="130"/>
      <c r="CR39" s="130"/>
      <c r="CS39" s="130"/>
      <c r="CT39" s="131" t="s">
        <v>5</v>
      </c>
      <c r="CU39" s="132"/>
      <c r="CV39" s="133"/>
      <c r="CW39" s="134"/>
      <c r="CX39" s="134"/>
      <c r="CY39" s="134"/>
      <c r="CZ39" s="135"/>
      <c r="DA39" s="58"/>
      <c r="DB39" s="58"/>
    </row>
    <row r="40" spans="1:106" ht="17.25" customHeight="1" x14ac:dyDescent="0.15">
      <c r="A40" s="13"/>
      <c r="B40" s="13"/>
      <c r="C40" s="13"/>
      <c r="D40" s="431" t="s">
        <v>182</v>
      </c>
      <c r="E40" s="431"/>
      <c r="F40" s="431"/>
      <c r="G40" s="431"/>
      <c r="H40" s="431"/>
      <c r="I40" s="431"/>
      <c r="J40" s="431"/>
      <c r="K40" s="393">
        <f>I20</f>
        <v>0</v>
      </c>
      <c r="L40" s="393"/>
      <c r="M40" s="393"/>
      <c r="N40" s="393"/>
      <c r="O40" s="393"/>
      <c r="P40" s="393"/>
      <c r="Q40" s="393"/>
      <c r="R40" s="393"/>
      <c r="S40" s="393"/>
      <c r="T40" s="393"/>
      <c r="U40" s="393"/>
      <c r="V40" s="393"/>
      <c r="W40" s="393"/>
      <c r="X40" s="393"/>
      <c r="Y40" s="394">
        <f>-Q28</f>
        <v>0</v>
      </c>
      <c r="Z40" s="394"/>
      <c r="AA40" s="394"/>
      <c r="AB40" s="394"/>
      <c r="AC40" s="394"/>
      <c r="AD40" s="394"/>
      <c r="AE40" s="394"/>
      <c r="AF40" s="394">
        <f>Q27</f>
        <v>0</v>
      </c>
      <c r="AG40" s="394"/>
      <c r="AH40" s="394"/>
      <c r="AI40" s="394"/>
      <c r="AJ40" s="394"/>
      <c r="AK40" s="394"/>
      <c r="AL40" s="395"/>
      <c r="AM40" s="422" t="s">
        <v>183</v>
      </c>
      <c r="AN40" s="423"/>
      <c r="AO40" s="424"/>
      <c r="AP40" s="428"/>
      <c r="AQ40" s="429"/>
      <c r="AR40" s="429"/>
      <c r="AS40" s="429"/>
      <c r="AT40" s="430"/>
      <c r="AV40" s="70"/>
      <c r="AW40" s="1"/>
      <c r="AX40" s="186" t="s">
        <v>99</v>
      </c>
      <c r="AY40" s="187"/>
      <c r="AZ40" s="187"/>
      <c r="BA40" s="187"/>
      <c r="BB40" s="187"/>
      <c r="BC40" s="187"/>
      <c r="BD40" s="187"/>
      <c r="BE40" s="187"/>
      <c r="BF40" s="188"/>
      <c r="BG40" s="189" t="s">
        <v>80</v>
      </c>
      <c r="BH40" s="190"/>
      <c r="BI40" s="292"/>
      <c r="BJ40" s="292"/>
      <c r="BK40" s="292"/>
      <c r="BL40" s="292"/>
      <c r="BM40" s="187" t="s">
        <v>83</v>
      </c>
      <c r="BN40" s="170"/>
      <c r="BO40" s="171"/>
      <c r="BP40" s="169" t="s">
        <v>107</v>
      </c>
      <c r="BQ40" s="170"/>
      <c r="BR40" s="170"/>
      <c r="BS40" s="170"/>
      <c r="BT40" s="170"/>
      <c r="BU40" s="67" t="s">
        <v>80</v>
      </c>
      <c r="BV40" s="77"/>
      <c r="BW40" s="124" t="s">
        <v>216</v>
      </c>
      <c r="BX40" s="124"/>
      <c r="BY40" s="82" t="s">
        <v>213</v>
      </c>
      <c r="BZ40" s="125" t="s">
        <v>217</v>
      </c>
      <c r="CA40" s="125"/>
      <c r="CB40" s="35" t="s">
        <v>56</v>
      </c>
      <c r="CC40" s="78"/>
      <c r="CD40" s="293" t="s">
        <v>64</v>
      </c>
      <c r="CE40" s="293"/>
      <c r="CF40" s="293"/>
      <c r="CG40" s="293"/>
      <c r="CH40" s="293"/>
      <c r="CI40" s="293"/>
      <c r="CJ40" s="293"/>
      <c r="CK40" s="293"/>
      <c r="CL40" s="293"/>
      <c r="CM40" s="128"/>
      <c r="CN40" s="129"/>
      <c r="CO40" s="130"/>
      <c r="CP40" s="130"/>
      <c r="CQ40" s="130"/>
      <c r="CR40" s="130"/>
      <c r="CS40" s="130"/>
      <c r="CT40" s="131" t="s">
        <v>5</v>
      </c>
      <c r="CU40" s="132"/>
      <c r="CV40" s="133"/>
      <c r="CW40" s="134"/>
      <c r="CX40" s="134"/>
      <c r="CY40" s="134"/>
      <c r="CZ40" s="135"/>
      <c r="DA40" s="58"/>
      <c r="DB40" s="58"/>
    </row>
    <row r="41" spans="1:106" ht="13.5" customHeight="1" x14ac:dyDescent="0.15">
      <c r="A41" s="13"/>
      <c r="B41" s="13"/>
      <c r="C41" s="13"/>
      <c r="D41" s="396" t="s">
        <v>184</v>
      </c>
      <c r="E41" s="396"/>
      <c r="F41" s="396"/>
      <c r="G41" s="396"/>
      <c r="H41" s="396"/>
      <c r="I41" s="396"/>
      <c r="J41" s="396"/>
      <c r="K41" s="397">
        <f>N20</f>
        <v>0</v>
      </c>
      <c r="L41" s="397"/>
      <c r="M41" s="397"/>
      <c r="N41" s="397"/>
      <c r="O41" s="397"/>
      <c r="P41" s="397"/>
      <c r="Q41" s="397"/>
      <c r="R41" s="397"/>
      <c r="S41" s="397"/>
      <c r="T41" s="397"/>
      <c r="U41" s="397"/>
      <c r="V41" s="397"/>
      <c r="W41" s="397"/>
      <c r="X41" s="397"/>
      <c r="Y41" s="398">
        <f>-Q29</f>
        <v>0</v>
      </c>
      <c r="Z41" s="398"/>
      <c r="AA41" s="398"/>
      <c r="AB41" s="398"/>
      <c r="AC41" s="398"/>
      <c r="AD41" s="398"/>
      <c r="AE41" s="398"/>
      <c r="AF41" s="398">
        <f>Q28</f>
        <v>0</v>
      </c>
      <c r="AG41" s="398"/>
      <c r="AH41" s="398"/>
      <c r="AI41" s="398"/>
      <c r="AJ41" s="398"/>
      <c r="AK41" s="398"/>
      <c r="AL41" s="398"/>
      <c r="AM41" s="399">
        <f>SUM(K41:AL41)</f>
        <v>0</v>
      </c>
      <c r="AN41" s="400"/>
      <c r="AO41" s="400"/>
      <c r="AP41" s="400"/>
      <c r="AQ41" s="400"/>
      <c r="AR41" s="400"/>
      <c r="AS41" s="400"/>
      <c r="AT41" s="401"/>
      <c r="AV41" s="70"/>
      <c r="AW41" s="1"/>
      <c r="AX41" s="136" t="s">
        <v>10</v>
      </c>
      <c r="AY41" s="137"/>
      <c r="AZ41" s="137"/>
      <c r="BA41" s="137"/>
      <c r="BB41" s="137"/>
      <c r="BC41" s="137"/>
      <c r="BD41" s="137"/>
      <c r="BE41" s="138" t="s">
        <v>113</v>
      </c>
      <c r="BF41" s="139"/>
      <c r="BG41" s="128"/>
      <c r="BH41" s="129"/>
      <c r="BI41" s="130"/>
      <c r="BJ41" s="130"/>
      <c r="BK41" s="130"/>
      <c r="BL41" s="130"/>
      <c r="BM41" s="130"/>
      <c r="BN41" s="131" t="s">
        <v>5</v>
      </c>
      <c r="BO41" s="132"/>
      <c r="BP41" s="183" t="s">
        <v>20</v>
      </c>
      <c r="BQ41" s="184"/>
      <c r="BR41" s="184"/>
      <c r="BS41" s="184"/>
      <c r="BT41" s="185"/>
      <c r="BU41" s="74" t="s">
        <v>80</v>
      </c>
      <c r="BV41" s="74"/>
      <c r="BW41" s="126" t="s">
        <v>216</v>
      </c>
      <c r="BX41" s="126"/>
      <c r="BY41" s="81" t="s">
        <v>213</v>
      </c>
      <c r="BZ41" s="127" t="s">
        <v>217</v>
      </c>
      <c r="CA41" s="127"/>
      <c r="CB41" s="75" t="s">
        <v>56</v>
      </c>
      <c r="CC41" s="76"/>
      <c r="CD41" s="172" t="s">
        <v>19</v>
      </c>
      <c r="CE41" s="172"/>
      <c r="CF41" s="172"/>
      <c r="CG41" s="172"/>
      <c r="CH41" s="172"/>
      <c r="CI41" s="172"/>
      <c r="CJ41" s="172"/>
      <c r="CK41" s="173"/>
      <c r="CL41" s="173"/>
      <c r="CM41" s="128"/>
      <c r="CN41" s="129"/>
      <c r="CO41" s="130"/>
      <c r="CP41" s="130"/>
      <c r="CQ41" s="130"/>
      <c r="CR41" s="130"/>
      <c r="CS41" s="130"/>
      <c r="CT41" s="131" t="s">
        <v>5</v>
      </c>
      <c r="CU41" s="132"/>
      <c r="CV41" s="133"/>
      <c r="CW41" s="134"/>
      <c r="CX41" s="134"/>
      <c r="CY41" s="134"/>
      <c r="CZ41" s="135"/>
      <c r="DA41" s="58"/>
      <c r="DB41" s="58"/>
    </row>
    <row r="42" spans="1:106" ht="13.5" customHeight="1" x14ac:dyDescent="0.15">
      <c r="A42" s="13"/>
      <c r="B42" s="13"/>
      <c r="C42" s="13"/>
      <c r="D42" s="396" t="s">
        <v>185</v>
      </c>
      <c r="E42" s="396"/>
      <c r="F42" s="396"/>
      <c r="G42" s="396"/>
      <c r="H42" s="396"/>
      <c r="I42" s="396"/>
      <c r="J42" s="396"/>
      <c r="K42" s="397">
        <f>S20</f>
        <v>0</v>
      </c>
      <c r="L42" s="397"/>
      <c r="M42" s="397"/>
      <c r="N42" s="397"/>
      <c r="O42" s="397"/>
      <c r="P42" s="397"/>
      <c r="Q42" s="397"/>
      <c r="R42" s="397"/>
      <c r="S42" s="397"/>
      <c r="T42" s="397"/>
      <c r="U42" s="397"/>
      <c r="V42" s="397"/>
      <c r="W42" s="397"/>
      <c r="X42" s="397"/>
      <c r="Y42" s="398">
        <f>-Q30</f>
        <v>0</v>
      </c>
      <c r="Z42" s="398"/>
      <c r="AA42" s="398"/>
      <c r="AB42" s="398"/>
      <c r="AC42" s="398"/>
      <c r="AD42" s="398"/>
      <c r="AE42" s="398"/>
      <c r="AF42" s="398">
        <f>Q29</f>
        <v>0</v>
      </c>
      <c r="AG42" s="398"/>
      <c r="AH42" s="398"/>
      <c r="AI42" s="398"/>
      <c r="AJ42" s="398"/>
      <c r="AK42" s="398"/>
      <c r="AL42" s="398"/>
      <c r="AM42" s="399">
        <f>SUM(K42:AL42)</f>
        <v>0</v>
      </c>
      <c r="AN42" s="400"/>
      <c r="AO42" s="400"/>
      <c r="AP42" s="400"/>
      <c r="AQ42" s="400"/>
      <c r="AR42" s="400"/>
      <c r="AS42" s="400"/>
      <c r="AT42" s="401"/>
      <c r="AV42" s="70"/>
      <c r="AW42" s="1"/>
      <c r="AX42" s="186" t="s">
        <v>100</v>
      </c>
      <c r="AY42" s="187"/>
      <c r="AZ42" s="187"/>
      <c r="BA42" s="187"/>
      <c r="BB42" s="187"/>
      <c r="BC42" s="187"/>
      <c r="BD42" s="187"/>
      <c r="BE42" s="187"/>
      <c r="BF42" s="188"/>
      <c r="BG42" s="189" t="s">
        <v>80</v>
      </c>
      <c r="BH42" s="190"/>
      <c r="BI42" s="292"/>
      <c r="BJ42" s="292"/>
      <c r="BK42" s="292"/>
      <c r="BL42" s="292"/>
      <c r="BM42" s="187" t="s">
        <v>83</v>
      </c>
      <c r="BN42" s="170"/>
      <c r="BO42" s="171"/>
      <c r="BP42" s="169"/>
      <c r="BQ42" s="170"/>
      <c r="BR42" s="170"/>
      <c r="BS42" s="170"/>
      <c r="BT42" s="170"/>
      <c r="BU42" s="170"/>
      <c r="BV42" s="170"/>
      <c r="BW42" s="170"/>
      <c r="BX42" s="170"/>
      <c r="BY42" s="170"/>
      <c r="BZ42" s="170"/>
      <c r="CA42" s="170"/>
      <c r="CB42" s="170"/>
      <c r="CC42" s="171"/>
      <c r="CD42" s="291"/>
      <c r="CE42" s="291"/>
      <c r="CF42" s="291"/>
      <c r="CG42" s="291"/>
      <c r="CH42" s="291"/>
      <c r="CI42" s="291"/>
      <c r="CJ42" s="291"/>
      <c r="CK42" s="291"/>
      <c r="CL42" s="291"/>
      <c r="CM42" s="128"/>
      <c r="CN42" s="129"/>
      <c r="CO42" s="130"/>
      <c r="CP42" s="130"/>
      <c r="CQ42" s="130"/>
      <c r="CR42" s="130"/>
      <c r="CS42" s="130"/>
      <c r="CT42" s="131"/>
      <c r="CU42" s="132"/>
      <c r="CV42" s="133"/>
      <c r="CW42" s="134"/>
      <c r="CX42" s="134"/>
      <c r="CY42" s="134"/>
      <c r="CZ42" s="135"/>
      <c r="DA42" s="58"/>
      <c r="DB42" s="58"/>
    </row>
    <row r="43" spans="1:106" ht="13.5" customHeight="1" x14ac:dyDescent="0.15">
      <c r="A43" s="13"/>
      <c r="B43" s="13"/>
      <c r="C43" s="13"/>
      <c r="D43" s="396" t="s">
        <v>186</v>
      </c>
      <c r="E43" s="396"/>
      <c r="F43" s="396"/>
      <c r="G43" s="396"/>
      <c r="H43" s="396"/>
      <c r="I43" s="396"/>
      <c r="J43" s="396"/>
      <c r="K43" s="397">
        <f>X20</f>
        <v>0</v>
      </c>
      <c r="L43" s="397"/>
      <c r="M43" s="397"/>
      <c r="N43" s="397"/>
      <c r="O43" s="397"/>
      <c r="P43" s="397"/>
      <c r="Q43" s="397"/>
      <c r="R43" s="397"/>
      <c r="S43" s="397"/>
      <c r="T43" s="397"/>
      <c r="U43" s="397"/>
      <c r="V43" s="397"/>
      <c r="W43" s="397"/>
      <c r="X43" s="397"/>
      <c r="Y43" s="398">
        <f>-Q31</f>
        <v>0</v>
      </c>
      <c r="Z43" s="398"/>
      <c r="AA43" s="398"/>
      <c r="AB43" s="398"/>
      <c r="AC43" s="398"/>
      <c r="AD43" s="398"/>
      <c r="AE43" s="398"/>
      <c r="AF43" s="398">
        <f>Q30</f>
        <v>0</v>
      </c>
      <c r="AG43" s="398"/>
      <c r="AH43" s="398"/>
      <c r="AI43" s="398"/>
      <c r="AJ43" s="398"/>
      <c r="AK43" s="398"/>
      <c r="AL43" s="398"/>
      <c r="AM43" s="399">
        <f>SUM(K43:AL43)</f>
        <v>0</v>
      </c>
      <c r="AN43" s="400"/>
      <c r="AO43" s="400"/>
      <c r="AP43" s="400"/>
      <c r="AQ43" s="400"/>
      <c r="AR43" s="400"/>
      <c r="AS43" s="400"/>
      <c r="AT43" s="401"/>
      <c r="AV43" s="70"/>
      <c r="AW43" s="1"/>
      <c r="AX43" s="172" t="s">
        <v>13</v>
      </c>
      <c r="AY43" s="172"/>
      <c r="AZ43" s="172"/>
      <c r="BA43" s="172"/>
      <c r="BB43" s="172"/>
      <c r="BC43" s="172"/>
      <c r="BD43" s="172"/>
      <c r="BE43" s="173"/>
      <c r="BF43" s="173"/>
      <c r="BG43" s="128"/>
      <c r="BH43" s="129"/>
      <c r="BI43" s="130"/>
      <c r="BJ43" s="130"/>
      <c r="BK43" s="130"/>
      <c r="BL43" s="130"/>
      <c r="BM43" s="130"/>
      <c r="BN43" s="131" t="s">
        <v>5</v>
      </c>
      <c r="BO43" s="132"/>
      <c r="BP43" s="290"/>
      <c r="BQ43" s="185"/>
      <c r="BR43" s="185"/>
      <c r="BS43" s="185"/>
      <c r="BT43" s="185"/>
      <c r="BU43" s="185"/>
      <c r="BV43" s="185"/>
      <c r="BW43" s="185"/>
      <c r="BX43" s="185"/>
      <c r="BY43" s="185"/>
      <c r="BZ43" s="185"/>
      <c r="CA43" s="185"/>
      <c r="CB43" s="185"/>
      <c r="CC43" s="229"/>
      <c r="CD43" s="291"/>
      <c r="CE43" s="291"/>
      <c r="CF43" s="291"/>
      <c r="CG43" s="291"/>
      <c r="CH43" s="291"/>
      <c r="CI43" s="291"/>
      <c r="CJ43" s="291"/>
      <c r="CK43" s="291"/>
      <c r="CL43" s="291"/>
      <c r="CM43" s="128"/>
      <c r="CN43" s="129"/>
      <c r="CO43" s="130"/>
      <c r="CP43" s="130"/>
      <c r="CQ43" s="130"/>
      <c r="CR43" s="130"/>
      <c r="CS43" s="130"/>
      <c r="CT43" s="131"/>
      <c r="CU43" s="132"/>
      <c r="CV43" s="133"/>
      <c r="CW43" s="134"/>
      <c r="CX43" s="134"/>
      <c r="CY43" s="134"/>
      <c r="CZ43" s="135"/>
      <c r="DA43" s="58"/>
      <c r="DB43" s="58"/>
    </row>
    <row r="44" spans="1:106" ht="13.5" customHeight="1" x14ac:dyDescent="0.15">
      <c r="A44" s="13"/>
      <c r="B44" s="13"/>
      <c r="C44" s="13"/>
      <c r="D44" s="396" t="s">
        <v>187</v>
      </c>
      <c r="E44" s="396"/>
      <c r="F44" s="396"/>
      <c r="G44" s="396"/>
      <c r="H44" s="396"/>
      <c r="I44" s="396"/>
      <c r="J44" s="396"/>
      <c r="K44" s="397">
        <f>AC20</f>
        <v>0</v>
      </c>
      <c r="L44" s="397"/>
      <c r="M44" s="397"/>
      <c r="N44" s="397"/>
      <c r="O44" s="397"/>
      <c r="P44" s="397"/>
      <c r="Q44" s="397"/>
      <c r="R44" s="397"/>
      <c r="S44" s="397"/>
      <c r="T44" s="397"/>
      <c r="U44" s="397"/>
      <c r="V44" s="397"/>
      <c r="W44" s="397"/>
      <c r="X44" s="397"/>
      <c r="Y44" s="447"/>
      <c r="Z44" s="447"/>
      <c r="AA44" s="447"/>
      <c r="AB44" s="447"/>
      <c r="AC44" s="447"/>
      <c r="AD44" s="447"/>
      <c r="AE44" s="447"/>
      <c r="AF44" s="398">
        <f>Q31</f>
        <v>0</v>
      </c>
      <c r="AG44" s="398"/>
      <c r="AH44" s="398"/>
      <c r="AI44" s="398"/>
      <c r="AJ44" s="398"/>
      <c r="AK44" s="398"/>
      <c r="AL44" s="398"/>
      <c r="AM44" s="399">
        <f>SUM(K44:AL44)</f>
        <v>0</v>
      </c>
      <c r="AN44" s="400"/>
      <c r="AO44" s="400"/>
      <c r="AP44" s="400"/>
      <c r="AQ44" s="400"/>
      <c r="AR44" s="400"/>
      <c r="AS44" s="400"/>
      <c r="AT44" s="401"/>
      <c r="AV44" s="70"/>
      <c r="AW44" s="1"/>
      <c r="AX44" s="172" t="s">
        <v>16</v>
      </c>
      <c r="AY44" s="172"/>
      <c r="AZ44" s="172"/>
      <c r="BA44" s="172"/>
      <c r="BB44" s="172"/>
      <c r="BC44" s="172"/>
      <c r="BD44" s="172"/>
      <c r="BE44" s="173"/>
      <c r="BF44" s="173"/>
      <c r="BG44" s="128"/>
      <c r="BH44" s="129"/>
      <c r="BI44" s="130"/>
      <c r="BJ44" s="130"/>
      <c r="BK44" s="130"/>
      <c r="BL44" s="130"/>
      <c r="BM44" s="130"/>
      <c r="BN44" s="131" t="s">
        <v>5</v>
      </c>
      <c r="BO44" s="132"/>
      <c r="BP44" s="230"/>
      <c r="BQ44" s="282"/>
      <c r="BR44" s="110"/>
      <c r="BS44" s="110"/>
      <c r="BT44" s="110"/>
      <c r="BU44" s="110"/>
      <c r="BV44" s="110"/>
      <c r="BW44" s="110"/>
      <c r="BX44" s="110"/>
      <c r="BY44" s="110"/>
      <c r="BZ44" s="110"/>
      <c r="CA44" s="110"/>
      <c r="CB44" s="110"/>
      <c r="CC44" s="135"/>
      <c r="CD44" s="161" t="s">
        <v>125</v>
      </c>
      <c r="CE44" s="162"/>
      <c r="CF44" s="162"/>
      <c r="CG44" s="162"/>
      <c r="CH44" s="162"/>
      <c r="CI44" s="162"/>
      <c r="CJ44" s="162"/>
      <c r="CK44" s="163" t="s">
        <v>116</v>
      </c>
      <c r="CL44" s="164"/>
      <c r="CM44" s="165">
        <f>SUM(CM34:CS43)</f>
        <v>0</v>
      </c>
      <c r="CN44" s="166"/>
      <c r="CO44" s="167"/>
      <c r="CP44" s="167"/>
      <c r="CQ44" s="167"/>
      <c r="CR44" s="167"/>
      <c r="CS44" s="167"/>
      <c r="CT44" s="163" t="s">
        <v>5</v>
      </c>
      <c r="CU44" s="168"/>
      <c r="CV44" s="169"/>
      <c r="CW44" s="170"/>
      <c r="CX44" s="170"/>
      <c r="CY44" s="170"/>
      <c r="CZ44" s="171"/>
      <c r="DA44" s="58"/>
      <c r="DB44" s="58"/>
    </row>
    <row r="45" spans="1:106" ht="13.5" customHeight="1" thickBot="1" x14ac:dyDescent="0.2">
      <c r="A45" s="13"/>
      <c r="B45" s="13"/>
      <c r="C45" s="13"/>
      <c r="D45" s="396" t="s">
        <v>176</v>
      </c>
      <c r="E45" s="396"/>
      <c r="F45" s="396"/>
      <c r="G45" s="396"/>
      <c r="H45" s="396"/>
      <c r="I45" s="396"/>
      <c r="J45" s="396"/>
      <c r="K45" s="397">
        <f>SUM(K39:X44)</f>
        <v>0</v>
      </c>
      <c r="L45" s="397"/>
      <c r="M45" s="397"/>
      <c r="N45" s="397"/>
      <c r="O45" s="397"/>
      <c r="P45" s="397"/>
      <c r="Q45" s="397"/>
      <c r="R45" s="397"/>
      <c r="S45" s="397"/>
      <c r="T45" s="397"/>
      <c r="U45" s="397"/>
      <c r="V45" s="397"/>
      <c r="W45" s="397"/>
      <c r="X45" s="397"/>
      <c r="Y45" s="398">
        <f>SUM(Y39:AE44)</f>
        <v>0</v>
      </c>
      <c r="Z45" s="398"/>
      <c r="AA45" s="398"/>
      <c r="AB45" s="398"/>
      <c r="AC45" s="398"/>
      <c r="AD45" s="398"/>
      <c r="AE45" s="398"/>
      <c r="AF45" s="398">
        <f>SUM(AF39:AL44)</f>
        <v>0</v>
      </c>
      <c r="AG45" s="432"/>
      <c r="AH45" s="432"/>
      <c r="AI45" s="432"/>
      <c r="AJ45" s="432"/>
      <c r="AK45" s="432"/>
      <c r="AL45" s="432"/>
      <c r="AM45" s="433">
        <f>SUM(AM39:AT44)</f>
        <v>0</v>
      </c>
      <c r="AN45" s="434"/>
      <c r="AO45" s="434"/>
      <c r="AP45" s="434"/>
      <c r="AQ45" s="434"/>
      <c r="AR45" s="434"/>
      <c r="AS45" s="434"/>
      <c r="AT45" s="435"/>
      <c r="AV45" s="70"/>
      <c r="AW45" s="1"/>
      <c r="AX45" s="280" t="s">
        <v>14</v>
      </c>
      <c r="AY45" s="280"/>
      <c r="AZ45" s="280"/>
      <c r="BA45" s="280"/>
      <c r="BB45" s="280"/>
      <c r="BC45" s="280"/>
      <c r="BD45" s="280"/>
      <c r="BE45" s="281"/>
      <c r="BF45" s="281"/>
      <c r="BG45" s="178"/>
      <c r="BH45" s="179"/>
      <c r="BI45" s="180"/>
      <c r="BJ45" s="180"/>
      <c r="BK45" s="180"/>
      <c r="BL45" s="180"/>
      <c r="BM45" s="180"/>
      <c r="BN45" s="181" t="s">
        <v>5</v>
      </c>
      <c r="BO45" s="182"/>
      <c r="BP45" s="230" t="s">
        <v>38</v>
      </c>
      <c r="BQ45" s="282"/>
      <c r="BR45" s="278"/>
      <c r="BS45" s="278"/>
      <c r="BT45" s="282" t="s">
        <v>21</v>
      </c>
      <c r="BU45" s="282"/>
      <c r="BV45" s="70"/>
      <c r="BW45" s="282" t="s">
        <v>51</v>
      </c>
      <c r="BX45" s="282"/>
      <c r="BY45" s="278"/>
      <c r="BZ45" s="278"/>
      <c r="CA45" s="282" t="s">
        <v>21</v>
      </c>
      <c r="CB45" s="282"/>
      <c r="CC45" s="79"/>
      <c r="CD45" s="195" t="s">
        <v>126</v>
      </c>
      <c r="CE45" s="289"/>
      <c r="CF45" s="289"/>
      <c r="CG45" s="289"/>
      <c r="CH45" s="289"/>
      <c r="CI45" s="289"/>
      <c r="CJ45" s="289"/>
      <c r="CK45" s="138" t="s">
        <v>117</v>
      </c>
      <c r="CL45" s="139"/>
      <c r="CM45" s="283">
        <f>BG38+BG39+BG41+BG46+CM44</f>
        <v>0</v>
      </c>
      <c r="CN45" s="256"/>
      <c r="CO45" s="256"/>
      <c r="CP45" s="256"/>
      <c r="CQ45" s="256"/>
      <c r="CR45" s="256"/>
      <c r="CS45" s="256"/>
      <c r="CT45" s="196" t="s">
        <v>5</v>
      </c>
      <c r="CU45" s="286"/>
      <c r="CV45" s="271"/>
      <c r="CW45" s="258"/>
      <c r="CX45" s="258"/>
      <c r="CY45" s="258"/>
      <c r="CZ45" s="259"/>
      <c r="DA45" s="58"/>
      <c r="DB45" s="58"/>
    </row>
    <row r="46" spans="1:106" ht="13.5" customHeight="1" thickTop="1" x14ac:dyDescent="0.15">
      <c r="A46" s="13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59"/>
      <c r="Z46" s="59"/>
      <c r="AA46" s="59"/>
      <c r="AB46" s="59"/>
      <c r="AC46" s="59"/>
      <c r="AD46" s="59"/>
      <c r="AE46" s="59"/>
      <c r="AF46" s="59"/>
      <c r="AG46" s="59"/>
      <c r="AH46" s="59"/>
      <c r="AI46" s="59"/>
      <c r="AJ46" s="59"/>
      <c r="AK46" s="59"/>
      <c r="AL46" s="59"/>
      <c r="AM46" s="59"/>
      <c r="AN46" s="59"/>
      <c r="AO46" s="59"/>
      <c r="AP46" s="59"/>
      <c r="AQ46" s="59"/>
      <c r="AR46" s="59"/>
      <c r="AS46" s="59"/>
      <c r="AT46" s="59"/>
      <c r="AV46" s="70"/>
      <c r="AW46" s="1"/>
      <c r="AX46" s="161" t="s">
        <v>125</v>
      </c>
      <c r="AY46" s="162"/>
      <c r="AZ46" s="162"/>
      <c r="BA46" s="162"/>
      <c r="BB46" s="162"/>
      <c r="BC46" s="162"/>
      <c r="BD46" s="162"/>
      <c r="BE46" s="163" t="s">
        <v>114</v>
      </c>
      <c r="BF46" s="164"/>
      <c r="BG46" s="165">
        <f>SUM(BG43:BM45)</f>
        <v>0</v>
      </c>
      <c r="BH46" s="166"/>
      <c r="BI46" s="167"/>
      <c r="BJ46" s="167"/>
      <c r="BK46" s="167"/>
      <c r="BL46" s="167"/>
      <c r="BM46" s="167"/>
      <c r="BN46" s="163" t="s">
        <v>5</v>
      </c>
      <c r="BO46" s="168"/>
      <c r="BP46" s="169"/>
      <c r="BQ46" s="170"/>
      <c r="BR46" s="170"/>
      <c r="BS46" s="170"/>
      <c r="BT46" s="170"/>
      <c r="BU46" s="170"/>
      <c r="BV46" s="170"/>
      <c r="BW46" s="170"/>
      <c r="BX46" s="170"/>
      <c r="BY46" s="170"/>
      <c r="BZ46" s="170"/>
      <c r="CA46" s="170"/>
      <c r="CB46" s="170"/>
      <c r="CC46" s="171"/>
      <c r="CD46" s="275" t="s">
        <v>127</v>
      </c>
      <c r="CE46" s="276"/>
      <c r="CF46" s="276"/>
      <c r="CG46" s="276"/>
      <c r="CH46" s="276"/>
      <c r="CI46" s="276"/>
      <c r="CJ46" s="276"/>
      <c r="CK46" s="276"/>
      <c r="CL46" s="277"/>
      <c r="CM46" s="284"/>
      <c r="CN46" s="285"/>
      <c r="CO46" s="285"/>
      <c r="CP46" s="285"/>
      <c r="CQ46" s="285"/>
      <c r="CR46" s="285"/>
      <c r="CS46" s="285"/>
      <c r="CT46" s="287"/>
      <c r="CU46" s="288"/>
      <c r="CV46" s="272"/>
      <c r="CW46" s="273"/>
      <c r="CX46" s="273"/>
      <c r="CY46" s="273"/>
      <c r="CZ46" s="274"/>
      <c r="DA46" s="58"/>
      <c r="DB46" s="58"/>
    </row>
    <row r="47" spans="1:106" ht="22.5" customHeight="1" x14ac:dyDescent="0.15">
      <c r="A47" s="13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59"/>
      <c r="Z47" s="59"/>
      <c r="AA47" s="59"/>
      <c r="AB47" s="59"/>
      <c r="AC47" s="59"/>
      <c r="AD47" s="59"/>
      <c r="AE47" s="59"/>
      <c r="AF47" s="59"/>
      <c r="AG47" s="59"/>
      <c r="AH47" s="59"/>
      <c r="AI47" s="59"/>
      <c r="AJ47" s="59"/>
      <c r="AK47" s="59"/>
      <c r="AL47" s="59"/>
      <c r="AM47" s="59"/>
      <c r="AN47" s="59"/>
      <c r="AO47" s="59"/>
      <c r="AP47" s="59"/>
      <c r="AQ47" s="59"/>
      <c r="AR47" s="59"/>
      <c r="AS47" s="59"/>
      <c r="AT47" s="59"/>
      <c r="AV47" s="70"/>
      <c r="AW47" s="279" t="s">
        <v>101</v>
      </c>
      <c r="AX47" s="279"/>
      <c r="AY47" s="279"/>
      <c r="AZ47" s="279"/>
      <c r="BA47" s="279"/>
      <c r="BB47" s="279"/>
      <c r="BC47" s="279"/>
      <c r="BD47" s="279"/>
      <c r="BE47" s="279"/>
      <c r="BF47" s="279"/>
      <c r="BG47" s="279"/>
      <c r="BH47" s="279"/>
      <c r="BI47" s="279"/>
      <c r="BJ47" s="279"/>
      <c r="BK47" s="279"/>
      <c r="BL47" s="279"/>
      <c r="BM47" s="279"/>
      <c r="BN47" s="279"/>
      <c r="BO47" s="279"/>
      <c r="BP47" s="111"/>
      <c r="BQ47" s="111"/>
      <c r="BR47" s="101"/>
      <c r="BS47" s="101"/>
      <c r="BT47" s="101"/>
      <c r="BU47" s="101"/>
      <c r="BV47" s="101"/>
      <c r="BW47" s="101"/>
      <c r="BX47" s="101"/>
      <c r="BY47" s="101"/>
      <c r="BZ47" s="101"/>
      <c r="CA47" s="101"/>
      <c r="CB47" s="101"/>
      <c r="CC47" s="101"/>
      <c r="CD47" s="101"/>
      <c r="CE47" s="101"/>
      <c r="CF47" s="101"/>
      <c r="CG47" s="101"/>
      <c r="CH47" s="101"/>
      <c r="CI47" s="101"/>
      <c r="CJ47" s="101"/>
      <c r="CK47" s="101"/>
      <c r="CL47" s="101"/>
      <c r="CM47" s="101"/>
      <c r="CN47" s="101"/>
      <c r="CO47" s="101"/>
      <c r="CP47" s="101"/>
      <c r="CQ47" s="101"/>
      <c r="CR47" s="101"/>
      <c r="CS47" s="101"/>
      <c r="CT47" s="101"/>
      <c r="CU47" s="101"/>
      <c r="CV47" s="101"/>
      <c r="CW47" s="101"/>
      <c r="CX47" s="101"/>
      <c r="CY47" s="101"/>
      <c r="CZ47" s="101"/>
      <c r="DA47" s="58"/>
      <c r="DB47" s="58"/>
    </row>
    <row r="48" spans="1:106" ht="13.5" customHeight="1" x14ac:dyDescent="0.15">
      <c r="A48" s="13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59"/>
      <c r="Z48" s="59"/>
      <c r="AA48" s="59"/>
      <c r="AB48" s="59"/>
      <c r="AC48" s="59"/>
      <c r="AD48" s="59"/>
      <c r="AE48" s="59"/>
      <c r="AF48" s="59"/>
      <c r="AG48" s="59"/>
      <c r="AH48" s="59"/>
      <c r="AI48" s="59"/>
      <c r="AJ48" s="59"/>
      <c r="AK48" s="59"/>
      <c r="AL48" s="59"/>
      <c r="AM48" s="59"/>
      <c r="AN48" s="59"/>
      <c r="AO48" s="59"/>
      <c r="AP48" s="59"/>
      <c r="AQ48" s="59"/>
      <c r="AR48" s="59"/>
      <c r="AS48" s="59"/>
      <c r="AT48" s="59"/>
      <c r="AV48" s="70"/>
      <c r="AW48" s="1"/>
      <c r="AX48" s="247" t="s">
        <v>119</v>
      </c>
      <c r="AY48" s="248"/>
      <c r="AZ48" s="248"/>
      <c r="BA48" s="248"/>
      <c r="BB48" s="248"/>
      <c r="BC48" s="248"/>
      <c r="BD48" s="248"/>
      <c r="BE48" s="249"/>
      <c r="BF48" s="191"/>
      <c r="BG48" s="256"/>
      <c r="BH48" s="256"/>
      <c r="BI48" s="256"/>
      <c r="BJ48" s="256"/>
      <c r="BK48" s="257"/>
      <c r="BL48" s="235" t="s">
        <v>123</v>
      </c>
      <c r="BM48" s="258"/>
      <c r="BN48" s="258"/>
      <c r="BO48" s="258"/>
      <c r="BP48" s="258"/>
      <c r="BQ48" s="258"/>
      <c r="BR48" s="258"/>
      <c r="BS48" s="258"/>
      <c r="BT48" s="258"/>
      <c r="BU48" s="258"/>
      <c r="BV48" s="258"/>
      <c r="BW48" s="258"/>
      <c r="BX48" s="258"/>
      <c r="BY48" s="258"/>
      <c r="BZ48" s="258"/>
      <c r="CA48" s="258"/>
      <c r="CB48" s="258"/>
      <c r="CC48" s="258"/>
      <c r="CD48" s="258"/>
      <c r="CE48" s="258"/>
      <c r="CF48" s="258"/>
      <c r="CG48" s="258"/>
      <c r="CH48" s="258"/>
      <c r="CI48" s="258"/>
      <c r="CJ48" s="258"/>
      <c r="CK48" s="258"/>
      <c r="CL48" s="258"/>
      <c r="CM48" s="258"/>
      <c r="CN48" s="258"/>
      <c r="CO48" s="258"/>
      <c r="CP48" s="258"/>
      <c r="CQ48" s="258"/>
      <c r="CR48" s="258"/>
      <c r="CS48" s="258"/>
      <c r="CT48" s="258"/>
      <c r="CU48" s="259"/>
      <c r="CV48" s="195" t="s">
        <v>103</v>
      </c>
      <c r="CW48" s="185"/>
      <c r="CX48" s="185"/>
      <c r="CY48" s="185"/>
      <c r="CZ48" s="229"/>
      <c r="DA48" s="58"/>
      <c r="DB48" s="58"/>
    </row>
    <row r="49" spans="1:106" ht="14.25" customHeight="1" x14ac:dyDescent="0.15">
      <c r="A49" s="13"/>
      <c r="B49" s="13"/>
      <c r="C49" s="13"/>
      <c r="D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59"/>
      <c r="Z49" s="59"/>
      <c r="AA49" s="59"/>
      <c r="AB49" s="59"/>
      <c r="AC49" s="59"/>
      <c r="AD49" s="59"/>
      <c r="AE49" s="59"/>
      <c r="AF49" s="59"/>
      <c r="AG49" s="59"/>
      <c r="AH49" s="59"/>
      <c r="AI49" s="59"/>
      <c r="AJ49" s="59"/>
      <c r="AK49" s="59"/>
      <c r="AL49" s="59"/>
      <c r="AM49" s="59"/>
      <c r="AN49" s="59"/>
      <c r="AO49" s="59"/>
      <c r="AP49" s="59"/>
      <c r="AQ49" s="59"/>
      <c r="AR49" s="59"/>
      <c r="AS49" s="59"/>
      <c r="AT49" s="59"/>
      <c r="AV49" s="70"/>
      <c r="AW49" s="1"/>
      <c r="AX49" s="250"/>
      <c r="AY49" s="251"/>
      <c r="AZ49" s="251"/>
      <c r="BA49" s="251"/>
      <c r="BB49" s="251"/>
      <c r="BC49" s="251"/>
      <c r="BD49" s="251"/>
      <c r="BE49" s="252"/>
      <c r="BF49" s="230" t="s">
        <v>128</v>
      </c>
      <c r="BG49" s="231"/>
      <c r="BH49" s="231"/>
      <c r="BI49" s="231"/>
      <c r="BJ49" s="231"/>
      <c r="BK49" s="232"/>
      <c r="BL49" s="234" t="s">
        <v>137</v>
      </c>
      <c r="BM49" s="235"/>
      <c r="BN49" s="235"/>
      <c r="BO49" s="235"/>
      <c r="BP49" s="235"/>
      <c r="BQ49" s="235"/>
      <c r="BR49" s="235"/>
      <c r="BS49" s="235"/>
      <c r="BT49" s="235"/>
      <c r="BU49" s="235"/>
      <c r="BV49" s="235"/>
      <c r="BW49" s="235"/>
      <c r="BX49" s="235"/>
      <c r="BY49" s="235"/>
      <c r="BZ49" s="235"/>
      <c r="CA49" s="235"/>
      <c r="CB49" s="235"/>
      <c r="CC49" s="236"/>
      <c r="CD49" s="195" t="s">
        <v>104</v>
      </c>
      <c r="CE49" s="196"/>
      <c r="CF49" s="196"/>
      <c r="CG49" s="196"/>
      <c r="CH49" s="196"/>
      <c r="CI49" s="196"/>
      <c r="CJ49" s="196"/>
      <c r="CK49" s="196"/>
      <c r="CL49" s="197"/>
      <c r="CM49" s="195" t="s">
        <v>1</v>
      </c>
      <c r="CN49" s="196"/>
      <c r="CO49" s="196"/>
      <c r="CP49" s="196"/>
      <c r="CQ49" s="196"/>
      <c r="CR49" s="196"/>
      <c r="CS49" s="196"/>
      <c r="CT49" s="196"/>
      <c r="CU49" s="197"/>
      <c r="CV49" s="133"/>
      <c r="CW49" s="134"/>
      <c r="CX49" s="134"/>
      <c r="CY49" s="134"/>
      <c r="CZ49" s="135"/>
      <c r="DA49" s="58"/>
      <c r="DB49" s="58"/>
    </row>
    <row r="50" spans="1:106" ht="24" customHeight="1" x14ac:dyDescent="0.15">
      <c r="A50" s="13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3"/>
      <c r="AI50" s="13"/>
      <c r="AJ50" s="13"/>
      <c r="AK50" s="13"/>
      <c r="AL50" s="13"/>
      <c r="AM50" s="13"/>
      <c r="AN50" s="13"/>
      <c r="AO50" s="13"/>
      <c r="AP50" s="13"/>
      <c r="AQ50" s="13"/>
      <c r="AR50" s="13"/>
      <c r="AS50" s="13"/>
      <c r="AT50" s="13"/>
      <c r="AV50" s="70"/>
      <c r="AW50" s="1"/>
      <c r="AX50" s="250"/>
      <c r="AY50" s="251"/>
      <c r="AZ50" s="251"/>
      <c r="BA50" s="251"/>
      <c r="BB50" s="251"/>
      <c r="BC50" s="251"/>
      <c r="BD50" s="251"/>
      <c r="BE50" s="252"/>
      <c r="BF50" s="230"/>
      <c r="BG50" s="231"/>
      <c r="BH50" s="231"/>
      <c r="BI50" s="231"/>
      <c r="BJ50" s="231"/>
      <c r="BK50" s="232"/>
      <c r="BL50" s="234" t="s">
        <v>138</v>
      </c>
      <c r="BM50" s="235"/>
      <c r="BN50" s="235"/>
      <c r="BO50" s="235"/>
      <c r="BP50" s="235"/>
      <c r="BQ50" s="235"/>
      <c r="BR50" s="235"/>
      <c r="BS50" s="235"/>
      <c r="BT50" s="236"/>
      <c r="BU50" s="260" t="s">
        <v>139</v>
      </c>
      <c r="BV50" s="261"/>
      <c r="BW50" s="261"/>
      <c r="BX50" s="261"/>
      <c r="BY50" s="261"/>
      <c r="BZ50" s="261"/>
      <c r="CA50" s="261"/>
      <c r="CB50" s="261"/>
      <c r="CC50" s="262"/>
      <c r="CD50" s="186"/>
      <c r="CE50" s="187"/>
      <c r="CF50" s="187"/>
      <c r="CG50" s="187"/>
      <c r="CH50" s="187"/>
      <c r="CI50" s="187"/>
      <c r="CJ50" s="187"/>
      <c r="CK50" s="187"/>
      <c r="CL50" s="188"/>
      <c r="CM50" s="186"/>
      <c r="CN50" s="187"/>
      <c r="CO50" s="187"/>
      <c r="CP50" s="187"/>
      <c r="CQ50" s="187"/>
      <c r="CR50" s="187"/>
      <c r="CS50" s="187"/>
      <c r="CT50" s="187"/>
      <c r="CU50" s="188"/>
      <c r="CV50" s="133"/>
      <c r="CW50" s="134"/>
      <c r="CX50" s="134"/>
      <c r="CY50" s="134"/>
      <c r="CZ50" s="135"/>
      <c r="DA50" s="58"/>
      <c r="DB50" s="58"/>
    </row>
    <row r="51" spans="1:106" ht="13.5" customHeight="1" x14ac:dyDescent="0.15">
      <c r="A51" s="13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3"/>
      <c r="AI51" s="13"/>
      <c r="AJ51" s="13"/>
      <c r="AK51" s="13"/>
      <c r="AL51" s="13"/>
      <c r="AM51" s="13"/>
      <c r="AN51" s="13"/>
      <c r="AO51" s="13"/>
      <c r="AP51" s="13"/>
      <c r="AQ51" s="13"/>
      <c r="AR51" s="13"/>
      <c r="AS51" s="13"/>
      <c r="AT51" s="13"/>
      <c r="AV51" s="70"/>
      <c r="AW51" s="1"/>
      <c r="AX51" s="250"/>
      <c r="AY51" s="251"/>
      <c r="AZ51" s="251"/>
      <c r="BA51" s="251"/>
      <c r="BB51" s="251"/>
      <c r="BC51" s="251"/>
      <c r="BD51" s="251"/>
      <c r="BE51" s="252"/>
      <c r="BF51" s="233"/>
      <c r="BG51" s="231"/>
      <c r="BH51" s="231"/>
      <c r="BI51" s="231"/>
      <c r="BJ51" s="231"/>
      <c r="BK51" s="232"/>
      <c r="BL51" s="263" t="s">
        <v>105</v>
      </c>
      <c r="BM51" s="264"/>
      <c r="BN51" s="264"/>
      <c r="BO51" s="266" t="s">
        <v>102</v>
      </c>
      <c r="BP51" s="266"/>
      <c r="BQ51" s="266"/>
      <c r="BR51" s="266"/>
      <c r="BS51" s="266"/>
      <c r="BT51" s="267"/>
      <c r="BU51" s="263" t="s">
        <v>105</v>
      </c>
      <c r="BV51" s="264"/>
      <c r="BW51" s="264"/>
      <c r="BX51" s="266" t="s">
        <v>102</v>
      </c>
      <c r="BY51" s="266"/>
      <c r="BZ51" s="266"/>
      <c r="CA51" s="266"/>
      <c r="CB51" s="266"/>
      <c r="CC51" s="267"/>
      <c r="CD51" s="263" t="s">
        <v>105</v>
      </c>
      <c r="CE51" s="264"/>
      <c r="CF51" s="264"/>
      <c r="CG51" s="266" t="s">
        <v>102</v>
      </c>
      <c r="CH51" s="266"/>
      <c r="CI51" s="266"/>
      <c r="CJ51" s="266"/>
      <c r="CK51" s="266"/>
      <c r="CL51" s="267"/>
      <c r="CM51" s="263" t="s">
        <v>105</v>
      </c>
      <c r="CN51" s="264"/>
      <c r="CO51" s="264"/>
      <c r="CP51" s="266" t="s">
        <v>102</v>
      </c>
      <c r="CQ51" s="266"/>
      <c r="CR51" s="266"/>
      <c r="CS51" s="266"/>
      <c r="CT51" s="266"/>
      <c r="CU51" s="267"/>
      <c r="CV51" s="133"/>
      <c r="CW51" s="134"/>
      <c r="CX51" s="134"/>
      <c r="CY51" s="134"/>
      <c r="CZ51" s="135"/>
      <c r="DA51" s="58"/>
      <c r="DB51" s="58"/>
    </row>
    <row r="52" spans="1:106" ht="11.25" customHeight="1" x14ac:dyDescent="0.15">
      <c r="A52" s="13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3"/>
      <c r="AI52" s="13"/>
      <c r="AJ52" s="13"/>
      <c r="AK52" s="13"/>
      <c r="AL52" s="13"/>
      <c r="AM52" s="13"/>
      <c r="AN52" s="13"/>
      <c r="AO52" s="13"/>
      <c r="AP52" s="13"/>
      <c r="AQ52" s="13"/>
      <c r="AR52" s="13"/>
      <c r="AS52" s="13"/>
      <c r="AT52" s="13"/>
      <c r="AV52" s="70"/>
      <c r="AW52" s="1"/>
      <c r="AX52" s="253"/>
      <c r="AY52" s="254"/>
      <c r="AZ52" s="254"/>
      <c r="BA52" s="254"/>
      <c r="BB52" s="254"/>
      <c r="BC52" s="254"/>
      <c r="BD52" s="254"/>
      <c r="BE52" s="255"/>
      <c r="BF52" s="268" t="s">
        <v>124</v>
      </c>
      <c r="BG52" s="269"/>
      <c r="BH52" s="269"/>
      <c r="BI52" s="269"/>
      <c r="BJ52" s="269"/>
      <c r="BK52" s="270"/>
      <c r="BL52" s="265"/>
      <c r="BM52" s="114"/>
      <c r="BN52" s="114"/>
      <c r="BO52" s="239">
        <v>1.65</v>
      </c>
      <c r="BP52" s="239"/>
      <c r="BQ52" s="239"/>
      <c r="BR52" s="239"/>
      <c r="BS52" s="239"/>
      <c r="BT52" s="240"/>
      <c r="BU52" s="265"/>
      <c r="BV52" s="114"/>
      <c r="BW52" s="114"/>
      <c r="BX52" s="237">
        <v>3.3</v>
      </c>
      <c r="BY52" s="237"/>
      <c r="BZ52" s="237"/>
      <c r="CA52" s="237"/>
      <c r="CB52" s="237"/>
      <c r="CC52" s="238"/>
      <c r="CD52" s="265"/>
      <c r="CE52" s="114"/>
      <c r="CF52" s="114"/>
      <c r="CG52" s="239">
        <v>1.98</v>
      </c>
      <c r="CH52" s="239"/>
      <c r="CI52" s="239"/>
      <c r="CJ52" s="239"/>
      <c r="CK52" s="239"/>
      <c r="CL52" s="240"/>
      <c r="CM52" s="265"/>
      <c r="CN52" s="114"/>
      <c r="CO52" s="114"/>
      <c r="CP52" s="114"/>
      <c r="CQ52" s="114"/>
      <c r="CR52" s="114"/>
      <c r="CS52" s="114"/>
      <c r="CT52" s="114"/>
      <c r="CU52" s="115"/>
      <c r="CV52" s="169"/>
      <c r="CW52" s="170"/>
      <c r="CX52" s="170"/>
      <c r="CY52" s="170"/>
      <c r="CZ52" s="171"/>
      <c r="DA52" s="58"/>
      <c r="DB52" s="58"/>
    </row>
    <row r="53" spans="1:106" ht="11.25" customHeight="1" x14ac:dyDescent="0.15">
      <c r="A53" s="13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3"/>
      <c r="AI53" s="13"/>
      <c r="AJ53" s="13"/>
      <c r="AK53" s="13"/>
      <c r="AL53" s="13"/>
      <c r="AM53" s="13"/>
      <c r="AN53" s="13"/>
      <c r="AO53" s="13"/>
      <c r="AP53" s="13"/>
      <c r="AQ53" s="13"/>
      <c r="AR53" s="13"/>
      <c r="AS53" s="13"/>
      <c r="AT53" s="13"/>
      <c r="AV53" s="70"/>
      <c r="AW53" s="1"/>
      <c r="AX53" s="212" t="s">
        <v>228</v>
      </c>
      <c r="AY53" s="213"/>
      <c r="AZ53" s="213"/>
      <c r="BA53" s="213"/>
      <c r="BB53" s="213"/>
      <c r="BC53" s="213"/>
      <c r="BD53" s="213"/>
      <c r="BE53" s="214"/>
      <c r="BF53" s="218"/>
      <c r="BG53" s="218"/>
      <c r="BH53" s="218"/>
      <c r="BI53" s="218"/>
      <c r="BJ53" s="218"/>
      <c r="BK53" s="218"/>
      <c r="BL53" s="116"/>
      <c r="BM53" s="117"/>
      <c r="BN53" s="117"/>
      <c r="BO53" s="112">
        <f>$BO$52*BL53</f>
        <v>0</v>
      </c>
      <c r="BP53" s="112"/>
      <c r="BQ53" s="112"/>
      <c r="BR53" s="112"/>
      <c r="BS53" s="112"/>
      <c r="BT53" s="113"/>
      <c r="BU53" s="116"/>
      <c r="BV53" s="117"/>
      <c r="BW53" s="117"/>
      <c r="BX53" s="112">
        <f>$BX$52*BU53</f>
        <v>0</v>
      </c>
      <c r="BY53" s="112"/>
      <c r="BZ53" s="112"/>
      <c r="CA53" s="112"/>
      <c r="CB53" s="112"/>
      <c r="CC53" s="113"/>
      <c r="CD53" s="116"/>
      <c r="CE53" s="117"/>
      <c r="CF53" s="117"/>
      <c r="CG53" s="112">
        <f>$CG$52*CD53</f>
        <v>0</v>
      </c>
      <c r="CH53" s="112"/>
      <c r="CI53" s="112"/>
      <c r="CJ53" s="112"/>
      <c r="CK53" s="112"/>
      <c r="CL53" s="113"/>
      <c r="CM53" s="120">
        <f>BL53+BU53+CD53</f>
        <v>0</v>
      </c>
      <c r="CN53" s="121"/>
      <c r="CO53" s="121"/>
      <c r="CP53" s="112">
        <f>BO53+BX53+CG53</f>
        <v>0</v>
      </c>
      <c r="CQ53" s="112"/>
      <c r="CR53" s="112"/>
      <c r="CS53" s="112"/>
      <c r="CT53" s="112"/>
      <c r="CU53" s="113"/>
      <c r="CV53" s="241" t="str">
        <f>IF(BF53&lt;CP53,"否","適")</f>
        <v>適</v>
      </c>
      <c r="CW53" s="242"/>
      <c r="CX53" s="242"/>
      <c r="CY53" s="242"/>
      <c r="CZ53" s="243"/>
      <c r="DA53" s="58"/>
      <c r="DB53" s="58"/>
    </row>
    <row r="54" spans="1:106" ht="11.25" customHeight="1" x14ac:dyDescent="0.15">
      <c r="A54" s="13"/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3"/>
      <c r="AI54" s="13"/>
      <c r="AJ54" s="13"/>
      <c r="AK54" s="13"/>
      <c r="AL54" s="13"/>
      <c r="AM54" s="13"/>
      <c r="AN54" s="13"/>
      <c r="AO54" s="13"/>
      <c r="AP54" s="13"/>
      <c r="AQ54" s="13"/>
      <c r="AR54" s="13"/>
      <c r="AS54" s="13"/>
      <c r="AT54" s="13"/>
      <c r="AV54" s="70"/>
      <c r="AW54" s="1"/>
      <c r="AX54" s="215"/>
      <c r="AY54" s="216"/>
      <c r="AZ54" s="216"/>
      <c r="BA54" s="216"/>
      <c r="BB54" s="216"/>
      <c r="BC54" s="216"/>
      <c r="BD54" s="216"/>
      <c r="BE54" s="217"/>
      <c r="BF54" s="219"/>
      <c r="BG54" s="219"/>
      <c r="BH54" s="219"/>
      <c r="BI54" s="219"/>
      <c r="BJ54" s="219"/>
      <c r="BK54" s="219"/>
      <c r="BL54" s="118"/>
      <c r="BM54" s="119"/>
      <c r="BN54" s="119"/>
      <c r="BO54" s="114"/>
      <c r="BP54" s="114"/>
      <c r="BQ54" s="114"/>
      <c r="BR54" s="114"/>
      <c r="BS54" s="114"/>
      <c r="BT54" s="115"/>
      <c r="BU54" s="118"/>
      <c r="BV54" s="119"/>
      <c r="BW54" s="119"/>
      <c r="BX54" s="114"/>
      <c r="BY54" s="114"/>
      <c r="BZ54" s="114"/>
      <c r="CA54" s="114"/>
      <c r="CB54" s="114"/>
      <c r="CC54" s="115"/>
      <c r="CD54" s="118"/>
      <c r="CE54" s="119"/>
      <c r="CF54" s="119"/>
      <c r="CG54" s="114"/>
      <c r="CH54" s="114"/>
      <c r="CI54" s="114"/>
      <c r="CJ54" s="114"/>
      <c r="CK54" s="114"/>
      <c r="CL54" s="115"/>
      <c r="CM54" s="122"/>
      <c r="CN54" s="123"/>
      <c r="CO54" s="123"/>
      <c r="CP54" s="114"/>
      <c r="CQ54" s="114"/>
      <c r="CR54" s="114"/>
      <c r="CS54" s="114"/>
      <c r="CT54" s="114"/>
      <c r="CU54" s="115"/>
      <c r="CV54" s="244" t="str">
        <f t="shared" ref="CV54" si="0">IF(BQ56&lt;DE56,"否","適")</f>
        <v>適</v>
      </c>
      <c r="CW54" s="245"/>
      <c r="CX54" s="245"/>
      <c r="CY54" s="245"/>
      <c r="CZ54" s="246"/>
      <c r="DA54" s="58"/>
      <c r="DB54" s="58"/>
    </row>
    <row r="55" spans="1:106" ht="11.25" customHeight="1" x14ac:dyDescent="0.15">
      <c r="A55" s="13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3"/>
      <c r="AI55" s="13"/>
      <c r="AJ55" s="13"/>
      <c r="AK55" s="13"/>
      <c r="AL55" s="13"/>
      <c r="AM55" s="13"/>
      <c r="AN55" s="13"/>
      <c r="AO55" s="13"/>
      <c r="AP55" s="13"/>
      <c r="AQ55" s="13"/>
      <c r="AR55" s="13"/>
      <c r="AS55" s="13"/>
      <c r="AT55" s="13"/>
      <c r="AV55" s="70"/>
      <c r="AW55" s="1"/>
      <c r="AX55" s="212" t="s">
        <v>229</v>
      </c>
      <c r="AY55" s="213"/>
      <c r="AZ55" s="213"/>
      <c r="BA55" s="213"/>
      <c r="BB55" s="213"/>
      <c r="BC55" s="213"/>
      <c r="BD55" s="213"/>
      <c r="BE55" s="214"/>
      <c r="BF55" s="218"/>
      <c r="BG55" s="218"/>
      <c r="BH55" s="218"/>
      <c r="BI55" s="218"/>
      <c r="BJ55" s="218"/>
      <c r="BK55" s="218"/>
      <c r="BL55" s="116"/>
      <c r="BM55" s="117"/>
      <c r="BN55" s="117"/>
      <c r="BO55" s="112">
        <f>$BO$52*BL55</f>
        <v>0</v>
      </c>
      <c r="BP55" s="112"/>
      <c r="BQ55" s="112"/>
      <c r="BR55" s="112"/>
      <c r="BS55" s="112"/>
      <c r="BT55" s="113"/>
      <c r="BU55" s="116"/>
      <c r="BV55" s="117"/>
      <c r="BW55" s="117"/>
      <c r="BX55" s="112">
        <f>$BX$52*BU55</f>
        <v>0</v>
      </c>
      <c r="BY55" s="112"/>
      <c r="BZ55" s="112"/>
      <c r="CA55" s="112"/>
      <c r="CB55" s="112"/>
      <c r="CC55" s="113"/>
      <c r="CD55" s="116"/>
      <c r="CE55" s="117"/>
      <c r="CF55" s="117"/>
      <c r="CG55" s="112">
        <f>$CG$52*CD55</f>
        <v>0</v>
      </c>
      <c r="CH55" s="112"/>
      <c r="CI55" s="112"/>
      <c r="CJ55" s="112"/>
      <c r="CK55" s="112"/>
      <c r="CL55" s="113"/>
      <c r="CM55" s="120">
        <f>BL55+BU55+CD55</f>
        <v>0</v>
      </c>
      <c r="CN55" s="121"/>
      <c r="CO55" s="121"/>
      <c r="CP55" s="112">
        <f>BO55+BX55+CG55</f>
        <v>0</v>
      </c>
      <c r="CQ55" s="112"/>
      <c r="CR55" s="112"/>
      <c r="CS55" s="112"/>
      <c r="CT55" s="112"/>
      <c r="CU55" s="113"/>
      <c r="CV55" s="241" t="str">
        <f>IF(BF55&lt;CP55,"否","適")</f>
        <v>適</v>
      </c>
      <c r="CW55" s="242"/>
      <c r="CX55" s="242"/>
      <c r="CY55" s="242"/>
      <c r="CZ55" s="243"/>
      <c r="DA55" s="58"/>
      <c r="DB55" s="58"/>
    </row>
    <row r="56" spans="1:106" ht="11.25" customHeight="1" x14ac:dyDescent="0.15">
      <c r="A56" s="13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3"/>
      <c r="AI56" s="13"/>
      <c r="AJ56" s="13"/>
      <c r="AK56" s="13"/>
      <c r="AL56" s="13"/>
      <c r="AM56" s="13"/>
      <c r="AN56" s="13"/>
      <c r="AO56" s="13"/>
      <c r="AP56" s="13"/>
      <c r="AQ56" s="13"/>
      <c r="AR56" s="13"/>
      <c r="AS56" s="13"/>
      <c r="AT56" s="13"/>
      <c r="AV56" s="70"/>
      <c r="AW56" s="1"/>
      <c r="AX56" s="215"/>
      <c r="AY56" s="216"/>
      <c r="AZ56" s="216"/>
      <c r="BA56" s="216"/>
      <c r="BB56" s="216"/>
      <c r="BC56" s="216"/>
      <c r="BD56" s="216"/>
      <c r="BE56" s="217"/>
      <c r="BF56" s="219"/>
      <c r="BG56" s="219"/>
      <c r="BH56" s="219"/>
      <c r="BI56" s="219"/>
      <c r="BJ56" s="219"/>
      <c r="BK56" s="219"/>
      <c r="BL56" s="118"/>
      <c r="BM56" s="119"/>
      <c r="BN56" s="119"/>
      <c r="BO56" s="114"/>
      <c r="BP56" s="114"/>
      <c r="BQ56" s="114"/>
      <c r="BR56" s="114"/>
      <c r="BS56" s="114"/>
      <c r="BT56" s="115"/>
      <c r="BU56" s="118"/>
      <c r="BV56" s="119"/>
      <c r="BW56" s="119"/>
      <c r="BX56" s="114"/>
      <c r="BY56" s="114"/>
      <c r="BZ56" s="114"/>
      <c r="CA56" s="114"/>
      <c r="CB56" s="114"/>
      <c r="CC56" s="115"/>
      <c r="CD56" s="118"/>
      <c r="CE56" s="119"/>
      <c r="CF56" s="119"/>
      <c r="CG56" s="114"/>
      <c r="CH56" s="114"/>
      <c r="CI56" s="114"/>
      <c r="CJ56" s="114"/>
      <c r="CK56" s="114"/>
      <c r="CL56" s="115"/>
      <c r="CM56" s="122"/>
      <c r="CN56" s="123"/>
      <c r="CO56" s="123"/>
      <c r="CP56" s="114"/>
      <c r="CQ56" s="114"/>
      <c r="CR56" s="114"/>
      <c r="CS56" s="114"/>
      <c r="CT56" s="114"/>
      <c r="CU56" s="115"/>
      <c r="CV56" s="244" t="str">
        <f t="shared" ref="CV56" si="1">IF(BQ58&lt;DE58,"否","適")</f>
        <v>適</v>
      </c>
      <c r="CW56" s="245"/>
      <c r="CX56" s="245"/>
      <c r="CY56" s="245"/>
      <c r="CZ56" s="246"/>
      <c r="DA56" s="58"/>
      <c r="DB56" s="58"/>
    </row>
    <row r="57" spans="1:106" ht="11.25" customHeight="1" x14ac:dyDescent="0.15">
      <c r="A57" s="13"/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3"/>
      <c r="AF57" s="13"/>
      <c r="AG57" s="13"/>
      <c r="AH57" s="13"/>
      <c r="AI57" s="13"/>
      <c r="AJ57" s="13"/>
      <c r="AK57" s="13"/>
      <c r="AL57" s="13"/>
      <c r="AM57" s="13"/>
      <c r="AN57" s="13"/>
      <c r="AO57" s="13"/>
      <c r="AP57" s="13"/>
      <c r="AQ57" s="13"/>
      <c r="AR57" s="13"/>
      <c r="AS57" s="13"/>
      <c r="AT57" s="13"/>
      <c r="AV57" s="70"/>
      <c r="AW57" s="1"/>
      <c r="AX57" s="212" t="s">
        <v>230</v>
      </c>
      <c r="AY57" s="213"/>
      <c r="AZ57" s="213"/>
      <c r="BA57" s="213"/>
      <c r="BB57" s="213"/>
      <c r="BC57" s="213"/>
      <c r="BD57" s="213"/>
      <c r="BE57" s="214"/>
      <c r="BF57" s="218"/>
      <c r="BG57" s="218"/>
      <c r="BH57" s="218"/>
      <c r="BI57" s="218"/>
      <c r="BJ57" s="218"/>
      <c r="BK57" s="218"/>
      <c r="BL57" s="116"/>
      <c r="BM57" s="117"/>
      <c r="BN57" s="117"/>
      <c r="BO57" s="112">
        <f>$BO$52*BL57</f>
        <v>0</v>
      </c>
      <c r="BP57" s="112"/>
      <c r="BQ57" s="112"/>
      <c r="BR57" s="112"/>
      <c r="BS57" s="112"/>
      <c r="BT57" s="113"/>
      <c r="BU57" s="116"/>
      <c r="BV57" s="117"/>
      <c r="BW57" s="117"/>
      <c r="BX57" s="112">
        <f>$BX$52*BU57</f>
        <v>0</v>
      </c>
      <c r="BY57" s="112"/>
      <c r="BZ57" s="112"/>
      <c r="CA57" s="112"/>
      <c r="CB57" s="112"/>
      <c r="CC57" s="113"/>
      <c r="CD57" s="116"/>
      <c r="CE57" s="117"/>
      <c r="CF57" s="117"/>
      <c r="CG57" s="112">
        <f>$CG$52*CD57</f>
        <v>0</v>
      </c>
      <c r="CH57" s="112"/>
      <c r="CI57" s="112"/>
      <c r="CJ57" s="112"/>
      <c r="CK57" s="112"/>
      <c r="CL57" s="113"/>
      <c r="CM57" s="120">
        <f>BL57+BU57+CD57</f>
        <v>0</v>
      </c>
      <c r="CN57" s="121"/>
      <c r="CO57" s="121"/>
      <c r="CP57" s="112">
        <f>BO57+BX57+CG57</f>
        <v>0</v>
      </c>
      <c r="CQ57" s="112"/>
      <c r="CR57" s="112"/>
      <c r="CS57" s="112"/>
      <c r="CT57" s="112"/>
      <c r="CU57" s="113"/>
      <c r="CV57" s="241" t="str">
        <f>IF(BF57&lt;CP57,"否","適")</f>
        <v>適</v>
      </c>
      <c r="CW57" s="242"/>
      <c r="CX57" s="242"/>
      <c r="CY57" s="242"/>
      <c r="CZ57" s="243"/>
      <c r="DA57" s="58"/>
      <c r="DB57" s="58"/>
    </row>
    <row r="58" spans="1:106" ht="11.25" customHeight="1" x14ac:dyDescent="0.15">
      <c r="A58" s="13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13"/>
      <c r="AC58" s="13"/>
      <c r="AD58" s="13"/>
      <c r="AE58" s="13"/>
      <c r="AF58" s="13"/>
      <c r="AG58" s="13"/>
      <c r="AH58" s="13"/>
      <c r="AI58" s="13"/>
      <c r="AJ58" s="13"/>
      <c r="AK58" s="13"/>
      <c r="AL58" s="13"/>
      <c r="AM58" s="13"/>
      <c r="AN58" s="13"/>
      <c r="AO58" s="13"/>
      <c r="AP58" s="13"/>
      <c r="AQ58" s="13"/>
      <c r="AR58" s="13"/>
      <c r="AS58" s="13"/>
      <c r="AT58" s="13"/>
      <c r="AV58" s="70"/>
      <c r="AW58" s="1"/>
      <c r="AX58" s="215"/>
      <c r="AY58" s="216"/>
      <c r="AZ58" s="216"/>
      <c r="BA58" s="216"/>
      <c r="BB58" s="216"/>
      <c r="BC58" s="216"/>
      <c r="BD58" s="216"/>
      <c r="BE58" s="217"/>
      <c r="BF58" s="219"/>
      <c r="BG58" s="219"/>
      <c r="BH58" s="219"/>
      <c r="BI58" s="219"/>
      <c r="BJ58" s="219"/>
      <c r="BK58" s="219"/>
      <c r="BL58" s="118"/>
      <c r="BM58" s="119"/>
      <c r="BN58" s="119"/>
      <c r="BO58" s="114"/>
      <c r="BP58" s="114"/>
      <c r="BQ58" s="114"/>
      <c r="BR58" s="114"/>
      <c r="BS58" s="114"/>
      <c r="BT58" s="115"/>
      <c r="BU58" s="118"/>
      <c r="BV58" s="119"/>
      <c r="BW58" s="119"/>
      <c r="BX58" s="114"/>
      <c r="BY58" s="114"/>
      <c r="BZ58" s="114"/>
      <c r="CA58" s="114"/>
      <c r="CB58" s="114"/>
      <c r="CC58" s="115"/>
      <c r="CD58" s="118"/>
      <c r="CE58" s="119"/>
      <c r="CF58" s="119"/>
      <c r="CG58" s="114"/>
      <c r="CH58" s="114"/>
      <c r="CI58" s="114"/>
      <c r="CJ58" s="114"/>
      <c r="CK58" s="114"/>
      <c r="CL58" s="115"/>
      <c r="CM58" s="122"/>
      <c r="CN58" s="123"/>
      <c r="CO58" s="123"/>
      <c r="CP58" s="114"/>
      <c r="CQ58" s="114"/>
      <c r="CR58" s="114"/>
      <c r="CS58" s="114"/>
      <c r="CT58" s="114"/>
      <c r="CU58" s="115"/>
      <c r="CV58" s="244" t="str">
        <f t="shared" ref="CV58" si="2">IF(BQ60&lt;DE60,"否","適")</f>
        <v>適</v>
      </c>
      <c r="CW58" s="245"/>
      <c r="CX58" s="245"/>
      <c r="CY58" s="245"/>
      <c r="CZ58" s="246"/>
      <c r="DA58" s="58"/>
      <c r="DB58" s="58"/>
    </row>
    <row r="59" spans="1:106" ht="11.25" customHeight="1" x14ac:dyDescent="0.15">
      <c r="A59" s="13"/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3"/>
      <c r="AB59" s="13"/>
      <c r="AC59" s="13"/>
      <c r="AD59" s="13"/>
      <c r="AE59" s="13"/>
      <c r="AF59" s="13"/>
      <c r="AG59" s="13"/>
      <c r="AH59" s="13"/>
      <c r="AI59" s="13"/>
      <c r="AJ59" s="13"/>
      <c r="AK59" s="13"/>
      <c r="AL59" s="13"/>
      <c r="AM59" s="13"/>
      <c r="AN59" s="13"/>
      <c r="AO59" s="13"/>
      <c r="AP59" s="13"/>
      <c r="AQ59" s="13"/>
      <c r="AR59" s="13"/>
      <c r="AS59" s="13"/>
      <c r="AT59" s="13"/>
      <c r="AV59" s="70"/>
      <c r="AW59" s="1"/>
      <c r="AX59" s="212" t="s">
        <v>231</v>
      </c>
      <c r="AY59" s="224"/>
      <c r="AZ59" s="224"/>
      <c r="BA59" s="224"/>
      <c r="BB59" s="224"/>
      <c r="BC59" s="224"/>
      <c r="BD59" s="224"/>
      <c r="BE59" s="225"/>
      <c r="BF59" s="218"/>
      <c r="BG59" s="218"/>
      <c r="BH59" s="218"/>
      <c r="BI59" s="218"/>
      <c r="BJ59" s="218"/>
      <c r="BK59" s="218"/>
      <c r="BL59" s="116"/>
      <c r="BM59" s="117"/>
      <c r="BN59" s="117"/>
      <c r="BO59" s="112">
        <f>$BO$52*BL59</f>
        <v>0</v>
      </c>
      <c r="BP59" s="112"/>
      <c r="BQ59" s="112"/>
      <c r="BR59" s="112"/>
      <c r="BS59" s="112"/>
      <c r="BT59" s="113"/>
      <c r="BU59" s="116"/>
      <c r="BV59" s="117"/>
      <c r="BW59" s="117"/>
      <c r="BX59" s="112">
        <f>$BX$52*BU59</f>
        <v>0</v>
      </c>
      <c r="BY59" s="112"/>
      <c r="BZ59" s="112"/>
      <c r="CA59" s="112"/>
      <c r="CB59" s="112"/>
      <c r="CC59" s="113"/>
      <c r="CD59" s="116"/>
      <c r="CE59" s="117"/>
      <c r="CF59" s="117"/>
      <c r="CG59" s="112">
        <f>$CG$52*CD59</f>
        <v>0</v>
      </c>
      <c r="CH59" s="112"/>
      <c r="CI59" s="112"/>
      <c r="CJ59" s="112"/>
      <c r="CK59" s="112"/>
      <c r="CL59" s="113"/>
      <c r="CM59" s="120">
        <f>BL59+BU59+CD59</f>
        <v>0</v>
      </c>
      <c r="CN59" s="121"/>
      <c r="CO59" s="121"/>
      <c r="CP59" s="112">
        <f>BO59+BX59+CG59</f>
        <v>0</v>
      </c>
      <c r="CQ59" s="112"/>
      <c r="CR59" s="112"/>
      <c r="CS59" s="112"/>
      <c r="CT59" s="112"/>
      <c r="CU59" s="113"/>
      <c r="CV59" s="241" t="str">
        <f>IF(BF59&lt;CP59,"否","適")</f>
        <v>適</v>
      </c>
      <c r="CW59" s="242"/>
      <c r="CX59" s="242"/>
      <c r="CY59" s="242"/>
      <c r="CZ59" s="243"/>
      <c r="DA59" s="58"/>
      <c r="DB59" s="58"/>
    </row>
    <row r="60" spans="1:106" ht="11.25" customHeight="1" x14ac:dyDescent="0.15">
      <c r="A60" s="13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13"/>
      <c r="AD60" s="13"/>
      <c r="AE60" s="13"/>
      <c r="AF60" s="13"/>
      <c r="AG60" s="13"/>
      <c r="AH60" s="13"/>
      <c r="AI60" s="13"/>
      <c r="AJ60" s="13"/>
      <c r="AK60" s="13"/>
      <c r="AL60" s="13"/>
      <c r="AM60" s="13"/>
      <c r="AN60" s="13"/>
      <c r="AO60" s="13"/>
      <c r="AP60" s="13"/>
      <c r="AQ60" s="13"/>
      <c r="AR60" s="13"/>
      <c r="AS60" s="13"/>
      <c r="AT60" s="13"/>
      <c r="AV60" s="70"/>
      <c r="AW60" s="1"/>
      <c r="AX60" s="226"/>
      <c r="AY60" s="227"/>
      <c r="AZ60" s="227"/>
      <c r="BA60" s="227"/>
      <c r="BB60" s="227"/>
      <c r="BC60" s="227"/>
      <c r="BD60" s="227"/>
      <c r="BE60" s="228"/>
      <c r="BF60" s="219"/>
      <c r="BG60" s="219"/>
      <c r="BH60" s="219"/>
      <c r="BI60" s="219"/>
      <c r="BJ60" s="219"/>
      <c r="BK60" s="219"/>
      <c r="BL60" s="118"/>
      <c r="BM60" s="119"/>
      <c r="BN60" s="119"/>
      <c r="BO60" s="114"/>
      <c r="BP60" s="114"/>
      <c r="BQ60" s="114"/>
      <c r="BR60" s="114"/>
      <c r="BS60" s="114"/>
      <c r="BT60" s="115"/>
      <c r="BU60" s="118"/>
      <c r="BV60" s="119"/>
      <c r="BW60" s="119"/>
      <c r="BX60" s="114"/>
      <c r="BY60" s="114"/>
      <c r="BZ60" s="114"/>
      <c r="CA60" s="114"/>
      <c r="CB60" s="114"/>
      <c r="CC60" s="115"/>
      <c r="CD60" s="118"/>
      <c r="CE60" s="119"/>
      <c r="CF60" s="119"/>
      <c r="CG60" s="114"/>
      <c r="CH60" s="114"/>
      <c r="CI60" s="114"/>
      <c r="CJ60" s="114"/>
      <c r="CK60" s="114"/>
      <c r="CL60" s="115"/>
      <c r="CM60" s="122"/>
      <c r="CN60" s="123"/>
      <c r="CO60" s="123"/>
      <c r="CP60" s="114"/>
      <c r="CQ60" s="114"/>
      <c r="CR60" s="114"/>
      <c r="CS60" s="114"/>
      <c r="CT60" s="114"/>
      <c r="CU60" s="115"/>
      <c r="CV60" s="244" t="str">
        <f t="shared" ref="CV60" si="3">IF(BQ62&lt;DE62,"否","適")</f>
        <v>適</v>
      </c>
      <c r="CW60" s="245"/>
      <c r="CX60" s="245"/>
      <c r="CY60" s="245"/>
      <c r="CZ60" s="246"/>
      <c r="DA60" s="58"/>
      <c r="DB60" s="58"/>
    </row>
    <row r="61" spans="1:106" ht="11.25" customHeight="1" x14ac:dyDescent="0.15">
      <c r="A61" s="13"/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  <c r="AD61" s="13"/>
      <c r="AE61" s="13"/>
      <c r="AF61" s="13"/>
      <c r="AG61" s="13"/>
      <c r="AH61" s="13"/>
      <c r="AI61" s="13"/>
      <c r="AJ61" s="13"/>
      <c r="AK61" s="13"/>
      <c r="AL61" s="13"/>
      <c r="AM61" s="13"/>
      <c r="AN61" s="13"/>
      <c r="AO61" s="13"/>
      <c r="AP61" s="13"/>
      <c r="AQ61" s="13"/>
      <c r="AR61" s="13"/>
      <c r="AS61" s="13"/>
      <c r="AT61" s="13"/>
      <c r="AV61" s="70"/>
      <c r="AW61" s="1"/>
      <c r="AX61" s="220" t="s">
        <v>232</v>
      </c>
      <c r="AY61" s="126"/>
      <c r="AZ61" s="126"/>
      <c r="BA61" s="126"/>
      <c r="BB61" s="126"/>
      <c r="BC61" s="126"/>
      <c r="BD61" s="126"/>
      <c r="BE61" s="221"/>
      <c r="BF61" s="218"/>
      <c r="BG61" s="218"/>
      <c r="BH61" s="218"/>
      <c r="BI61" s="218"/>
      <c r="BJ61" s="218"/>
      <c r="BK61" s="218"/>
      <c r="BL61" s="116"/>
      <c r="BM61" s="117"/>
      <c r="BN61" s="117"/>
      <c r="BO61" s="112">
        <f>$BO$52*BL61</f>
        <v>0</v>
      </c>
      <c r="BP61" s="112"/>
      <c r="BQ61" s="112"/>
      <c r="BR61" s="112"/>
      <c r="BS61" s="112"/>
      <c r="BT61" s="113"/>
      <c r="BU61" s="116"/>
      <c r="BV61" s="117"/>
      <c r="BW61" s="117"/>
      <c r="BX61" s="112">
        <f>$BX$52*BU61</f>
        <v>0</v>
      </c>
      <c r="BY61" s="112"/>
      <c r="BZ61" s="112"/>
      <c r="CA61" s="112"/>
      <c r="CB61" s="112"/>
      <c r="CC61" s="113"/>
      <c r="CD61" s="116"/>
      <c r="CE61" s="117"/>
      <c r="CF61" s="117"/>
      <c r="CG61" s="112">
        <f>$CG$52*CD61</f>
        <v>0</v>
      </c>
      <c r="CH61" s="112"/>
      <c r="CI61" s="112"/>
      <c r="CJ61" s="112"/>
      <c r="CK61" s="112"/>
      <c r="CL61" s="113"/>
      <c r="CM61" s="120">
        <f>BL61+BU61+CD61</f>
        <v>0</v>
      </c>
      <c r="CN61" s="121"/>
      <c r="CO61" s="121"/>
      <c r="CP61" s="112">
        <f>BO61+BX61+CG61</f>
        <v>0</v>
      </c>
      <c r="CQ61" s="112"/>
      <c r="CR61" s="112"/>
      <c r="CS61" s="112"/>
      <c r="CT61" s="112"/>
      <c r="CU61" s="113"/>
      <c r="CV61" s="241" t="str">
        <f>IF(BF61&lt;CP61,"否","適")</f>
        <v>適</v>
      </c>
      <c r="CW61" s="242"/>
      <c r="CX61" s="242"/>
      <c r="CY61" s="242"/>
      <c r="CZ61" s="243"/>
      <c r="DA61" s="58"/>
      <c r="DB61" s="58"/>
    </row>
    <row r="62" spans="1:106" ht="11.25" customHeight="1" x14ac:dyDescent="0.15">
      <c r="A62" s="13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13"/>
      <c r="AD62" s="13"/>
      <c r="AE62" s="13"/>
      <c r="AF62" s="13"/>
      <c r="AG62" s="13"/>
      <c r="AH62" s="13"/>
      <c r="AI62" s="13"/>
      <c r="AJ62" s="13"/>
      <c r="AK62" s="13"/>
      <c r="AL62" s="13"/>
      <c r="AM62" s="13"/>
      <c r="AN62" s="13"/>
      <c r="AO62" s="13"/>
      <c r="AP62" s="13"/>
      <c r="AQ62" s="13"/>
      <c r="AR62" s="13"/>
      <c r="AS62" s="13"/>
      <c r="AT62" s="13"/>
      <c r="AV62" s="70"/>
      <c r="AW62" s="1"/>
      <c r="AX62" s="222"/>
      <c r="AY62" s="124"/>
      <c r="AZ62" s="124"/>
      <c r="BA62" s="124"/>
      <c r="BB62" s="124"/>
      <c r="BC62" s="124"/>
      <c r="BD62" s="124"/>
      <c r="BE62" s="223"/>
      <c r="BF62" s="219"/>
      <c r="BG62" s="219"/>
      <c r="BH62" s="219"/>
      <c r="BI62" s="219"/>
      <c r="BJ62" s="219"/>
      <c r="BK62" s="219"/>
      <c r="BL62" s="118"/>
      <c r="BM62" s="119"/>
      <c r="BN62" s="119"/>
      <c r="BO62" s="114"/>
      <c r="BP62" s="114"/>
      <c r="BQ62" s="114"/>
      <c r="BR62" s="114"/>
      <c r="BS62" s="114"/>
      <c r="BT62" s="115"/>
      <c r="BU62" s="118"/>
      <c r="BV62" s="119"/>
      <c r="BW62" s="119"/>
      <c r="BX62" s="114"/>
      <c r="BY62" s="114"/>
      <c r="BZ62" s="114"/>
      <c r="CA62" s="114"/>
      <c r="CB62" s="114"/>
      <c r="CC62" s="115"/>
      <c r="CD62" s="118"/>
      <c r="CE62" s="119"/>
      <c r="CF62" s="119"/>
      <c r="CG62" s="114"/>
      <c r="CH62" s="114"/>
      <c r="CI62" s="114"/>
      <c r="CJ62" s="114"/>
      <c r="CK62" s="114"/>
      <c r="CL62" s="115"/>
      <c r="CM62" s="122"/>
      <c r="CN62" s="123"/>
      <c r="CO62" s="123"/>
      <c r="CP62" s="114"/>
      <c r="CQ62" s="114"/>
      <c r="CR62" s="114"/>
      <c r="CS62" s="114"/>
      <c r="CT62" s="114"/>
      <c r="CU62" s="115"/>
      <c r="CV62" s="244" t="str">
        <f t="shared" ref="CV62" si="4">IF(BQ64&lt;DE64,"否","適")</f>
        <v>適</v>
      </c>
      <c r="CW62" s="245"/>
      <c r="CX62" s="245"/>
      <c r="CY62" s="245"/>
      <c r="CZ62" s="246"/>
      <c r="DA62" s="58"/>
      <c r="DB62" s="58"/>
    </row>
    <row r="63" spans="1:106" ht="11.25" customHeight="1" x14ac:dyDescent="0.15">
      <c r="A63" s="13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  <c r="AB63" s="13"/>
      <c r="AC63" s="13"/>
      <c r="AD63" s="13"/>
      <c r="AE63" s="13"/>
      <c r="AF63" s="13"/>
      <c r="AG63" s="13"/>
      <c r="AH63" s="13"/>
      <c r="AI63" s="13"/>
      <c r="AJ63" s="13"/>
      <c r="AK63" s="13"/>
      <c r="AL63" s="13"/>
      <c r="AS63" s="13"/>
      <c r="AT63" s="13"/>
      <c r="AV63" s="70"/>
      <c r="AW63" s="1"/>
      <c r="AX63" s="212" t="s">
        <v>233</v>
      </c>
      <c r="AY63" s="213"/>
      <c r="AZ63" s="213"/>
      <c r="BA63" s="213"/>
      <c r="BB63" s="213"/>
      <c r="BC63" s="213"/>
      <c r="BD63" s="213"/>
      <c r="BE63" s="214"/>
      <c r="BF63" s="218"/>
      <c r="BG63" s="218"/>
      <c r="BH63" s="218"/>
      <c r="BI63" s="218"/>
      <c r="BJ63" s="218"/>
      <c r="BK63" s="218"/>
      <c r="BL63" s="116"/>
      <c r="BM63" s="117"/>
      <c r="BN63" s="117"/>
      <c r="BO63" s="112">
        <f>$BO$52*BL63</f>
        <v>0</v>
      </c>
      <c r="BP63" s="112"/>
      <c r="BQ63" s="112"/>
      <c r="BR63" s="112"/>
      <c r="BS63" s="112"/>
      <c r="BT63" s="113"/>
      <c r="BU63" s="116"/>
      <c r="BV63" s="117"/>
      <c r="BW63" s="117"/>
      <c r="BX63" s="112">
        <f>$BX$52*BU63</f>
        <v>0</v>
      </c>
      <c r="BY63" s="112"/>
      <c r="BZ63" s="112"/>
      <c r="CA63" s="112"/>
      <c r="CB63" s="112"/>
      <c r="CC63" s="113"/>
      <c r="CD63" s="116"/>
      <c r="CE63" s="117"/>
      <c r="CF63" s="117"/>
      <c r="CG63" s="112">
        <f>$CG$52*CD63</f>
        <v>0</v>
      </c>
      <c r="CH63" s="112"/>
      <c r="CI63" s="112"/>
      <c r="CJ63" s="112"/>
      <c r="CK63" s="112"/>
      <c r="CL63" s="113"/>
      <c r="CM63" s="120">
        <f>BL63+BU63+CD63</f>
        <v>0</v>
      </c>
      <c r="CN63" s="121"/>
      <c r="CO63" s="121"/>
      <c r="CP63" s="112">
        <f>BO63+BX63+CG63</f>
        <v>0</v>
      </c>
      <c r="CQ63" s="112"/>
      <c r="CR63" s="112"/>
      <c r="CS63" s="112"/>
      <c r="CT63" s="112"/>
      <c r="CU63" s="113"/>
      <c r="CV63" s="241" t="str">
        <f>IF(BF63&lt;CP63,"否","適")</f>
        <v>適</v>
      </c>
      <c r="CW63" s="242"/>
      <c r="CX63" s="242"/>
      <c r="CY63" s="242"/>
      <c r="CZ63" s="243"/>
      <c r="DA63" s="58"/>
      <c r="DB63" s="58"/>
    </row>
    <row r="64" spans="1:106" ht="11.25" customHeight="1" x14ac:dyDescent="0.15">
      <c r="A64" s="13"/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  <c r="AA64" s="13"/>
      <c r="AB64" s="13"/>
      <c r="AC64" s="13"/>
      <c r="AD64" s="13"/>
      <c r="AE64" s="13"/>
      <c r="AF64" s="13"/>
      <c r="AG64" s="13"/>
      <c r="AH64" s="13"/>
      <c r="AI64" s="13"/>
      <c r="AJ64" s="13"/>
      <c r="AK64" s="13"/>
      <c r="AL64" s="13"/>
      <c r="AM64" s="13"/>
      <c r="AN64" s="13"/>
      <c r="AO64" s="13"/>
      <c r="AP64" s="13"/>
      <c r="AQ64" s="13"/>
      <c r="AR64" s="13"/>
      <c r="AS64" s="13"/>
      <c r="AT64" s="13"/>
      <c r="AV64" s="70"/>
      <c r="AW64" s="1"/>
      <c r="AX64" s="215"/>
      <c r="AY64" s="216"/>
      <c r="AZ64" s="216"/>
      <c r="BA64" s="216"/>
      <c r="BB64" s="216"/>
      <c r="BC64" s="216"/>
      <c r="BD64" s="216"/>
      <c r="BE64" s="217"/>
      <c r="BF64" s="219"/>
      <c r="BG64" s="219"/>
      <c r="BH64" s="219"/>
      <c r="BI64" s="219"/>
      <c r="BJ64" s="219"/>
      <c r="BK64" s="219"/>
      <c r="BL64" s="118"/>
      <c r="BM64" s="119"/>
      <c r="BN64" s="119"/>
      <c r="BO64" s="114"/>
      <c r="BP64" s="114"/>
      <c r="BQ64" s="114"/>
      <c r="BR64" s="114"/>
      <c r="BS64" s="114"/>
      <c r="BT64" s="115"/>
      <c r="BU64" s="118"/>
      <c r="BV64" s="119"/>
      <c r="BW64" s="119"/>
      <c r="BX64" s="114"/>
      <c r="BY64" s="114"/>
      <c r="BZ64" s="114"/>
      <c r="CA64" s="114"/>
      <c r="CB64" s="114"/>
      <c r="CC64" s="115"/>
      <c r="CD64" s="118"/>
      <c r="CE64" s="119"/>
      <c r="CF64" s="119"/>
      <c r="CG64" s="114"/>
      <c r="CH64" s="114"/>
      <c r="CI64" s="114"/>
      <c r="CJ64" s="114"/>
      <c r="CK64" s="114"/>
      <c r="CL64" s="115"/>
      <c r="CM64" s="122"/>
      <c r="CN64" s="123"/>
      <c r="CO64" s="123"/>
      <c r="CP64" s="114"/>
      <c r="CQ64" s="114"/>
      <c r="CR64" s="114"/>
      <c r="CS64" s="114"/>
      <c r="CT64" s="114"/>
      <c r="CU64" s="115"/>
      <c r="CV64" s="244" t="str">
        <f t="shared" ref="CV64" si="5">IF(BQ66&lt;DE66,"否","適")</f>
        <v>適</v>
      </c>
      <c r="CW64" s="245"/>
      <c r="CX64" s="245"/>
      <c r="CY64" s="245"/>
      <c r="CZ64" s="246"/>
      <c r="DA64" s="58"/>
      <c r="DB64" s="58"/>
    </row>
    <row r="65" spans="1:106" ht="11.25" customHeight="1" x14ac:dyDescent="0.15">
      <c r="A65" s="13"/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  <c r="AA65" s="13"/>
      <c r="AB65" s="13"/>
      <c r="AC65" s="13"/>
      <c r="AD65" s="13"/>
      <c r="AE65" s="13"/>
      <c r="AF65" s="13"/>
      <c r="AG65" s="13"/>
      <c r="AH65" s="13"/>
      <c r="AI65" s="13"/>
      <c r="AJ65" s="13"/>
      <c r="AK65" s="13"/>
      <c r="AL65" s="13"/>
      <c r="AM65" s="13"/>
      <c r="AN65" s="13"/>
      <c r="AO65" s="13"/>
      <c r="AP65" s="13"/>
      <c r="AQ65" s="13"/>
      <c r="AR65" s="13"/>
      <c r="AS65" s="13"/>
      <c r="AT65" s="13"/>
      <c r="AV65" s="70"/>
      <c r="AW65" s="1"/>
      <c r="AX65" s="204"/>
      <c r="AY65" s="205"/>
      <c r="AZ65" s="205"/>
      <c r="BA65" s="205"/>
      <c r="BB65" s="205"/>
      <c r="BC65" s="205"/>
      <c r="BD65" s="205"/>
      <c r="BE65" s="206"/>
      <c r="BF65" s="210"/>
      <c r="BG65" s="210"/>
      <c r="BH65" s="210"/>
      <c r="BI65" s="210"/>
      <c r="BJ65" s="210"/>
      <c r="BK65" s="210"/>
      <c r="BL65" s="116"/>
      <c r="BM65" s="117"/>
      <c r="BN65" s="117"/>
      <c r="BO65" s="112">
        <f>$BO$52*BL65</f>
        <v>0</v>
      </c>
      <c r="BP65" s="112"/>
      <c r="BQ65" s="112"/>
      <c r="BR65" s="112"/>
      <c r="BS65" s="112"/>
      <c r="BT65" s="113"/>
      <c r="BU65" s="116"/>
      <c r="BV65" s="117"/>
      <c r="BW65" s="117"/>
      <c r="BX65" s="112">
        <f>$BX$52*BU65</f>
        <v>0</v>
      </c>
      <c r="BY65" s="112"/>
      <c r="BZ65" s="112"/>
      <c r="CA65" s="112"/>
      <c r="CB65" s="112"/>
      <c r="CC65" s="113"/>
      <c r="CD65" s="116"/>
      <c r="CE65" s="117"/>
      <c r="CF65" s="117"/>
      <c r="CG65" s="112">
        <f>$CG$52*CD65</f>
        <v>0</v>
      </c>
      <c r="CH65" s="112"/>
      <c r="CI65" s="112"/>
      <c r="CJ65" s="112"/>
      <c r="CK65" s="112"/>
      <c r="CL65" s="113"/>
      <c r="CM65" s="120">
        <f>BL65+BU65+CD65</f>
        <v>0</v>
      </c>
      <c r="CN65" s="121"/>
      <c r="CO65" s="121"/>
      <c r="CP65" s="112">
        <f>BO65+BX65+CG65</f>
        <v>0</v>
      </c>
      <c r="CQ65" s="112"/>
      <c r="CR65" s="112"/>
      <c r="CS65" s="112"/>
      <c r="CT65" s="112"/>
      <c r="CU65" s="113"/>
      <c r="CV65" s="241" t="str">
        <f>IF(BF65&lt;CP65,"否","適")</f>
        <v>適</v>
      </c>
      <c r="CW65" s="242"/>
      <c r="CX65" s="242"/>
      <c r="CY65" s="242"/>
      <c r="CZ65" s="243"/>
      <c r="DA65" s="58"/>
      <c r="DB65" s="58"/>
    </row>
    <row r="66" spans="1:106" ht="11.25" customHeight="1" x14ac:dyDescent="0.15">
      <c r="A66" s="13"/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  <c r="AA66" s="13"/>
      <c r="AB66" s="13"/>
      <c r="AC66" s="13"/>
      <c r="AD66" s="13"/>
      <c r="AE66" s="13"/>
      <c r="AF66" s="13"/>
      <c r="AG66" s="13"/>
      <c r="AH66" s="13"/>
      <c r="AI66" s="13"/>
      <c r="AJ66" s="13"/>
      <c r="AK66" s="13"/>
      <c r="AL66" s="13"/>
      <c r="AM66" s="13"/>
      <c r="AN66" s="13"/>
      <c r="AO66" s="13"/>
      <c r="AP66" s="13"/>
      <c r="AQ66" s="13"/>
      <c r="AR66" s="13"/>
      <c r="AS66" s="13"/>
      <c r="AT66" s="13"/>
      <c r="AV66" s="70"/>
      <c r="AW66" s="1"/>
      <c r="AX66" s="207"/>
      <c r="AY66" s="208"/>
      <c r="AZ66" s="208"/>
      <c r="BA66" s="208"/>
      <c r="BB66" s="208"/>
      <c r="BC66" s="208"/>
      <c r="BD66" s="208"/>
      <c r="BE66" s="209"/>
      <c r="BF66" s="211"/>
      <c r="BG66" s="211"/>
      <c r="BH66" s="211"/>
      <c r="BI66" s="211"/>
      <c r="BJ66" s="211"/>
      <c r="BK66" s="211"/>
      <c r="BL66" s="118"/>
      <c r="BM66" s="119"/>
      <c r="BN66" s="119"/>
      <c r="BO66" s="114"/>
      <c r="BP66" s="114"/>
      <c r="BQ66" s="114"/>
      <c r="BR66" s="114"/>
      <c r="BS66" s="114"/>
      <c r="BT66" s="115"/>
      <c r="BU66" s="118"/>
      <c r="BV66" s="119"/>
      <c r="BW66" s="119"/>
      <c r="BX66" s="114"/>
      <c r="BY66" s="114"/>
      <c r="BZ66" s="114"/>
      <c r="CA66" s="114"/>
      <c r="CB66" s="114"/>
      <c r="CC66" s="115"/>
      <c r="CD66" s="118"/>
      <c r="CE66" s="119"/>
      <c r="CF66" s="119"/>
      <c r="CG66" s="114"/>
      <c r="CH66" s="114"/>
      <c r="CI66" s="114"/>
      <c r="CJ66" s="114"/>
      <c r="CK66" s="114"/>
      <c r="CL66" s="115"/>
      <c r="CM66" s="122"/>
      <c r="CN66" s="123"/>
      <c r="CO66" s="123"/>
      <c r="CP66" s="114"/>
      <c r="CQ66" s="114"/>
      <c r="CR66" s="114"/>
      <c r="CS66" s="114"/>
      <c r="CT66" s="114"/>
      <c r="CU66" s="115"/>
      <c r="CV66" s="244" t="str">
        <f t="shared" ref="CV66" si="6">IF(BQ68&lt;DE68,"否","適")</f>
        <v>適</v>
      </c>
      <c r="CW66" s="245"/>
      <c r="CX66" s="245"/>
      <c r="CY66" s="245"/>
      <c r="CZ66" s="246"/>
      <c r="DA66" s="58"/>
      <c r="DB66" s="58"/>
    </row>
    <row r="67" spans="1:106" ht="11.25" customHeight="1" x14ac:dyDescent="0.15">
      <c r="A67" s="13"/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13"/>
      <c r="AB67" s="13"/>
      <c r="AC67" s="13"/>
      <c r="AD67" s="13"/>
      <c r="AE67" s="13"/>
      <c r="AF67" s="13"/>
      <c r="AG67" s="13"/>
      <c r="AH67" s="13"/>
      <c r="AI67" s="13"/>
      <c r="AJ67" s="13"/>
      <c r="AK67" s="13"/>
      <c r="AL67" s="13"/>
      <c r="AM67" s="13"/>
      <c r="AN67" s="13"/>
      <c r="AO67" s="13"/>
      <c r="AP67" s="13"/>
      <c r="AQ67" s="13"/>
      <c r="AR67" s="13"/>
      <c r="AS67" s="13"/>
      <c r="AT67" s="13"/>
      <c r="AV67" s="70"/>
      <c r="AW67" s="1"/>
      <c r="AX67" s="195" t="s">
        <v>126</v>
      </c>
      <c r="AY67" s="196"/>
      <c r="AZ67" s="196"/>
      <c r="BA67" s="196"/>
      <c r="BB67" s="196"/>
      <c r="BC67" s="196"/>
      <c r="BD67" s="196"/>
      <c r="BE67" s="197"/>
      <c r="BF67" s="198">
        <f>SUM(BF53:BK66)</f>
        <v>0</v>
      </c>
      <c r="BG67" s="198"/>
      <c r="BH67" s="198"/>
      <c r="BI67" s="198"/>
      <c r="BJ67" s="198"/>
      <c r="BK67" s="198"/>
      <c r="BL67" s="200">
        <f>SUM(BL53:BN66)</f>
        <v>0</v>
      </c>
      <c r="BM67" s="201"/>
      <c r="BN67" s="201"/>
      <c r="BO67" s="112">
        <f>SUM(BO53:BT66)</f>
        <v>0</v>
      </c>
      <c r="BP67" s="112"/>
      <c r="BQ67" s="112"/>
      <c r="BR67" s="112"/>
      <c r="BS67" s="112"/>
      <c r="BT67" s="113"/>
      <c r="BU67" s="200">
        <f>SUM(BU53:BW66)</f>
        <v>0</v>
      </c>
      <c r="BV67" s="201"/>
      <c r="BW67" s="201"/>
      <c r="BX67" s="112">
        <f>SUM(BX53:CC66)</f>
        <v>0</v>
      </c>
      <c r="BY67" s="112"/>
      <c r="BZ67" s="112"/>
      <c r="CA67" s="112"/>
      <c r="CB67" s="112"/>
      <c r="CC67" s="113"/>
      <c r="CD67" s="200">
        <f>SUM(CD53:CF66)</f>
        <v>0</v>
      </c>
      <c r="CE67" s="201"/>
      <c r="CF67" s="201"/>
      <c r="CG67" s="112">
        <f>SUM(CG53:CL66)</f>
        <v>0</v>
      </c>
      <c r="CH67" s="112"/>
      <c r="CI67" s="112"/>
      <c r="CJ67" s="112"/>
      <c r="CK67" s="112"/>
      <c r="CL67" s="113"/>
      <c r="CM67" s="200">
        <f>SUM(CM53:CO66)</f>
        <v>0</v>
      </c>
      <c r="CN67" s="201"/>
      <c r="CO67" s="201"/>
      <c r="CP67" s="112">
        <f>SUM(CP53:CU66)</f>
        <v>0</v>
      </c>
      <c r="CQ67" s="112"/>
      <c r="CR67" s="112"/>
      <c r="CS67" s="112"/>
      <c r="CT67" s="112"/>
      <c r="CU67" s="113"/>
      <c r="CV67" s="191"/>
      <c r="CW67" s="138"/>
      <c r="CX67" s="138"/>
      <c r="CY67" s="138"/>
      <c r="CZ67" s="139"/>
      <c r="DA67" s="58"/>
      <c r="DB67" s="58"/>
    </row>
    <row r="68" spans="1:106" ht="11.25" customHeight="1" x14ac:dyDescent="0.15">
      <c r="A68" s="13"/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  <c r="AB68" s="13"/>
      <c r="AC68" s="13"/>
      <c r="AD68" s="13"/>
      <c r="AE68" s="13"/>
      <c r="AF68" s="13"/>
      <c r="AG68" s="13"/>
      <c r="AH68" s="13"/>
      <c r="AI68" s="13"/>
      <c r="AJ68" s="13"/>
      <c r="AK68" s="13"/>
      <c r="AL68" s="13"/>
      <c r="AM68" s="13"/>
      <c r="AN68" s="13"/>
      <c r="AO68" s="13"/>
      <c r="AP68" s="13"/>
      <c r="AQ68" s="13"/>
      <c r="AR68" s="13"/>
      <c r="AS68" s="13"/>
      <c r="AT68" s="13"/>
      <c r="AV68" s="70"/>
      <c r="AW68" s="1"/>
      <c r="AX68" s="186"/>
      <c r="AY68" s="187"/>
      <c r="AZ68" s="187"/>
      <c r="BA68" s="187"/>
      <c r="BB68" s="187"/>
      <c r="BC68" s="187"/>
      <c r="BD68" s="187"/>
      <c r="BE68" s="188"/>
      <c r="BF68" s="199"/>
      <c r="BG68" s="199"/>
      <c r="BH68" s="199"/>
      <c r="BI68" s="199"/>
      <c r="BJ68" s="199"/>
      <c r="BK68" s="199"/>
      <c r="BL68" s="202"/>
      <c r="BM68" s="203"/>
      <c r="BN68" s="203"/>
      <c r="BO68" s="114"/>
      <c r="BP68" s="114"/>
      <c r="BQ68" s="114"/>
      <c r="BR68" s="114"/>
      <c r="BS68" s="114"/>
      <c r="BT68" s="115"/>
      <c r="BU68" s="202"/>
      <c r="BV68" s="203"/>
      <c r="BW68" s="203"/>
      <c r="BX68" s="114"/>
      <c r="BY68" s="114"/>
      <c r="BZ68" s="114"/>
      <c r="CA68" s="114"/>
      <c r="CB68" s="114"/>
      <c r="CC68" s="115"/>
      <c r="CD68" s="202"/>
      <c r="CE68" s="203"/>
      <c r="CF68" s="203"/>
      <c r="CG68" s="114"/>
      <c r="CH68" s="114"/>
      <c r="CI68" s="114"/>
      <c r="CJ68" s="114"/>
      <c r="CK68" s="114"/>
      <c r="CL68" s="115"/>
      <c r="CM68" s="202"/>
      <c r="CN68" s="203"/>
      <c r="CO68" s="203"/>
      <c r="CP68" s="114"/>
      <c r="CQ68" s="114"/>
      <c r="CR68" s="114"/>
      <c r="CS68" s="114"/>
      <c r="CT68" s="114"/>
      <c r="CU68" s="115"/>
      <c r="CV68" s="192"/>
      <c r="CW68" s="193"/>
      <c r="CX68" s="193"/>
      <c r="CY68" s="193"/>
      <c r="CZ68" s="194"/>
      <c r="DA68" s="58"/>
      <c r="DB68" s="58"/>
    </row>
    <row r="69" spans="1:106" ht="18" customHeight="1" x14ac:dyDescent="0.15">
      <c r="A69" s="13"/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3"/>
      <c r="AB69" s="13"/>
      <c r="AC69" s="13"/>
      <c r="AD69" s="13"/>
      <c r="AE69" s="13"/>
      <c r="AF69" s="13"/>
      <c r="AG69" s="13"/>
      <c r="AH69" s="13"/>
      <c r="AI69" s="13"/>
      <c r="AJ69" s="13"/>
      <c r="AK69" s="13"/>
      <c r="AL69" s="13"/>
      <c r="AM69" s="13"/>
      <c r="AN69" s="13"/>
      <c r="AO69" s="13"/>
      <c r="AP69" s="13"/>
      <c r="AQ69" s="13"/>
      <c r="AR69" s="13"/>
      <c r="AS69" s="13"/>
      <c r="AT69" s="13"/>
      <c r="AV69" s="80"/>
      <c r="AW69" s="80"/>
      <c r="AX69" s="436" t="s">
        <v>246</v>
      </c>
      <c r="AY69" s="436"/>
      <c r="AZ69" s="436"/>
      <c r="BA69" s="436"/>
      <c r="BB69" s="436"/>
      <c r="BC69" s="436"/>
      <c r="BD69" s="436"/>
      <c r="BE69" s="436"/>
      <c r="BF69" s="436"/>
      <c r="BG69" s="436"/>
      <c r="BH69" s="436"/>
      <c r="BI69" s="436"/>
      <c r="BJ69" s="436"/>
      <c r="BK69" s="436"/>
      <c r="BL69" s="436"/>
      <c r="BM69" s="436"/>
      <c r="BN69" s="436"/>
      <c r="BO69" s="436"/>
      <c r="BP69" s="436"/>
      <c r="BQ69" s="436"/>
      <c r="BR69" s="436"/>
      <c r="BS69" s="436"/>
      <c r="BT69" s="436"/>
      <c r="BU69" s="436"/>
      <c r="BV69" s="436"/>
      <c r="BW69" s="436"/>
      <c r="BX69" s="436"/>
      <c r="BY69" s="436"/>
      <c r="BZ69" s="436"/>
      <c r="CA69" s="436"/>
      <c r="CB69" s="436"/>
      <c r="CC69" s="436"/>
      <c r="CD69" s="436"/>
      <c r="CE69" s="436"/>
      <c r="CF69" s="436"/>
      <c r="CG69" s="436"/>
      <c r="CH69" s="436"/>
      <c r="CI69" s="436"/>
      <c r="CJ69" s="436"/>
      <c r="CK69" s="436"/>
      <c r="CL69" s="436"/>
      <c r="CM69" s="436"/>
      <c r="CN69" s="436"/>
      <c r="CO69" s="436"/>
      <c r="CP69" s="436"/>
      <c r="CQ69" s="436"/>
      <c r="CR69" s="436"/>
      <c r="CS69" s="436"/>
      <c r="CT69" s="436"/>
      <c r="CU69" s="436"/>
      <c r="CV69" s="436"/>
      <c r="CW69" s="436"/>
      <c r="CX69" s="436"/>
      <c r="CY69" s="436"/>
      <c r="CZ69" s="436"/>
      <c r="DA69" s="436"/>
      <c r="DB69" s="436"/>
    </row>
    <row r="70" spans="1:106" x14ac:dyDescent="0.15"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  <c r="BO70" s="3"/>
      <c r="BP70" s="3"/>
      <c r="BQ70" s="3"/>
      <c r="BR70" s="3"/>
      <c r="BS70" s="3"/>
      <c r="BT70" s="3"/>
      <c r="BU70" s="3"/>
      <c r="BV70" s="3"/>
      <c r="BW70" s="3"/>
      <c r="BX70" s="3"/>
      <c r="BY70" s="3"/>
      <c r="BZ70" s="3"/>
      <c r="CA70" s="3"/>
      <c r="CB70" s="3"/>
      <c r="CC70" s="3"/>
      <c r="CD70" s="3"/>
      <c r="CE70" s="3"/>
      <c r="CF70" s="3"/>
      <c r="CG70" s="3"/>
      <c r="CH70" s="3"/>
      <c r="CI70" s="3"/>
      <c r="CJ70" s="3"/>
      <c r="CK70" s="3"/>
      <c r="CL70" s="3"/>
      <c r="CM70" s="3"/>
      <c r="CN70" s="3"/>
      <c r="CO70" s="3"/>
      <c r="CP70" s="3"/>
      <c r="CQ70" s="3"/>
      <c r="CR70" s="3"/>
      <c r="CS70" s="3"/>
      <c r="CT70" s="3"/>
      <c r="CU70" s="3"/>
      <c r="CV70" s="3"/>
      <c r="CW70" s="3"/>
      <c r="CX70" s="3"/>
      <c r="CY70" s="3"/>
      <c r="CZ70" s="3"/>
    </row>
    <row r="71" spans="1:106" x14ac:dyDescent="0.15"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  <c r="BO71" s="3"/>
      <c r="BP71" s="3"/>
      <c r="BQ71" s="3"/>
      <c r="BR71" s="3"/>
      <c r="BS71" s="3"/>
      <c r="BT71" s="3"/>
      <c r="BU71" s="3"/>
      <c r="BV71" s="3"/>
      <c r="BW71" s="3"/>
      <c r="BX71" s="3"/>
      <c r="BY71" s="3"/>
      <c r="BZ71" s="3"/>
      <c r="CA71" s="3"/>
      <c r="CB71" s="3"/>
      <c r="CC71" s="3"/>
      <c r="CD71" s="3"/>
      <c r="CE71" s="3"/>
      <c r="CF71" s="3"/>
      <c r="CG71" s="3"/>
      <c r="CH71" s="3"/>
      <c r="CI71" s="3"/>
      <c r="CJ71" s="3"/>
      <c r="CK71" s="3"/>
      <c r="CL71" s="3"/>
      <c r="CM71" s="3"/>
      <c r="CN71" s="3"/>
      <c r="CO71" s="3"/>
      <c r="CP71" s="3"/>
      <c r="CQ71" s="3"/>
      <c r="CR71" s="3"/>
      <c r="CS71" s="3"/>
      <c r="CT71" s="3"/>
      <c r="CU71" s="3"/>
      <c r="CV71" s="3"/>
      <c r="CW71" s="3"/>
      <c r="CX71" s="3"/>
      <c r="CY71" s="3"/>
      <c r="CZ71" s="3"/>
    </row>
    <row r="72" spans="1:106" x14ac:dyDescent="0.15"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  <c r="BO72" s="3"/>
      <c r="BP72" s="3"/>
      <c r="BQ72" s="3"/>
      <c r="BR72" s="3"/>
      <c r="BS72" s="3"/>
      <c r="BT72" s="3"/>
      <c r="BU72" s="3"/>
      <c r="BV72" s="3"/>
      <c r="BW72" s="3"/>
      <c r="BX72" s="3"/>
      <c r="BY72" s="3"/>
      <c r="BZ72" s="3"/>
      <c r="CA72" s="3"/>
      <c r="CB72" s="3"/>
      <c r="CC72" s="3"/>
      <c r="CD72" s="3"/>
      <c r="CE72" s="3"/>
      <c r="CF72" s="3"/>
      <c r="CG72" s="3"/>
      <c r="CH72" s="3"/>
      <c r="CI72" s="3"/>
      <c r="CJ72" s="3"/>
      <c r="CK72" s="3"/>
      <c r="CL72" s="3"/>
      <c r="CM72" s="3"/>
      <c r="CN72" s="3"/>
      <c r="CO72" s="3"/>
      <c r="CP72" s="3"/>
      <c r="CQ72" s="3"/>
      <c r="CR72" s="3"/>
      <c r="CS72" s="3"/>
      <c r="CT72" s="3"/>
      <c r="CU72" s="3"/>
      <c r="CV72" s="3"/>
      <c r="CW72" s="3"/>
      <c r="CX72" s="3"/>
      <c r="CY72" s="3"/>
      <c r="CZ72" s="3"/>
    </row>
    <row r="73" spans="1:106" x14ac:dyDescent="0.15"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  <c r="BO73" s="3"/>
      <c r="BP73" s="3"/>
      <c r="BQ73" s="3"/>
      <c r="BR73" s="3"/>
      <c r="BS73" s="3"/>
      <c r="BT73" s="3"/>
      <c r="BU73" s="3"/>
      <c r="BV73" s="3"/>
      <c r="BW73" s="3"/>
      <c r="BX73" s="3"/>
      <c r="BY73" s="3"/>
      <c r="BZ73" s="3"/>
      <c r="CA73" s="3"/>
      <c r="CB73" s="3"/>
      <c r="CC73" s="3"/>
      <c r="CD73" s="3"/>
      <c r="CE73" s="3"/>
      <c r="CF73" s="3"/>
      <c r="CG73" s="3"/>
      <c r="CH73" s="3"/>
      <c r="CI73" s="3"/>
      <c r="CJ73" s="3"/>
      <c r="CK73" s="3"/>
      <c r="CL73" s="3"/>
      <c r="CM73" s="3"/>
      <c r="CN73" s="3"/>
      <c r="CO73" s="3"/>
      <c r="CP73" s="3"/>
      <c r="CQ73" s="3"/>
      <c r="CR73" s="3"/>
      <c r="CS73" s="3"/>
      <c r="CT73" s="3"/>
      <c r="CU73" s="3"/>
      <c r="CV73" s="3"/>
      <c r="CW73" s="3"/>
      <c r="CX73" s="3"/>
      <c r="CY73" s="3"/>
      <c r="CZ73" s="3"/>
    </row>
    <row r="74" spans="1:106" x14ac:dyDescent="0.15"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  <c r="BO74" s="3"/>
      <c r="BP74" s="3"/>
      <c r="BQ74" s="3"/>
      <c r="BR74" s="3"/>
      <c r="BS74" s="3"/>
      <c r="BT74" s="3"/>
      <c r="BU74" s="3"/>
      <c r="BV74" s="3"/>
      <c r="BW74" s="3"/>
      <c r="BX74" s="3"/>
      <c r="BY74" s="3"/>
      <c r="BZ74" s="3"/>
      <c r="CA74" s="3"/>
      <c r="CB74" s="3"/>
      <c r="CC74" s="3"/>
      <c r="CD74" s="3"/>
      <c r="CE74" s="3"/>
      <c r="CF74" s="3"/>
      <c r="CG74" s="3"/>
      <c r="CH74" s="3"/>
      <c r="CI74" s="3"/>
      <c r="CJ74" s="3"/>
      <c r="CK74" s="3"/>
      <c r="CL74" s="3"/>
      <c r="CM74" s="3"/>
      <c r="CN74" s="3"/>
      <c r="CO74" s="3"/>
      <c r="CP74" s="3"/>
      <c r="CQ74" s="3"/>
      <c r="CR74" s="3"/>
      <c r="CS74" s="3"/>
      <c r="CT74" s="3"/>
      <c r="CU74" s="3"/>
      <c r="CV74" s="3"/>
      <c r="CW74" s="3"/>
      <c r="CX74" s="3"/>
      <c r="CY74" s="3"/>
      <c r="CZ74" s="3"/>
    </row>
    <row r="75" spans="1:106" x14ac:dyDescent="0.15"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  <c r="BO75" s="3"/>
      <c r="BP75" s="3"/>
      <c r="BQ75" s="3"/>
      <c r="BR75" s="3"/>
      <c r="BS75" s="3"/>
      <c r="BT75" s="3"/>
      <c r="BU75" s="3"/>
      <c r="BV75" s="3"/>
      <c r="BW75" s="3"/>
      <c r="BX75" s="3"/>
      <c r="BY75" s="3"/>
      <c r="BZ75" s="3"/>
      <c r="CA75" s="3"/>
      <c r="CB75" s="3"/>
      <c r="CC75" s="3"/>
      <c r="CD75" s="3"/>
      <c r="CE75" s="3"/>
      <c r="CF75" s="3"/>
      <c r="CG75" s="3"/>
      <c r="CH75" s="3"/>
      <c r="CI75" s="3"/>
      <c r="CJ75" s="3"/>
      <c r="CK75" s="3"/>
      <c r="CL75" s="3"/>
      <c r="CM75" s="3"/>
      <c r="CN75" s="3"/>
      <c r="CO75" s="3"/>
      <c r="CP75" s="3"/>
      <c r="CQ75" s="3"/>
      <c r="CR75" s="3"/>
      <c r="CS75" s="3"/>
      <c r="CT75" s="3"/>
      <c r="CU75" s="3"/>
      <c r="CV75" s="3"/>
      <c r="CW75" s="3"/>
      <c r="CX75" s="3"/>
      <c r="CY75" s="3"/>
      <c r="CZ75" s="3"/>
    </row>
    <row r="76" spans="1:106" x14ac:dyDescent="0.15"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  <c r="BO76" s="3"/>
      <c r="BP76" s="3"/>
      <c r="BQ76" s="3"/>
      <c r="BR76" s="3"/>
      <c r="BS76" s="3"/>
      <c r="BT76" s="3"/>
      <c r="BU76" s="3"/>
      <c r="BV76" s="3"/>
      <c r="BW76" s="3"/>
      <c r="BX76" s="3"/>
      <c r="BY76" s="3"/>
      <c r="BZ76" s="3"/>
      <c r="CA76" s="3"/>
      <c r="CB76" s="3"/>
      <c r="CC76" s="3"/>
      <c r="CD76" s="3"/>
      <c r="CE76" s="3"/>
      <c r="CF76" s="3"/>
      <c r="CG76" s="3"/>
      <c r="CH76" s="3"/>
      <c r="CI76" s="3"/>
      <c r="CJ76" s="3"/>
      <c r="CK76" s="3"/>
      <c r="CL76" s="3"/>
      <c r="CM76" s="3"/>
      <c r="CN76" s="3"/>
      <c r="CO76" s="3"/>
      <c r="CP76" s="3"/>
      <c r="CQ76" s="3"/>
      <c r="CR76" s="3"/>
      <c r="CS76" s="3"/>
      <c r="CT76" s="3"/>
      <c r="CU76" s="3"/>
      <c r="CV76" s="3"/>
      <c r="CW76" s="3"/>
      <c r="CX76" s="3"/>
      <c r="CY76" s="3"/>
      <c r="CZ76" s="3"/>
    </row>
    <row r="77" spans="1:106" x14ac:dyDescent="0.15"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  <c r="BO77" s="3"/>
      <c r="BP77" s="3"/>
      <c r="BQ77" s="3"/>
      <c r="BR77" s="3"/>
      <c r="BS77" s="3"/>
      <c r="BT77" s="3"/>
      <c r="BU77" s="3"/>
      <c r="BV77" s="3"/>
      <c r="BW77" s="3"/>
      <c r="BX77" s="3"/>
      <c r="BY77" s="3"/>
      <c r="BZ77" s="3"/>
      <c r="CA77" s="3"/>
      <c r="CB77" s="3"/>
      <c r="CC77" s="3"/>
      <c r="CD77" s="3"/>
      <c r="CE77" s="3"/>
      <c r="CF77" s="3"/>
      <c r="CG77" s="3"/>
      <c r="CH77" s="3"/>
      <c r="CI77" s="3"/>
      <c r="CJ77" s="3"/>
      <c r="CK77" s="3"/>
      <c r="CL77" s="3"/>
      <c r="CM77" s="3"/>
      <c r="CN77" s="3"/>
      <c r="CO77" s="3"/>
      <c r="CP77" s="3"/>
      <c r="CQ77" s="3"/>
      <c r="CR77" s="3"/>
      <c r="CS77" s="3"/>
      <c r="CT77" s="3"/>
      <c r="CU77" s="3"/>
      <c r="CV77" s="3"/>
      <c r="CW77" s="3"/>
      <c r="CX77" s="3"/>
      <c r="CY77" s="3"/>
      <c r="CZ77" s="3"/>
    </row>
    <row r="78" spans="1:106" x14ac:dyDescent="0.15"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  <c r="BO78" s="3"/>
      <c r="BP78" s="3"/>
      <c r="BQ78" s="3"/>
      <c r="BR78" s="3"/>
      <c r="BS78" s="3"/>
      <c r="BT78" s="3"/>
      <c r="BU78" s="3"/>
      <c r="BV78" s="3"/>
      <c r="BW78" s="3"/>
      <c r="BX78" s="3"/>
      <c r="BY78" s="3"/>
      <c r="BZ78" s="3"/>
      <c r="CA78" s="3"/>
      <c r="CB78" s="3"/>
      <c r="CC78" s="3"/>
      <c r="CD78" s="3"/>
      <c r="CE78" s="3"/>
      <c r="CF78" s="3"/>
      <c r="CG78" s="3"/>
      <c r="CH78" s="3"/>
      <c r="CI78" s="3"/>
      <c r="CJ78" s="3"/>
      <c r="CK78" s="3"/>
      <c r="CL78" s="3"/>
      <c r="CM78" s="3"/>
      <c r="CN78" s="3"/>
      <c r="CO78" s="3"/>
      <c r="CP78" s="3"/>
      <c r="CQ78" s="3"/>
      <c r="CR78" s="3"/>
      <c r="CS78" s="3"/>
      <c r="CT78" s="3"/>
      <c r="CU78" s="3"/>
      <c r="CV78" s="3"/>
      <c r="CW78" s="3"/>
      <c r="CX78" s="3"/>
      <c r="CY78" s="3"/>
      <c r="CZ78" s="3"/>
    </row>
    <row r="79" spans="1:106" x14ac:dyDescent="0.15"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  <c r="BO79" s="3"/>
      <c r="BP79" s="3"/>
      <c r="BQ79" s="3"/>
      <c r="BR79" s="3"/>
      <c r="BS79" s="3"/>
      <c r="BT79" s="3"/>
      <c r="BU79" s="3"/>
      <c r="BV79" s="3"/>
      <c r="BW79" s="3"/>
      <c r="BX79" s="3"/>
      <c r="BY79" s="3"/>
      <c r="BZ79" s="3"/>
      <c r="CA79" s="3"/>
      <c r="CB79" s="3"/>
      <c r="CC79" s="3"/>
      <c r="CD79" s="3"/>
      <c r="CE79" s="3"/>
      <c r="CF79" s="3"/>
      <c r="CG79" s="3"/>
      <c r="CH79" s="3"/>
      <c r="CI79" s="3"/>
      <c r="CJ79" s="3"/>
      <c r="CK79" s="3"/>
      <c r="CL79" s="3"/>
      <c r="CM79" s="3"/>
      <c r="CN79" s="3"/>
      <c r="CO79" s="3"/>
      <c r="CP79" s="3"/>
      <c r="CQ79" s="3"/>
      <c r="CR79" s="3"/>
      <c r="CS79" s="3"/>
      <c r="CT79" s="3"/>
      <c r="CU79" s="3"/>
      <c r="CV79" s="3"/>
      <c r="CW79" s="3"/>
      <c r="CX79" s="3"/>
      <c r="CY79" s="3"/>
      <c r="CZ79" s="3"/>
    </row>
    <row r="80" spans="1:106" x14ac:dyDescent="0.15"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  <c r="BO80" s="3"/>
      <c r="BP80" s="3"/>
      <c r="BQ80" s="3"/>
      <c r="BR80" s="3"/>
      <c r="BS80" s="3"/>
      <c r="BT80" s="3"/>
      <c r="BU80" s="3"/>
      <c r="BV80" s="3"/>
      <c r="BW80" s="3"/>
      <c r="BX80" s="3"/>
      <c r="BY80" s="3"/>
      <c r="BZ80" s="3"/>
      <c r="CA80" s="3"/>
      <c r="CB80" s="3"/>
      <c r="CC80" s="3"/>
      <c r="CD80" s="3"/>
      <c r="CE80" s="3"/>
      <c r="CF80" s="3"/>
      <c r="CG80" s="3"/>
      <c r="CH80" s="3"/>
      <c r="CI80" s="3"/>
      <c r="CJ80" s="3"/>
      <c r="CK80" s="3"/>
      <c r="CL80" s="3"/>
      <c r="CM80" s="3"/>
      <c r="CN80" s="3"/>
      <c r="CO80" s="3"/>
      <c r="CP80" s="3"/>
      <c r="CQ80" s="3"/>
      <c r="CR80" s="3"/>
      <c r="CS80" s="3"/>
      <c r="CT80" s="3"/>
      <c r="CU80" s="3"/>
      <c r="CV80" s="3"/>
      <c r="CW80" s="3"/>
      <c r="CX80" s="3"/>
      <c r="CY80" s="3"/>
      <c r="CZ80" s="3"/>
    </row>
    <row r="81" spans="48:104" x14ac:dyDescent="0.15"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  <c r="BO81" s="3"/>
      <c r="BP81" s="3"/>
      <c r="BQ81" s="3"/>
      <c r="BR81" s="3"/>
      <c r="BS81" s="3"/>
      <c r="BT81" s="3"/>
      <c r="BU81" s="3"/>
      <c r="BV81" s="3"/>
      <c r="BW81" s="3"/>
      <c r="BX81" s="3"/>
      <c r="BY81" s="3"/>
      <c r="BZ81" s="3"/>
      <c r="CA81" s="3"/>
      <c r="CB81" s="3"/>
      <c r="CC81" s="3"/>
      <c r="CD81" s="3"/>
      <c r="CE81" s="3"/>
      <c r="CF81" s="3"/>
      <c r="CG81" s="3"/>
      <c r="CH81" s="3"/>
      <c r="CI81" s="3"/>
      <c r="CJ81" s="3"/>
      <c r="CK81" s="3"/>
      <c r="CL81" s="3"/>
      <c r="CM81" s="3"/>
      <c r="CN81" s="3"/>
      <c r="CO81" s="3"/>
      <c r="CP81" s="3"/>
      <c r="CQ81" s="3"/>
      <c r="CR81" s="3"/>
      <c r="CS81" s="3"/>
      <c r="CT81" s="3"/>
      <c r="CU81" s="3"/>
      <c r="CV81" s="3"/>
      <c r="CW81" s="3"/>
      <c r="CX81" s="3"/>
      <c r="CY81" s="3"/>
      <c r="CZ81" s="3"/>
    </row>
    <row r="82" spans="48:104" x14ac:dyDescent="0.15"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  <c r="BO82" s="3"/>
      <c r="BP82" s="3"/>
      <c r="BQ82" s="3"/>
      <c r="BR82" s="3"/>
      <c r="BS82" s="3"/>
      <c r="BT82" s="3"/>
      <c r="BU82" s="3"/>
      <c r="BV82" s="3"/>
      <c r="BW82" s="3"/>
      <c r="BX82" s="3"/>
      <c r="BY82" s="3"/>
      <c r="BZ82" s="3"/>
      <c r="CA82" s="3"/>
      <c r="CB82" s="3"/>
      <c r="CC82" s="3"/>
      <c r="CD82" s="3"/>
      <c r="CE82" s="3"/>
      <c r="CF82" s="3"/>
      <c r="CG82" s="3"/>
      <c r="CH82" s="3"/>
      <c r="CI82" s="3"/>
      <c r="CJ82" s="3"/>
      <c r="CK82" s="3"/>
      <c r="CL82" s="3"/>
      <c r="CM82" s="3"/>
      <c r="CN82" s="3"/>
      <c r="CO82" s="3"/>
      <c r="CP82" s="3"/>
      <c r="CQ82" s="3"/>
      <c r="CR82" s="3"/>
      <c r="CS82" s="3"/>
      <c r="CT82" s="3"/>
      <c r="CU82" s="3"/>
      <c r="CV82" s="3"/>
      <c r="CW82" s="3"/>
      <c r="CX82" s="3"/>
      <c r="CY82" s="3"/>
      <c r="CZ82" s="3"/>
    </row>
    <row r="83" spans="48:104" x14ac:dyDescent="0.15"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  <c r="BO83" s="3"/>
      <c r="BP83" s="3"/>
      <c r="BQ83" s="3"/>
      <c r="BR83" s="3"/>
      <c r="BS83" s="3"/>
      <c r="BT83" s="3"/>
      <c r="BU83" s="3"/>
      <c r="BV83" s="3"/>
      <c r="BW83" s="3"/>
      <c r="BX83" s="3"/>
      <c r="BY83" s="3"/>
      <c r="BZ83" s="3"/>
      <c r="CA83" s="3"/>
      <c r="CB83" s="3"/>
      <c r="CC83" s="3"/>
      <c r="CD83" s="3"/>
      <c r="CE83" s="3"/>
      <c r="CF83" s="3"/>
      <c r="CG83" s="3"/>
      <c r="CH83" s="3"/>
      <c r="CI83" s="3"/>
      <c r="CJ83" s="3"/>
      <c r="CK83" s="3"/>
      <c r="CL83" s="3"/>
      <c r="CM83" s="3"/>
      <c r="CN83" s="3"/>
      <c r="CO83" s="3"/>
      <c r="CP83" s="3"/>
      <c r="CQ83" s="3"/>
      <c r="CR83" s="3"/>
      <c r="CS83" s="3"/>
      <c r="CT83" s="3"/>
      <c r="CU83" s="3"/>
      <c r="CV83" s="3"/>
      <c r="CW83" s="3"/>
      <c r="CX83" s="3"/>
      <c r="CY83" s="3"/>
      <c r="CZ83" s="3"/>
    </row>
    <row r="84" spans="48:104" x14ac:dyDescent="0.15"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  <c r="BO84" s="3"/>
      <c r="BP84" s="3"/>
      <c r="BQ84" s="3"/>
      <c r="BR84" s="3"/>
      <c r="BS84" s="3"/>
      <c r="BT84" s="3"/>
      <c r="BU84" s="3"/>
      <c r="BV84" s="3"/>
      <c r="BW84" s="3"/>
      <c r="BX84" s="3"/>
      <c r="BY84" s="3"/>
      <c r="BZ84" s="3"/>
      <c r="CA84" s="3"/>
      <c r="CB84" s="3"/>
      <c r="CC84" s="3"/>
      <c r="CD84" s="3"/>
      <c r="CE84" s="3"/>
      <c r="CF84" s="3"/>
      <c r="CG84" s="3"/>
      <c r="CH84" s="3"/>
      <c r="CI84" s="3"/>
      <c r="CJ84" s="3"/>
      <c r="CK84" s="3"/>
      <c r="CL84" s="3"/>
      <c r="CM84" s="3"/>
      <c r="CN84" s="3"/>
      <c r="CO84" s="3"/>
      <c r="CP84" s="3"/>
      <c r="CQ84" s="3"/>
      <c r="CR84" s="3"/>
      <c r="CS84" s="3"/>
      <c r="CT84" s="3"/>
      <c r="CU84" s="3"/>
      <c r="CV84" s="3"/>
      <c r="CW84" s="3"/>
      <c r="CX84" s="3"/>
      <c r="CY84" s="3"/>
      <c r="CZ84" s="3"/>
    </row>
    <row r="85" spans="48:104" x14ac:dyDescent="0.15"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  <c r="BO85" s="3"/>
      <c r="BP85" s="3"/>
      <c r="BQ85" s="3"/>
      <c r="BR85" s="3"/>
      <c r="BS85" s="3"/>
      <c r="BT85" s="3"/>
      <c r="BU85" s="3"/>
      <c r="BV85" s="3"/>
      <c r="BW85" s="3"/>
      <c r="BX85" s="3"/>
      <c r="BY85" s="3"/>
      <c r="BZ85" s="3"/>
      <c r="CA85" s="3"/>
      <c r="CB85" s="3"/>
      <c r="CC85" s="3"/>
      <c r="CD85" s="3"/>
      <c r="CE85" s="3"/>
      <c r="CF85" s="3"/>
      <c r="CG85" s="3"/>
      <c r="CH85" s="3"/>
      <c r="CI85" s="3"/>
      <c r="CJ85" s="3"/>
      <c r="CK85" s="3"/>
      <c r="CL85" s="3"/>
      <c r="CM85" s="3"/>
      <c r="CN85" s="3"/>
      <c r="CO85" s="3"/>
      <c r="CP85" s="3"/>
      <c r="CQ85" s="3"/>
      <c r="CR85" s="3"/>
      <c r="CS85" s="3"/>
      <c r="CT85" s="3"/>
      <c r="CU85" s="3"/>
      <c r="CV85" s="3"/>
      <c r="CW85" s="3"/>
      <c r="CX85" s="3"/>
      <c r="CY85" s="3"/>
      <c r="CZ85" s="3"/>
    </row>
    <row r="86" spans="48:104" x14ac:dyDescent="0.15"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  <c r="BO86" s="3"/>
      <c r="BP86" s="3"/>
      <c r="BQ86" s="3"/>
      <c r="BR86" s="3"/>
      <c r="BS86" s="3"/>
      <c r="BT86" s="3"/>
      <c r="BU86" s="3"/>
      <c r="BV86" s="3"/>
      <c r="BW86" s="3"/>
      <c r="BX86" s="3"/>
      <c r="BY86" s="3"/>
      <c r="BZ86" s="3"/>
      <c r="CA86" s="3"/>
      <c r="CB86" s="3"/>
      <c r="CC86" s="3"/>
      <c r="CD86" s="3"/>
      <c r="CE86" s="3"/>
      <c r="CF86" s="3"/>
      <c r="CG86" s="3"/>
      <c r="CH86" s="3"/>
      <c r="CI86" s="3"/>
      <c r="CJ86" s="3"/>
      <c r="CK86" s="3"/>
      <c r="CL86" s="3"/>
      <c r="CM86" s="3"/>
      <c r="CN86" s="3"/>
      <c r="CO86" s="3"/>
      <c r="CP86" s="3"/>
      <c r="CQ86" s="3"/>
      <c r="CR86" s="3"/>
      <c r="CS86" s="3"/>
      <c r="CT86" s="3"/>
      <c r="CU86" s="3"/>
      <c r="CV86" s="3"/>
      <c r="CW86" s="3"/>
      <c r="CX86" s="3"/>
      <c r="CY86" s="3"/>
      <c r="CZ86" s="3"/>
    </row>
    <row r="87" spans="48:104" x14ac:dyDescent="0.15"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  <c r="BO87" s="3"/>
      <c r="BP87" s="3"/>
      <c r="BQ87" s="3"/>
      <c r="BR87" s="3"/>
      <c r="BS87" s="3"/>
      <c r="BT87" s="3"/>
      <c r="BU87" s="3"/>
      <c r="BV87" s="3"/>
      <c r="BW87" s="3"/>
      <c r="BX87" s="3"/>
      <c r="BY87" s="3"/>
      <c r="BZ87" s="3"/>
      <c r="CA87" s="3"/>
      <c r="CB87" s="3"/>
      <c r="CC87" s="3"/>
      <c r="CD87" s="3"/>
      <c r="CE87" s="3"/>
      <c r="CF87" s="3"/>
      <c r="CG87" s="3"/>
      <c r="CH87" s="3"/>
      <c r="CI87" s="3"/>
      <c r="CJ87" s="3"/>
      <c r="CK87" s="3"/>
      <c r="CL87" s="3"/>
      <c r="CM87" s="3"/>
      <c r="CN87" s="3"/>
      <c r="CO87" s="3"/>
      <c r="CP87" s="3"/>
      <c r="CQ87" s="3"/>
      <c r="CR87" s="3"/>
      <c r="CS87" s="3"/>
      <c r="CT87" s="3"/>
      <c r="CU87" s="3"/>
      <c r="CV87" s="3"/>
      <c r="CW87" s="3"/>
      <c r="CX87" s="3"/>
      <c r="CY87" s="3"/>
      <c r="CZ87" s="3"/>
    </row>
  </sheetData>
  <mergeCells count="517">
    <mergeCell ref="AX69:DB69"/>
    <mergeCell ref="CV55:CZ56"/>
    <mergeCell ref="CV57:CZ58"/>
    <mergeCell ref="CV59:CZ60"/>
    <mergeCell ref="CV61:CZ62"/>
    <mergeCell ref="CV63:CZ64"/>
    <mergeCell ref="CV65:CZ66"/>
    <mergeCell ref="AY3:BG3"/>
    <mergeCell ref="AC1:AT1"/>
    <mergeCell ref="B5:AM6"/>
    <mergeCell ref="D11:H11"/>
    <mergeCell ref="I11:M11"/>
    <mergeCell ref="N11:R11"/>
    <mergeCell ref="S11:W11"/>
    <mergeCell ref="X11:AB11"/>
    <mergeCell ref="AC11:AG11"/>
    <mergeCell ref="AH11:AL11"/>
    <mergeCell ref="BH22:BQ22"/>
    <mergeCell ref="D44:J44"/>
    <mergeCell ref="K44:X44"/>
    <mergeCell ref="Y44:AE44"/>
    <mergeCell ref="AF44:AL44"/>
    <mergeCell ref="AM44:AT44"/>
    <mergeCell ref="D45:J45"/>
    <mergeCell ref="K45:X45"/>
    <mergeCell ref="Y45:AE45"/>
    <mergeCell ref="AF45:AL45"/>
    <mergeCell ref="AM45:AT45"/>
    <mergeCell ref="D42:J42"/>
    <mergeCell ref="K42:X42"/>
    <mergeCell ref="Y42:AE42"/>
    <mergeCell ref="AF42:AL42"/>
    <mergeCell ref="AM42:AT42"/>
    <mergeCell ref="D43:J43"/>
    <mergeCell ref="K43:X43"/>
    <mergeCell ref="Y43:AE43"/>
    <mergeCell ref="AF43:AL43"/>
    <mergeCell ref="AM43:AT43"/>
    <mergeCell ref="K40:X40"/>
    <mergeCell ref="Y40:AE40"/>
    <mergeCell ref="AF40:AL40"/>
    <mergeCell ref="D41:J41"/>
    <mergeCell ref="K41:X41"/>
    <mergeCell ref="Y41:AE41"/>
    <mergeCell ref="AF41:AL41"/>
    <mergeCell ref="AM41:AT41"/>
    <mergeCell ref="D36:J38"/>
    <mergeCell ref="K36:X38"/>
    <mergeCell ref="Y36:AL37"/>
    <mergeCell ref="AM36:AT38"/>
    <mergeCell ref="Y38:AE38"/>
    <mergeCell ref="AF38:AL38"/>
    <mergeCell ref="D39:J39"/>
    <mergeCell ref="K39:X39"/>
    <mergeCell ref="Y39:AE39"/>
    <mergeCell ref="AF39:AL39"/>
    <mergeCell ref="AM39:AO39"/>
    <mergeCell ref="AM40:AO40"/>
    <mergeCell ref="AP39:AT39"/>
    <mergeCell ref="AP40:AT40"/>
    <mergeCell ref="D40:J40"/>
    <mergeCell ref="D30:H30"/>
    <mergeCell ref="I30:K30"/>
    <mergeCell ref="L30:P30"/>
    <mergeCell ref="Q30:AC30"/>
    <mergeCell ref="D31:H31"/>
    <mergeCell ref="I31:K31"/>
    <mergeCell ref="L31:P31"/>
    <mergeCell ref="Q31:AC31"/>
    <mergeCell ref="D32:P32"/>
    <mergeCell ref="Q32:AC32"/>
    <mergeCell ref="D27:H27"/>
    <mergeCell ref="I27:K27"/>
    <mergeCell ref="L27:P27"/>
    <mergeCell ref="Q27:AC27"/>
    <mergeCell ref="D28:H28"/>
    <mergeCell ref="I28:K28"/>
    <mergeCell ref="L28:P28"/>
    <mergeCell ref="Q28:AC28"/>
    <mergeCell ref="D29:H29"/>
    <mergeCell ref="I29:K29"/>
    <mergeCell ref="L29:P29"/>
    <mergeCell ref="Q29:AC29"/>
    <mergeCell ref="D20:H20"/>
    <mergeCell ref="I20:M20"/>
    <mergeCell ref="N20:R20"/>
    <mergeCell ref="S20:W20"/>
    <mergeCell ref="X20:AB20"/>
    <mergeCell ref="AC20:AG20"/>
    <mergeCell ref="AH20:AL20"/>
    <mergeCell ref="D26:P26"/>
    <mergeCell ref="Q26:AC26"/>
    <mergeCell ref="J24:AL24"/>
    <mergeCell ref="D16:H16"/>
    <mergeCell ref="I16:M16"/>
    <mergeCell ref="N16:R16"/>
    <mergeCell ref="S16:W16"/>
    <mergeCell ref="X16:AB16"/>
    <mergeCell ref="AC16:AG16"/>
    <mergeCell ref="AH16:AL16"/>
    <mergeCell ref="D19:H19"/>
    <mergeCell ref="I19:M19"/>
    <mergeCell ref="N19:R19"/>
    <mergeCell ref="S19:W19"/>
    <mergeCell ref="X19:AB19"/>
    <mergeCell ref="AC19:AG19"/>
    <mergeCell ref="AH19:AL19"/>
    <mergeCell ref="D12:H12"/>
    <mergeCell ref="I12:M12"/>
    <mergeCell ref="N12:R12"/>
    <mergeCell ref="S12:W12"/>
    <mergeCell ref="X12:AB12"/>
    <mergeCell ref="AC12:AG12"/>
    <mergeCell ref="AH12:AL12"/>
    <mergeCell ref="D15:H15"/>
    <mergeCell ref="I15:M15"/>
    <mergeCell ref="N15:R15"/>
    <mergeCell ref="S15:W15"/>
    <mergeCell ref="X15:AB15"/>
    <mergeCell ref="AC15:AG15"/>
    <mergeCell ref="AH15:AL15"/>
    <mergeCell ref="AW2:CZ2"/>
    <mergeCell ref="AW4:CZ4"/>
    <mergeCell ref="CY5:CZ5"/>
    <mergeCell ref="CJ5:CK5"/>
    <mergeCell ref="CL11:CP11"/>
    <mergeCell ref="CQ11:CU11"/>
    <mergeCell ref="CO5:CP5"/>
    <mergeCell ref="CQ5:CS5"/>
    <mergeCell ref="CT5:CU5"/>
    <mergeCell ref="CG5:CI5"/>
    <mergeCell ref="CL5:CN5"/>
    <mergeCell ref="CV5:CX5"/>
    <mergeCell ref="AW5:AX5"/>
    <mergeCell ref="CD5:CF5"/>
    <mergeCell ref="BR11:BV11"/>
    <mergeCell ref="BM9:BN9"/>
    <mergeCell ref="AZ11:BC11"/>
    <mergeCell ref="BD11:BF11"/>
    <mergeCell ref="BK11:BL11"/>
    <mergeCell ref="BH3:BT3"/>
    <mergeCell ref="AX9:BC9"/>
    <mergeCell ref="BE9:BK9"/>
    <mergeCell ref="BM11:BN11"/>
    <mergeCell ref="CG11:CK11"/>
    <mergeCell ref="CV11:CZ11"/>
    <mergeCell ref="BG11:BH11"/>
    <mergeCell ref="BI11:BJ11"/>
    <mergeCell ref="BW11:CA11"/>
    <mergeCell ref="CB11:CF11"/>
    <mergeCell ref="AZ13:BC13"/>
    <mergeCell ref="BD13:BF13"/>
    <mergeCell ref="BG13:BI13"/>
    <mergeCell ref="BJ13:BL13"/>
    <mergeCell ref="BM13:BN13"/>
    <mergeCell ref="CG12:CK12"/>
    <mergeCell ref="BW12:CA12"/>
    <mergeCell ref="CB12:CF12"/>
    <mergeCell ref="CL12:CP12"/>
    <mergeCell ref="BR12:BV12"/>
    <mergeCell ref="AZ12:BC12"/>
    <mergeCell ref="BD12:BF12"/>
    <mergeCell ref="BG12:BH12"/>
    <mergeCell ref="BI12:BJ12"/>
    <mergeCell ref="BK12:BL12"/>
    <mergeCell ref="BM12:BN12"/>
    <mergeCell ref="CQ12:CU12"/>
    <mergeCell ref="CV12:CZ12"/>
    <mergeCell ref="CV16:CZ16"/>
    <mergeCell ref="BR17:CZ17"/>
    <mergeCell ref="BR18:CA18"/>
    <mergeCell ref="CB18:CF19"/>
    <mergeCell ref="CG18:CK19"/>
    <mergeCell ref="CL18:CP19"/>
    <mergeCell ref="CV20:CZ20"/>
    <mergeCell ref="CV15:CZ15"/>
    <mergeCell ref="BR15:BV15"/>
    <mergeCell ref="BW15:CA15"/>
    <mergeCell ref="CB15:CF15"/>
    <mergeCell ref="CG15:CK15"/>
    <mergeCell ref="CL15:CP15"/>
    <mergeCell ref="CQ15:CU15"/>
    <mergeCell ref="CQ18:CU19"/>
    <mergeCell ref="CV18:CZ19"/>
    <mergeCell ref="BR19:BV19"/>
    <mergeCell ref="BW19:CA19"/>
    <mergeCell ref="BR16:BV16"/>
    <mergeCell ref="BW16:CA16"/>
    <mergeCell ref="CB16:CF16"/>
    <mergeCell ref="CG16:CK16"/>
    <mergeCell ref="CL16:CP16"/>
    <mergeCell ref="CQ16:CU16"/>
    <mergeCell ref="BF21:CZ21"/>
    <mergeCell ref="AW22:BE22"/>
    <mergeCell ref="BF22:BG22"/>
    <mergeCell ref="BR20:BV20"/>
    <mergeCell ref="BW20:CA20"/>
    <mergeCell ref="CB20:CF20"/>
    <mergeCell ref="CG20:CK20"/>
    <mergeCell ref="CL20:CP20"/>
    <mergeCell ref="CQ20:CU20"/>
    <mergeCell ref="CW24:CZ25"/>
    <mergeCell ref="CH25:CP25"/>
    <mergeCell ref="AW26:BE26"/>
    <mergeCell ref="BF26:CZ26"/>
    <mergeCell ref="AX27:BD27"/>
    <mergeCell ref="BE27:BK27"/>
    <mergeCell ref="BL27:BR27"/>
    <mergeCell ref="BS27:BY27"/>
    <mergeCell ref="CA27:CG27"/>
    <mergeCell ref="CH27:CI27"/>
    <mergeCell ref="CJ27:CN27"/>
    <mergeCell ref="CO27:CP27"/>
    <mergeCell ref="CQ27:CZ27"/>
    <mergeCell ref="AX24:BE25"/>
    <mergeCell ref="BF24:BI25"/>
    <mergeCell ref="BJ24:BK25"/>
    <mergeCell ref="BL24:BO25"/>
    <mergeCell ref="BP24:BW25"/>
    <mergeCell ref="BX24:CA25"/>
    <mergeCell ref="CB24:CC25"/>
    <mergeCell ref="CD24:CG25"/>
    <mergeCell ref="CH24:CP24"/>
    <mergeCell ref="AX28:BD28"/>
    <mergeCell ref="BE28:BK28"/>
    <mergeCell ref="BL28:BR28"/>
    <mergeCell ref="BS28:BY28"/>
    <mergeCell ref="CA28:CF28"/>
    <mergeCell ref="AX29:BD29"/>
    <mergeCell ref="BE29:BK29"/>
    <mergeCell ref="BL29:BR29"/>
    <mergeCell ref="BS29:BY29"/>
    <mergeCell ref="CA29:CB29"/>
    <mergeCell ref="CC29:CE29"/>
    <mergeCell ref="CF29:CH29"/>
    <mergeCell ref="CI29:CN29"/>
    <mergeCell ref="CO29:CP29"/>
    <mergeCell ref="CQ29:CR29"/>
    <mergeCell ref="CS29:CX29"/>
    <mergeCell ref="CY29:CZ29"/>
    <mergeCell ref="AX31:BE32"/>
    <mergeCell ref="BF31:BV32"/>
    <mergeCell ref="BW31:BX32"/>
    <mergeCell ref="BY31:CD32"/>
    <mergeCell ref="CE31:CH32"/>
    <mergeCell ref="CI31:CO32"/>
    <mergeCell ref="CP31:CX32"/>
    <mergeCell ref="CY31:CZ32"/>
    <mergeCell ref="AX33:BF33"/>
    <mergeCell ref="BG33:BO33"/>
    <mergeCell ref="BP33:CC33"/>
    <mergeCell ref="CD33:CL33"/>
    <mergeCell ref="CM33:CU33"/>
    <mergeCell ref="CV33:CZ33"/>
    <mergeCell ref="AX34:BF34"/>
    <mergeCell ref="BG34:BM34"/>
    <mergeCell ref="BN34:BO34"/>
    <mergeCell ref="BP34:CC34"/>
    <mergeCell ref="CD34:CL34"/>
    <mergeCell ref="CM34:CS34"/>
    <mergeCell ref="CT34:CU34"/>
    <mergeCell ref="CV34:CZ34"/>
    <mergeCell ref="CT36:CU36"/>
    <mergeCell ref="CV36:CZ36"/>
    <mergeCell ref="BR35:CB36"/>
    <mergeCell ref="AX35:BF35"/>
    <mergeCell ref="BG35:BM35"/>
    <mergeCell ref="BN35:BO35"/>
    <mergeCell ref="BP35:BQ35"/>
    <mergeCell ref="CD35:CL35"/>
    <mergeCell ref="CM35:CS35"/>
    <mergeCell ref="CT35:CU35"/>
    <mergeCell ref="CV35:CZ35"/>
    <mergeCell ref="BP37:BQ37"/>
    <mergeCell ref="CD37:CL37"/>
    <mergeCell ref="BT37:BV37"/>
    <mergeCell ref="AX36:BF36"/>
    <mergeCell ref="BG36:BM36"/>
    <mergeCell ref="BN36:BO36"/>
    <mergeCell ref="BP36:BQ36"/>
    <mergeCell ref="CD36:CL36"/>
    <mergeCell ref="CM36:CS36"/>
    <mergeCell ref="BI40:BL40"/>
    <mergeCell ref="BM40:BO40"/>
    <mergeCell ref="BP40:BT40"/>
    <mergeCell ref="CD40:CL40"/>
    <mergeCell ref="CM40:CS40"/>
    <mergeCell ref="CT40:CU40"/>
    <mergeCell ref="CV40:CZ40"/>
    <mergeCell ref="AX39:BD39"/>
    <mergeCell ref="BE39:BF39"/>
    <mergeCell ref="BG39:BM39"/>
    <mergeCell ref="BN39:BO39"/>
    <mergeCell ref="BP39:BT39"/>
    <mergeCell ref="CD39:CL39"/>
    <mergeCell ref="AX42:BF42"/>
    <mergeCell ref="BG42:BH42"/>
    <mergeCell ref="BI42:BL42"/>
    <mergeCell ref="BM42:BO42"/>
    <mergeCell ref="BP42:CC42"/>
    <mergeCell ref="CD42:CL42"/>
    <mergeCell ref="CM42:CS42"/>
    <mergeCell ref="CT42:CU42"/>
    <mergeCell ref="CV42:CZ42"/>
    <mergeCell ref="AX43:BF43"/>
    <mergeCell ref="BG43:BM43"/>
    <mergeCell ref="BN43:BO43"/>
    <mergeCell ref="BP43:CC43"/>
    <mergeCell ref="CD43:CL43"/>
    <mergeCell ref="CM43:CS43"/>
    <mergeCell ref="CT43:CU43"/>
    <mergeCell ref="CV43:CZ43"/>
    <mergeCell ref="AX44:BF44"/>
    <mergeCell ref="BG44:BM44"/>
    <mergeCell ref="BN44:BO44"/>
    <mergeCell ref="BP44:CC44"/>
    <mergeCell ref="CD44:CJ44"/>
    <mergeCell ref="CM44:CS44"/>
    <mergeCell ref="CT44:CU44"/>
    <mergeCell ref="CV44:CZ44"/>
    <mergeCell ref="CK44:CL44"/>
    <mergeCell ref="CV45:CZ46"/>
    <mergeCell ref="AX46:BD46"/>
    <mergeCell ref="BE46:BF46"/>
    <mergeCell ref="BG46:BM46"/>
    <mergeCell ref="BN46:BO46"/>
    <mergeCell ref="BP46:CC46"/>
    <mergeCell ref="CD46:CL46"/>
    <mergeCell ref="BY45:BZ45"/>
    <mergeCell ref="AW47:BO47"/>
    <mergeCell ref="AX45:BF45"/>
    <mergeCell ref="BG45:BM45"/>
    <mergeCell ref="BN45:BO45"/>
    <mergeCell ref="BP45:BQ45"/>
    <mergeCell ref="BR45:BS45"/>
    <mergeCell ref="BT45:BU45"/>
    <mergeCell ref="CK45:CL45"/>
    <mergeCell ref="CM45:CS46"/>
    <mergeCell ref="CT45:CU46"/>
    <mergeCell ref="CA45:CB45"/>
    <mergeCell ref="CD45:CJ45"/>
    <mergeCell ref="BW45:BX45"/>
    <mergeCell ref="AX48:BE52"/>
    <mergeCell ref="BF48:BK48"/>
    <mergeCell ref="BL48:CU48"/>
    <mergeCell ref="AX55:BE56"/>
    <mergeCell ref="BF55:BK56"/>
    <mergeCell ref="BL55:BN56"/>
    <mergeCell ref="BO55:BT56"/>
    <mergeCell ref="BU55:BW56"/>
    <mergeCell ref="AX53:BE54"/>
    <mergeCell ref="BF53:BK54"/>
    <mergeCell ref="BL53:BN54"/>
    <mergeCell ref="BO53:BT54"/>
    <mergeCell ref="BU53:BW54"/>
    <mergeCell ref="BU50:CC50"/>
    <mergeCell ref="BL51:BN52"/>
    <mergeCell ref="BO51:BT51"/>
    <mergeCell ref="BU51:BW52"/>
    <mergeCell ref="BX51:CC51"/>
    <mergeCell ref="CD51:CF52"/>
    <mergeCell ref="CG51:CL51"/>
    <mergeCell ref="CM51:CO52"/>
    <mergeCell ref="CP51:CU52"/>
    <mergeCell ref="BF52:BK52"/>
    <mergeCell ref="BO52:BT52"/>
    <mergeCell ref="CV48:CZ52"/>
    <mergeCell ref="BF49:BK51"/>
    <mergeCell ref="BL49:CC49"/>
    <mergeCell ref="CD49:CL50"/>
    <mergeCell ref="CM49:CU50"/>
    <mergeCell ref="BL50:BT50"/>
    <mergeCell ref="CD53:CF54"/>
    <mergeCell ref="CG53:CL54"/>
    <mergeCell ref="CM53:CO54"/>
    <mergeCell ref="CP53:CU54"/>
    <mergeCell ref="BX52:CC52"/>
    <mergeCell ref="CG52:CL52"/>
    <mergeCell ref="CV53:CZ54"/>
    <mergeCell ref="BX55:CC56"/>
    <mergeCell ref="CD55:CF56"/>
    <mergeCell ref="CG55:CL56"/>
    <mergeCell ref="CM55:CO56"/>
    <mergeCell ref="CP55:CU56"/>
    <mergeCell ref="BX53:CC54"/>
    <mergeCell ref="AX59:BE60"/>
    <mergeCell ref="BF59:BK60"/>
    <mergeCell ref="BL59:BN60"/>
    <mergeCell ref="BO59:BT60"/>
    <mergeCell ref="BU59:BW60"/>
    <mergeCell ref="AX57:BE58"/>
    <mergeCell ref="BF57:BK58"/>
    <mergeCell ref="BL57:BN58"/>
    <mergeCell ref="BO57:BT58"/>
    <mergeCell ref="BU57:BW58"/>
    <mergeCell ref="BX59:CC60"/>
    <mergeCell ref="CD59:CF60"/>
    <mergeCell ref="CG59:CL60"/>
    <mergeCell ref="CM59:CO60"/>
    <mergeCell ref="CP59:CU60"/>
    <mergeCell ref="CM57:CO58"/>
    <mergeCell ref="CP57:CU58"/>
    <mergeCell ref="CG65:CL66"/>
    <mergeCell ref="CM65:CO66"/>
    <mergeCell ref="CP65:CU66"/>
    <mergeCell ref="BU61:BW62"/>
    <mergeCell ref="AX65:BE66"/>
    <mergeCell ref="BF65:BK66"/>
    <mergeCell ref="BL65:BN66"/>
    <mergeCell ref="BX57:CC58"/>
    <mergeCell ref="CM63:CO64"/>
    <mergeCell ref="CP63:CU64"/>
    <mergeCell ref="AX63:BE64"/>
    <mergeCell ref="BF63:BK64"/>
    <mergeCell ref="BL63:BN64"/>
    <mergeCell ref="BU63:BW64"/>
    <mergeCell ref="AX61:BE62"/>
    <mergeCell ref="BF61:BK62"/>
    <mergeCell ref="BL61:BN62"/>
    <mergeCell ref="BO61:BT62"/>
    <mergeCell ref="BX61:CC62"/>
    <mergeCell ref="BP41:BT41"/>
    <mergeCell ref="CD41:CL41"/>
    <mergeCell ref="CM39:CS39"/>
    <mergeCell ref="CT39:CU39"/>
    <mergeCell ref="CV39:CZ39"/>
    <mergeCell ref="AX40:BF40"/>
    <mergeCell ref="BG40:BH40"/>
    <mergeCell ref="BX67:CC68"/>
    <mergeCell ref="CV67:CZ68"/>
    <mergeCell ref="AX67:BE68"/>
    <mergeCell ref="BF67:BK68"/>
    <mergeCell ref="BL67:BN68"/>
    <mergeCell ref="BO67:BT68"/>
    <mergeCell ref="BU67:BW68"/>
    <mergeCell ref="CD67:CF68"/>
    <mergeCell ref="CG67:CL68"/>
    <mergeCell ref="CM67:CO68"/>
    <mergeCell ref="CP67:CU68"/>
    <mergeCell ref="CP61:CU62"/>
    <mergeCell ref="BX65:CC66"/>
    <mergeCell ref="BX63:CC64"/>
    <mergeCell ref="CD63:CF64"/>
    <mergeCell ref="CG63:CL64"/>
    <mergeCell ref="CD65:CF66"/>
    <mergeCell ref="Q8:S8"/>
    <mergeCell ref="T8:U8"/>
    <mergeCell ref="V8:X8"/>
    <mergeCell ref="CU1:DC1"/>
    <mergeCell ref="AV1:CT1"/>
    <mergeCell ref="BW37:BX37"/>
    <mergeCell ref="BY37:CA37"/>
    <mergeCell ref="BW39:BX39"/>
    <mergeCell ref="BZ39:CA39"/>
    <mergeCell ref="CM37:CS37"/>
    <mergeCell ref="CT37:CU37"/>
    <mergeCell ref="CV37:CZ37"/>
    <mergeCell ref="AX38:BD38"/>
    <mergeCell ref="BE38:BF38"/>
    <mergeCell ref="BG38:BM38"/>
    <mergeCell ref="BN38:BO38"/>
    <mergeCell ref="BP38:CC38"/>
    <mergeCell ref="CD38:CL38"/>
    <mergeCell ref="CM38:CS38"/>
    <mergeCell ref="CT38:CU38"/>
    <mergeCell ref="CV38:CZ38"/>
    <mergeCell ref="AX37:BF37"/>
    <mergeCell ref="BG37:BM37"/>
    <mergeCell ref="BN37:BO37"/>
    <mergeCell ref="AN3:AU3"/>
    <mergeCell ref="CO7:CV7"/>
    <mergeCell ref="CK7:CN7"/>
    <mergeCell ref="B24:C24"/>
    <mergeCell ref="D24:E24"/>
    <mergeCell ref="F24:G24"/>
    <mergeCell ref="H24:I24"/>
    <mergeCell ref="Z14:AA14"/>
    <mergeCell ref="AD14:AG14"/>
    <mergeCell ref="B18:E18"/>
    <mergeCell ref="F18:G18"/>
    <mergeCell ref="I18:J18"/>
    <mergeCell ref="J7:L7"/>
    <mergeCell ref="M7:N7"/>
    <mergeCell ref="O7:Q7"/>
    <mergeCell ref="R7:S7"/>
    <mergeCell ref="T7:V7"/>
    <mergeCell ref="W7:X7"/>
    <mergeCell ref="E7:I7"/>
    <mergeCell ref="D8:F8"/>
    <mergeCell ref="G8:I8"/>
    <mergeCell ref="J8:K8"/>
    <mergeCell ref="L8:N8"/>
    <mergeCell ref="O8:P8"/>
    <mergeCell ref="Y7:AC7"/>
    <mergeCell ref="CQ24:CT25"/>
    <mergeCell ref="CU24:CV25"/>
    <mergeCell ref="AW21:BE21"/>
    <mergeCell ref="BP47:BQ47"/>
    <mergeCell ref="BO65:BT66"/>
    <mergeCell ref="BU65:BW66"/>
    <mergeCell ref="CD61:CF62"/>
    <mergeCell ref="CG61:CL62"/>
    <mergeCell ref="CM61:CO62"/>
    <mergeCell ref="CD57:CF58"/>
    <mergeCell ref="CG57:CL58"/>
    <mergeCell ref="BO63:BT64"/>
    <mergeCell ref="BW40:BX40"/>
    <mergeCell ref="BZ40:CA40"/>
    <mergeCell ref="BW41:BX41"/>
    <mergeCell ref="BZ41:CA41"/>
    <mergeCell ref="CM41:CS41"/>
    <mergeCell ref="CT41:CU41"/>
    <mergeCell ref="CV41:CZ41"/>
    <mergeCell ref="AX41:BD41"/>
    <mergeCell ref="BE41:BF41"/>
    <mergeCell ref="BG41:BM41"/>
    <mergeCell ref="BN41:BO41"/>
  </mergeCells>
  <phoneticPr fontId="7"/>
  <dataValidations disablePrompts="1" count="2">
    <dataValidation imeMode="halfAlpha" allowBlank="1" showInputMessage="1" showErrorMessage="1" sqref="BK11:BL12 BI14:BK14 BJ13:BL13 BG11:BH12"/>
    <dataValidation type="list" allowBlank="1" showInputMessage="1" showErrorMessage="1" sqref="BH22:BQ22">
      <formula1>DE21:DE24</formula1>
    </dataValidation>
  </dataValidations>
  <printOptions gridLinesSet="0"/>
  <pageMargins left="0.78740157480314965" right="0" top="0.19685039370078741" bottom="0" header="0" footer="0"/>
  <pageSetup paperSize="9" scale="95" firstPageNumber="26" pageOrder="overThenDown" orientation="portrait" useFirstPageNumber="1" r:id="rId1"/>
  <headerFooter alignWithMargins="0"/>
  <colBreaks count="1" manualBreakCount="1">
    <brk id="47" max="68" man="1"/>
  </col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5" tint="0.59999389629810485"/>
  </sheetPr>
  <dimension ref="A1:CA98"/>
  <sheetViews>
    <sheetView view="pageBreakPreview" zoomScaleNormal="100" zoomScaleSheetLayoutView="100" workbookViewId="0">
      <selection activeCell="C65" sqref="C65:D66"/>
    </sheetView>
  </sheetViews>
  <sheetFormatPr defaultRowHeight="12.75" x14ac:dyDescent="0.15"/>
  <cols>
    <col min="1" max="1" width="2.7109375" style="13" customWidth="1"/>
    <col min="2" max="2" width="1.28515625" style="13" customWidth="1"/>
    <col min="3" max="29" width="1.7109375" style="13" customWidth="1"/>
    <col min="30" max="30" width="3" style="13" customWidth="1"/>
    <col min="31" max="48" width="1.7109375" style="13" customWidth="1"/>
    <col min="49" max="49" width="2.7109375" style="13" customWidth="1"/>
    <col min="50" max="60" width="1.7109375" style="13" customWidth="1"/>
    <col min="61" max="61" width="2.7109375" style="13" customWidth="1"/>
    <col min="62" max="63" width="1.7109375" style="13" customWidth="1"/>
    <col min="64" max="67" width="8.42578125" style="13" customWidth="1"/>
    <col min="68" max="16384" width="9.140625" style="13"/>
  </cols>
  <sheetData>
    <row r="1" spans="1:79" ht="32.25" customHeight="1" x14ac:dyDescent="0.15">
      <c r="A1" s="18"/>
      <c r="B1" s="159" t="s">
        <v>149</v>
      </c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  <c r="O1" s="159"/>
      <c r="P1" s="159"/>
      <c r="Q1" s="159"/>
      <c r="R1" s="159"/>
      <c r="S1" s="159"/>
      <c r="T1" s="159"/>
      <c r="U1" s="159"/>
      <c r="V1" s="159"/>
      <c r="W1" s="159"/>
      <c r="X1" s="159"/>
      <c r="Y1" s="159"/>
      <c r="Z1" s="159"/>
      <c r="AA1" s="159"/>
      <c r="AB1" s="159"/>
      <c r="AC1" s="159"/>
      <c r="AD1" s="159"/>
      <c r="AE1" s="159"/>
      <c r="AF1" s="159"/>
      <c r="AG1" s="159"/>
      <c r="AH1" s="159"/>
      <c r="AI1" s="159"/>
      <c r="AJ1" s="159"/>
      <c r="AK1" s="159"/>
      <c r="AL1" s="159"/>
      <c r="AM1" s="159"/>
      <c r="AN1" s="159"/>
      <c r="AO1" s="159"/>
      <c r="AP1" s="159"/>
      <c r="AQ1" s="159"/>
      <c r="AR1" s="159"/>
      <c r="AS1" s="159"/>
      <c r="AT1" s="159"/>
      <c r="AU1" s="159"/>
      <c r="AV1" s="159"/>
      <c r="AW1" s="159"/>
      <c r="AX1" s="159"/>
      <c r="AY1" s="159"/>
      <c r="AZ1" s="159"/>
      <c r="BA1" s="159"/>
      <c r="BB1" s="159"/>
      <c r="BC1" s="159"/>
      <c r="BD1" s="159"/>
      <c r="BE1" s="159"/>
      <c r="BF1" s="159"/>
      <c r="BG1" s="159"/>
      <c r="BH1" s="159"/>
      <c r="BI1" s="159"/>
      <c r="BJ1" s="159"/>
      <c r="BK1" s="159"/>
      <c r="BL1" s="159"/>
      <c r="BM1" s="159"/>
      <c r="BN1" s="158" t="s">
        <v>110</v>
      </c>
      <c r="BO1" s="158"/>
    </row>
    <row r="2" spans="1:79" ht="13.5" customHeight="1" x14ac:dyDescent="0.15">
      <c r="A2" s="18"/>
      <c r="B2" s="480"/>
      <c r="C2" s="369"/>
      <c r="D2" s="369"/>
      <c r="E2" s="369"/>
      <c r="F2" s="369"/>
      <c r="G2" s="369"/>
      <c r="H2" s="369"/>
      <c r="I2" s="369"/>
      <c r="J2" s="369"/>
      <c r="K2" s="369"/>
      <c r="L2" s="369"/>
      <c r="M2" s="369"/>
      <c r="N2" s="369"/>
      <c r="O2" s="369"/>
      <c r="P2" s="369"/>
      <c r="Q2" s="369"/>
      <c r="R2" s="369"/>
      <c r="S2" s="369"/>
      <c r="T2" s="369"/>
      <c r="U2" s="369"/>
      <c r="V2" s="369"/>
      <c r="W2" s="369"/>
      <c r="X2" s="369"/>
      <c r="Y2" s="369"/>
      <c r="Z2" s="369"/>
      <c r="AA2" s="369"/>
      <c r="AB2" s="369"/>
      <c r="AC2" s="369"/>
      <c r="AD2" s="369"/>
      <c r="AE2" s="369"/>
      <c r="AF2" s="369"/>
      <c r="AG2" s="369"/>
      <c r="AH2" s="369"/>
      <c r="AI2" s="369"/>
      <c r="AJ2" s="369"/>
      <c r="AK2" s="369"/>
      <c r="AL2" s="369"/>
      <c r="AM2" s="369"/>
      <c r="AN2" s="369"/>
      <c r="AO2" s="369"/>
      <c r="AP2" s="369"/>
      <c r="AQ2" s="369"/>
      <c r="AR2" s="369"/>
      <c r="AS2" s="369"/>
      <c r="AT2" s="369"/>
      <c r="AU2" s="369"/>
      <c r="AV2" s="369"/>
      <c r="AW2" s="369"/>
      <c r="AX2" s="369"/>
      <c r="AY2" s="369"/>
      <c r="AZ2" s="369"/>
      <c r="BA2" s="369"/>
      <c r="BB2" s="369"/>
      <c r="BC2" s="369"/>
      <c r="BD2" s="369"/>
      <c r="BE2" s="369"/>
      <c r="BF2" s="369"/>
      <c r="BG2" s="369"/>
      <c r="BH2" s="369"/>
      <c r="BI2" s="369"/>
      <c r="BJ2" s="369"/>
      <c r="BK2" s="369"/>
      <c r="BL2" s="18"/>
    </row>
    <row r="3" spans="1:79" ht="13.5" customHeight="1" x14ac:dyDescent="0.15">
      <c r="A3" s="18"/>
      <c r="B3" s="448" t="s">
        <v>94</v>
      </c>
      <c r="C3" s="448"/>
      <c r="D3" s="448"/>
      <c r="E3" s="448"/>
      <c r="F3" s="448"/>
      <c r="G3" s="448"/>
      <c r="H3" s="448"/>
      <c r="I3" s="448"/>
      <c r="J3" s="448"/>
      <c r="K3" s="448"/>
      <c r="L3" s="448"/>
      <c r="M3" s="448"/>
      <c r="N3" s="448"/>
      <c r="O3" s="448"/>
      <c r="P3" s="448"/>
      <c r="Q3" s="448"/>
      <c r="R3" s="448"/>
      <c r="S3" s="448"/>
      <c r="T3" s="448"/>
      <c r="U3" s="448"/>
      <c r="V3" s="448"/>
      <c r="W3" s="448"/>
      <c r="X3" s="448"/>
      <c r="Y3" s="448"/>
      <c r="Z3" s="448"/>
      <c r="AA3" s="448"/>
      <c r="AB3" s="448"/>
      <c r="AC3" s="448"/>
      <c r="AD3" s="448"/>
      <c r="AE3" s="448"/>
      <c r="AF3" s="448"/>
      <c r="AG3" s="448"/>
      <c r="AH3" s="448"/>
      <c r="AI3" s="448"/>
      <c r="AJ3" s="448"/>
      <c r="AK3" s="448"/>
      <c r="AL3" s="448"/>
      <c r="AM3" s="448"/>
      <c r="AN3" s="448"/>
      <c r="AO3" s="448"/>
      <c r="AP3" s="449"/>
      <c r="AQ3" s="450"/>
      <c r="AR3" s="450"/>
      <c r="AS3" s="450"/>
      <c r="AT3" s="450"/>
      <c r="AU3" s="450"/>
      <c r="AV3" s="451"/>
      <c r="AW3" s="452" t="s">
        <v>237</v>
      </c>
      <c r="AX3" s="453"/>
      <c r="AY3" s="453"/>
      <c r="AZ3" s="453"/>
      <c r="BA3" s="453"/>
      <c r="BB3" s="453"/>
      <c r="BC3" s="453"/>
      <c r="BD3" s="453"/>
      <c r="BE3" s="453"/>
      <c r="BF3" s="453"/>
      <c r="BG3" s="51"/>
      <c r="BH3" s="51"/>
      <c r="BI3" s="51"/>
      <c r="BJ3" s="51"/>
      <c r="BK3" s="51"/>
      <c r="BL3" s="18"/>
    </row>
    <row r="4" spans="1:79" ht="13.5" customHeight="1" x14ac:dyDescent="0.15">
      <c r="A4" s="18"/>
      <c r="B4" s="448" t="s">
        <v>95</v>
      </c>
      <c r="C4" s="481"/>
      <c r="D4" s="481"/>
      <c r="E4" s="481"/>
      <c r="F4" s="481"/>
      <c r="G4" s="481"/>
      <c r="H4" s="481"/>
      <c r="I4" s="481"/>
      <c r="J4" s="481"/>
      <c r="K4" s="481"/>
      <c r="L4" s="481"/>
      <c r="M4" s="481"/>
      <c r="N4" s="481"/>
      <c r="O4" s="481"/>
      <c r="P4" s="481"/>
      <c r="Q4" s="481"/>
      <c r="R4" s="481"/>
      <c r="S4" s="481"/>
      <c r="T4" s="481"/>
      <c r="U4" s="481"/>
      <c r="V4" s="481"/>
      <c r="W4" s="481"/>
      <c r="X4" s="481"/>
      <c r="Y4" s="481"/>
      <c r="Z4" s="481"/>
      <c r="AA4" s="481"/>
      <c r="AB4" s="481"/>
      <c r="AC4" s="481"/>
      <c r="AD4" s="481"/>
      <c r="AE4" s="481"/>
      <c r="AF4" s="481"/>
      <c r="AG4" s="481"/>
      <c r="AH4" s="481"/>
      <c r="AI4" s="481"/>
      <c r="AJ4" s="481"/>
      <c r="AK4" s="481"/>
      <c r="AL4" s="481"/>
      <c r="AM4" s="481"/>
      <c r="AN4" s="481"/>
      <c r="AO4" s="481"/>
      <c r="AP4" s="481"/>
      <c r="AQ4" s="481"/>
      <c r="AR4" s="481"/>
      <c r="AS4" s="481"/>
      <c r="AT4" s="481"/>
      <c r="AU4" s="481"/>
      <c r="AV4" s="481"/>
      <c r="AW4" s="481"/>
      <c r="AX4" s="481"/>
      <c r="AY4" s="481"/>
      <c r="AZ4" s="481"/>
      <c r="BA4" s="481"/>
      <c r="BB4" s="481"/>
      <c r="BC4" s="481"/>
      <c r="BD4" s="481"/>
      <c r="BE4" s="481"/>
      <c r="BF4" s="481"/>
      <c r="BG4" s="481"/>
      <c r="BH4" s="481"/>
      <c r="BI4" s="481"/>
      <c r="BJ4" s="481"/>
      <c r="BK4" s="481"/>
      <c r="BL4" s="18"/>
    </row>
    <row r="5" spans="1:79" ht="13.5" customHeight="1" x14ac:dyDescent="0.15">
      <c r="A5" s="18"/>
      <c r="B5" s="17"/>
      <c r="C5" s="549" t="s">
        <v>59</v>
      </c>
      <c r="D5" s="467"/>
      <c r="E5" s="467"/>
      <c r="F5" s="467"/>
      <c r="G5" s="467"/>
      <c r="H5" s="550"/>
      <c r="I5" s="550"/>
      <c r="J5" s="550"/>
      <c r="K5" s="497"/>
      <c r="L5" s="549" t="s">
        <v>75</v>
      </c>
      <c r="M5" s="467"/>
      <c r="N5" s="467"/>
      <c r="O5" s="467"/>
      <c r="P5" s="467"/>
      <c r="Q5" s="468"/>
      <c r="R5" s="376" t="s">
        <v>61</v>
      </c>
      <c r="S5" s="377"/>
      <c r="T5" s="377"/>
      <c r="U5" s="377"/>
      <c r="V5" s="377"/>
      <c r="W5" s="377"/>
      <c r="X5" s="377"/>
      <c r="Y5" s="377"/>
      <c r="Z5" s="377"/>
      <c r="AA5" s="377"/>
      <c r="AB5" s="377"/>
      <c r="AC5" s="377"/>
      <c r="AD5" s="377"/>
      <c r="AE5" s="377"/>
      <c r="AF5" s="377"/>
      <c r="AG5" s="377"/>
      <c r="AH5" s="377"/>
      <c r="AI5" s="377"/>
      <c r="AJ5" s="377"/>
      <c r="AK5" s="377"/>
      <c r="AL5" s="377"/>
      <c r="AM5" s="377"/>
      <c r="AN5" s="377"/>
      <c r="AO5" s="445"/>
      <c r="AP5" s="549" t="s">
        <v>62</v>
      </c>
      <c r="AQ5" s="467"/>
      <c r="AR5" s="467"/>
      <c r="AS5" s="467"/>
      <c r="AT5" s="467"/>
      <c r="AU5" s="467"/>
      <c r="AV5" s="467"/>
      <c r="AW5" s="467"/>
      <c r="AX5" s="467"/>
      <c r="AY5" s="467"/>
      <c r="AZ5" s="467"/>
      <c r="BA5" s="467"/>
      <c r="BB5" s="467"/>
      <c r="BC5" s="467"/>
      <c r="BD5" s="467"/>
      <c r="BE5" s="467"/>
      <c r="BF5" s="467"/>
      <c r="BG5" s="467"/>
      <c r="BH5" s="467"/>
      <c r="BI5" s="467"/>
      <c r="BJ5" s="467"/>
      <c r="BK5" s="468"/>
      <c r="BL5" s="18"/>
    </row>
    <row r="6" spans="1:79" ht="13.5" customHeight="1" x14ac:dyDescent="0.15">
      <c r="A6" s="18"/>
      <c r="B6" s="17"/>
      <c r="C6" s="551"/>
      <c r="D6" s="149"/>
      <c r="E6" s="149"/>
      <c r="F6" s="149"/>
      <c r="G6" s="149"/>
      <c r="H6" s="499"/>
      <c r="I6" s="499"/>
      <c r="J6" s="499"/>
      <c r="K6" s="500"/>
      <c r="L6" s="551"/>
      <c r="M6" s="149"/>
      <c r="N6" s="149"/>
      <c r="O6" s="149"/>
      <c r="P6" s="149"/>
      <c r="Q6" s="552"/>
      <c r="R6" s="553" t="s">
        <v>57</v>
      </c>
      <c r="S6" s="554"/>
      <c r="T6" s="554"/>
      <c r="U6" s="554"/>
      <c r="V6" s="554"/>
      <c r="W6" s="554"/>
      <c r="X6" s="554" t="s">
        <v>58</v>
      </c>
      <c r="Y6" s="554"/>
      <c r="Z6" s="554"/>
      <c r="AA6" s="554"/>
      <c r="AB6" s="554"/>
      <c r="AC6" s="554"/>
      <c r="AD6" s="554" t="s">
        <v>19</v>
      </c>
      <c r="AE6" s="554"/>
      <c r="AF6" s="554"/>
      <c r="AG6" s="554"/>
      <c r="AH6" s="554"/>
      <c r="AI6" s="554"/>
      <c r="AJ6" s="554" t="s">
        <v>1</v>
      </c>
      <c r="AK6" s="554"/>
      <c r="AL6" s="554"/>
      <c r="AM6" s="554"/>
      <c r="AN6" s="554"/>
      <c r="AO6" s="555"/>
      <c r="AP6" s="551"/>
      <c r="AQ6" s="149"/>
      <c r="AR6" s="149"/>
      <c r="AS6" s="149"/>
      <c r="AT6" s="149"/>
      <c r="AU6" s="149"/>
      <c r="AV6" s="149"/>
      <c r="AW6" s="149"/>
      <c r="AX6" s="149"/>
      <c r="AY6" s="149"/>
      <c r="AZ6" s="149"/>
      <c r="BA6" s="149"/>
      <c r="BB6" s="149"/>
      <c r="BC6" s="149"/>
      <c r="BD6" s="149"/>
      <c r="BE6" s="149"/>
      <c r="BF6" s="149"/>
      <c r="BG6" s="149"/>
      <c r="BH6" s="149"/>
      <c r="BI6" s="149"/>
      <c r="BJ6" s="149"/>
      <c r="BK6" s="552"/>
      <c r="BL6" s="18"/>
      <c r="BM6" s="99"/>
      <c r="BN6" s="100"/>
      <c r="BO6" s="43"/>
    </row>
    <row r="7" spans="1:79" ht="13.5" customHeight="1" x14ac:dyDescent="0.15">
      <c r="A7" s="18"/>
      <c r="B7" s="17"/>
      <c r="C7" s="482"/>
      <c r="D7" s="483"/>
      <c r="E7" s="483"/>
      <c r="F7" s="483"/>
      <c r="G7" s="483"/>
      <c r="H7" s="483"/>
      <c r="I7" s="483"/>
      <c r="J7" s="483"/>
      <c r="K7" s="484"/>
      <c r="L7" s="491"/>
      <c r="M7" s="492"/>
      <c r="N7" s="492"/>
      <c r="O7" s="492"/>
      <c r="P7" s="467" t="s">
        <v>60</v>
      </c>
      <c r="Q7" s="497"/>
      <c r="R7" s="501" t="s">
        <v>22</v>
      </c>
      <c r="S7" s="502"/>
      <c r="T7" s="502"/>
      <c r="U7" s="564" t="s">
        <v>23</v>
      </c>
      <c r="V7" s="565"/>
      <c r="W7" s="565"/>
      <c r="X7" s="565" t="s">
        <v>22</v>
      </c>
      <c r="Y7" s="565"/>
      <c r="Z7" s="566"/>
      <c r="AA7" s="564" t="s">
        <v>23</v>
      </c>
      <c r="AB7" s="565"/>
      <c r="AC7" s="565"/>
      <c r="AD7" s="565" t="s">
        <v>22</v>
      </c>
      <c r="AE7" s="565"/>
      <c r="AF7" s="566"/>
      <c r="AG7" s="502" t="s">
        <v>23</v>
      </c>
      <c r="AH7" s="502"/>
      <c r="AI7" s="564"/>
      <c r="AJ7" s="565" t="s">
        <v>22</v>
      </c>
      <c r="AK7" s="565"/>
      <c r="AL7" s="566"/>
      <c r="AM7" s="502" t="s">
        <v>23</v>
      </c>
      <c r="AN7" s="502"/>
      <c r="AO7" s="577"/>
      <c r="AP7" s="556"/>
      <c r="AQ7" s="557"/>
      <c r="AR7" s="557"/>
      <c r="AS7" s="557"/>
      <c r="AT7" s="557"/>
      <c r="AU7" s="557"/>
      <c r="AV7" s="557"/>
      <c r="AW7" s="557"/>
      <c r="AX7" s="557"/>
      <c r="AY7" s="557"/>
      <c r="AZ7" s="557"/>
      <c r="BA7" s="557"/>
      <c r="BB7" s="557"/>
      <c r="BC7" s="557"/>
      <c r="BD7" s="557"/>
      <c r="BE7" s="557"/>
      <c r="BF7" s="557"/>
      <c r="BG7" s="557"/>
      <c r="BH7" s="557"/>
      <c r="BI7" s="557"/>
      <c r="BJ7" s="557"/>
      <c r="BK7" s="558"/>
      <c r="BL7" s="18"/>
    </row>
    <row r="8" spans="1:79" ht="13.5" customHeight="1" x14ac:dyDescent="0.15">
      <c r="A8" s="18"/>
      <c r="B8" s="17"/>
      <c r="C8" s="485"/>
      <c r="D8" s="486"/>
      <c r="E8" s="486"/>
      <c r="F8" s="486"/>
      <c r="G8" s="486"/>
      <c r="H8" s="486"/>
      <c r="I8" s="486"/>
      <c r="J8" s="486"/>
      <c r="K8" s="487"/>
      <c r="L8" s="493"/>
      <c r="M8" s="494"/>
      <c r="N8" s="494"/>
      <c r="O8" s="494"/>
      <c r="P8" s="369"/>
      <c r="Q8" s="498"/>
      <c r="R8" s="567"/>
      <c r="S8" s="568"/>
      <c r="T8" s="568"/>
      <c r="U8" s="568"/>
      <c r="V8" s="568"/>
      <c r="W8" s="568"/>
      <c r="X8" s="568"/>
      <c r="Y8" s="568"/>
      <c r="Z8" s="568"/>
      <c r="AA8" s="568"/>
      <c r="AB8" s="568"/>
      <c r="AC8" s="568"/>
      <c r="AD8" s="568"/>
      <c r="AE8" s="568"/>
      <c r="AF8" s="568"/>
      <c r="AG8" s="568"/>
      <c r="AH8" s="568"/>
      <c r="AI8" s="568"/>
      <c r="AJ8" s="569">
        <f>R8+X8+AD8+ROUNDDOWN((U8+AA8+AG8)/12,0)</f>
        <v>0</v>
      </c>
      <c r="AK8" s="569"/>
      <c r="AL8" s="569"/>
      <c r="AM8" s="569">
        <f>U8+AA8+AG8-12*ROUNDDOWN((U8+AA8+AG8)/12,0)</f>
        <v>0</v>
      </c>
      <c r="AN8" s="569"/>
      <c r="AO8" s="570"/>
      <c r="AP8" s="571"/>
      <c r="AQ8" s="572"/>
      <c r="AR8" s="572"/>
      <c r="AS8" s="572"/>
      <c r="AT8" s="572"/>
      <c r="AU8" s="572"/>
      <c r="AV8" s="572"/>
      <c r="AW8" s="572"/>
      <c r="AX8" s="572"/>
      <c r="AY8" s="572"/>
      <c r="AZ8" s="572"/>
      <c r="BA8" s="572"/>
      <c r="BB8" s="572"/>
      <c r="BC8" s="572"/>
      <c r="BD8" s="572"/>
      <c r="BE8" s="572"/>
      <c r="BF8" s="572"/>
      <c r="BG8" s="572"/>
      <c r="BH8" s="572"/>
      <c r="BI8" s="572"/>
      <c r="BJ8" s="572"/>
      <c r="BK8" s="573"/>
      <c r="BL8" s="18"/>
    </row>
    <row r="9" spans="1:79" ht="13.5" customHeight="1" x14ac:dyDescent="0.15">
      <c r="A9" s="18"/>
      <c r="B9" s="17"/>
      <c r="C9" s="488"/>
      <c r="D9" s="489"/>
      <c r="E9" s="489"/>
      <c r="F9" s="489"/>
      <c r="G9" s="489"/>
      <c r="H9" s="489"/>
      <c r="I9" s="489"/>
      <c r="J9" s="489"/>
      <c r="K9" s="490"/>
      <c r="L9" s="495"/>
      <c r="M9" s="496"/>
      <c r="N9" s="496"/>
      <c r="O9" s="496"/>
      <c r="P9" s="499"/>
      <c r="Q9" s="500"/>
      <c r="R9" s="372"/>
      <c r="S9" s="373"/>
      <c r="T9" s="373"/>
      <c r="U9" s="373"/>
      <c r="V9" s="373"/>
      <c r="W9" s="373"/>
      <c r="X9" s="373"/>
      <c r="Y9" s="373"/>
      <c r="Z9" s="373"/>
      <c r="AA9" s="373"/>
      <c r="AB9" s="373"/>
      <c r="AC9" s="373"/>
      <c r="AD9" s="373"/>
      <c r="AE9" s="373"/>
      <c r="AF9" s="373"/>
      <c r="AG9" s="373"/>
      <c r="AH9" s="373"/>
      <c r="AI9" s="373"/>
      <c r="AJ9" s="374"/>
      <c r="AK9" s="374"/>
      <c r="AL9" s="374"/>
      <c r="AM9" s="374"/>
      <c r="AN9" s="374"/>
      <c r="AO9" s="375"/>
      <c r="AP9" s="574"/>
      <c r="AQ9" s="575"/>
      <c r="AR9" s="575"/>
      <c r="AS9" s="575"/>
      <c r="AT9" s="575"/>
      <c r="AU9" s="575"/>
      <c r="AV9" s="575"/>
      <c r="AW9" s="575"/>
      <c r="AX9" s="575"/>
      <c r="AY9" s="575"/>
      <c r="AZ9" s="575"/>
      <c r="BA9" s="575"/>
      <c r="BB9" s="575"/>
      <c r="BC9" s="575"/>
      <c r="BD9" s="575"/>
      <c r="BE9" s="575"/>
      <c r="BF9" s="575"/>
      <c r="BG9" s="575"/>
      <c r="BH9" s="575"/>
      <c r="BI9" s="575"/>
      <c r="BJ9" s="575"/>
      <c r="BK9" s="576"/>
      <c r="BL9" s="18"/>
    </row>
    <row r="10" spans="1:79" ht="13.5" customHeight="1" x14ac:dyDescent="0.15">
      <c r="A10" s="18"/>
      <c r="B10" s="559"/>
      <c r="C10" s="560"/>
      <c r="D10" s="560"/>
      <c r="E10" s="560"/>
      <c r="F10" s="560"/>
      <c r="G10" s="560"/>
      <c r="H10" s="560"/>
      <c r="I10" s="560"/>
      <c r="J10" s="560"/>
      <c r="K10" s="560"/>
      <c r="L10" s="560"/>
      <c r="M10" s="560"/>
      <c r="N10" s="560"/>
      <c r="O10" s="560"/>
      <c r="P10" s="560"/>
      <c r="Q10" s="560"/>
      <c r="R10" s="560"/>
      <c r="S10" s="560"/>
      <c r="T10" s="560"/>
      <c r="U10" s="560"/>
      <c r="V10" s="560"/>
      <c r="W10" s="560"/>
      <c r="X10" s="560"/>
      <c r="Y10" s="560"/>
      <c r="Z10" s="560"/>
      <c r="AA10" s="560"/>
      <c r="AB10" s="560"/>
      <c r="AC10" s="560"/>
      <c r="AD10" s="560"/>
      <c r="AE10" s="560"/>
      <c r="AF10" s="560"/>
      <c r="AG10" s="560"/>
      <c r="AH10" s="560"/>
      <c r="AI10" s="560"/>
      <c r="AJ10" s="560"/>
      <c r="AK10" s="560"/>
      <c r="AL10" s="560"/>
      <c r="AM10" s="560"/>
      <c r="AN10" s="560"/>
      <c r="AO10" s="560"/>
      <c r="AP10" s="560"/>
      <c r="AQ10" s="560"/>
      <c r="AR10" s="560"/>
      <c r="AS10" s="560"/>
      <c r="AT10" s="560"/>
      <c r="AU10" s="560"/>
      <c r="AV10" s="560"/>
      <c r="AW10" s="560"/>
      <c r="AX10" s="560"/>
      <c r="AY10" s="560"/>
      <c r="AZ10" s="560"/>
      <c r="BA10" s="560"/>
      <c r="BB10" s="560"/>
      <c r="BC10" s="560"/>
      <c r="BD10" s="560"/>
      <c r="BE10" s="560"/>
      <c r="BF10" s="560"/>
      <c r="BG10" s="560"/>
      <c r="BH10" s="560"/>
      <c r="BI10" s="560"/>
      <c r="BJ10" s="560"/>
      <c r="BK10" s="560"/>
      <c r="BL10" s="18"/>
    </row>
    <row r="11" spans="1:79" ht="13.5" customHeight="1" x14ac:dyDescent="0.15">
      <c r="A11" s="18"/>
      <c r="B11" s="44" t="s">
        <v>222</v>
      </c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6" t="s">
        <v>223</v>
      </c>
      <c r="V11" s="44"/>
      <c r="W11" s="44"/>
      <c r="X11" s="44"/>
      <c r="Y11" s="44"/>
      <c r="Z11" s="44"/>
      <c r="AA11" s="44"/>
      <c r="AB11" s="44"/>
      <c r="AC11" s="44"/>
      <c r="AD11" s="44"/>
      <c r="AE11" s="44"/>
      <c r="AF11" s="44"/>
      <c r="AG11" s="44"/>
      <c r="AH11" s="44"/>
      <c r="AI11" s="44"/>
      <c r="AJ11" s="44"/>
      <c r="AK11" s="44"/>
      <c r="AL11" s="44"/>
      <c r="AM11" s="44"/>
      <c r="AN11" s="44"/>
      <c r="AO11" s="44"/>
      <c r="AP11" s="44"/>
      <c r="AQ11" s="44"/>
      <c r="AR11" s="44"/>
      <c r="AS11" s="44"/>
      <c r="AT11" s="44"/>
      <c r="AU11" s="44"/>
      <c r="AV11" s="44"/>
      <c r="AW11" s="44"/>
      <c r="AX11" s="44"/>
      <c r="AY11" s="44"/>
      <c r="AZ11" s="44"/>
      <c r="BA11" s="44"/>
      <c r="BB11" s="44"/>
      <c r="BC11" s="44"/>
      <c r="BD11" s="44"/>
      <c r="BE11" s="44"/>
      <c r="BF11" s="44"/>
      <c r="BG11" s="44"/>
      <c r="BH11" s="44"/>
      <c r="BI11" s="44"/>
      <c r="BJ11" s="44"/>
      <c r="BK11" s="44"/>
      <c r="BL11" s="44"/>
      <c r="BM11" s="44"/>
    </row>
    <row r="12" spans="1:79" ht="13.5" customHeight="1" x14ac:dyDescent="0.15">
      <c r="A12" s="18"/>
      <c r="B12" s="17"/>
      <c r="C12" s="549" t="s">
        <v>71</v>
      </c>
      <c r="D12" s="467"/>
      <c r="E12" s="467"/>
      <c r="F12" s="467"/>
      <c r="G12" s="467"/>
      <c r="H12" s="467"/>
      <c r="I12" s="467"/>
      <c r="J12" s="467"/>
      <c r="K12" s="467"/>
      <c r="L12" s="467"/>
      <c r="M12" s="467"/>
      <c r="N12" s="467"/>
      <c r="O12" s="467"/>
      <c r="P12" s="467"/>
      <c r="Q12" s="468"/>
      <c r="R12" s="549" t="s">
        <v>70</v>
      </c>
      <c r="S12" s="467"/>
      <c r="T12" s="467"/>
      <c r="U12" s="467"/>
      <c r="V12" s="467"/>
      <c r="W12" s="467"/>
      <c r="X12" s="467"/>
      <c r="Y12" s="467"/>
      <c r="Z12" s="467"/>
      <c r="AA12" s="467"/>
      <c r="AB12" s="467"/>
      <c r="AC12" s="467"/>
      <c r="AD12" s="467"/>
      <c r="AE12" s="467"/>
      <c r="AF12" s="467"/>
      <c r="AG12" s="467"/>
      <c r="AH12" s="467"/>
      <c r="AI12" s="467"/>
      <c r="AJ12" s="467"/>
      <c r="AK12" s="467"/>
      <c r="AL12" s="467"/>
      <c r="AM12" s="467"/>
      <c r="AN12" s="467"/>
      <c r="AO12" s="467"/>
      <c r="AP12" s="467"/>
      <c r="AQ12" s="467"/>
      <c r="AR12" s="467"/>
      <c r="AS12" s="467"/>
      <c r="AT12" s="467"/>
      <c r="AU12" s="467"/>
      <c r="AV12" s="467"/>
      <c r="AW12" s="467"/>
      <c r="AX12" s="467"/>
      <c r="AY12" s="467"/>
      <c r="AZ12" s="467"/>
      <c r="BA12" s="467"/>
      <c r="BB12" s="467"/>
      <c r="BC12" s="467"/>
      <c r="BD12" s="467"/>
      <c r="BE12" s="467"/>
      <c r="BF12" s="467"/>
      <c r="BG12" s="467"/>
      <c r="BH12" s="467"/>
      <c r="BI12" s="467"/>
      <c r="BJ12" s="467"/>
      <c r="BK12" s="468"/>
      <c r="BL12" s="549" t="s">
        <v>152</v>
      </c>
      <c r="BM12" s="467"/>
      <c r="BN12" s="467"/>
      <c r="BO12" s="468"/>
    </row>
    <row r="13" spans="1:79" ht="13.5" customHeight="1" x14ac:dyDescent="0.15">
      <c r="A13" s="18"/>
      <c r="B13" s="17"/>
      <c r="C13" s="561"/>
      <c r="D13" s="152"/>
      <c r="E13" s="152"/>
      <c r="F13" s="152"/>
      <c r="G13" s="152"/>
      <c r="H13" s="152"/>
      <c r="I13" s="152"/>
      <c r="J13" s="152"/>
      <c r="K13" s="152"/>
      <c r="L13" s="152"/>
      <c r="M13" s="152"/>
      <c r="N13" s="152"/>
      <c r="O13" s="152"/>
      <c r="P13" s="152"/>
      <c r="Q13" s="562"/>
      <c r="R13" s="551"/>
      <c r="S13" s="149"/>
      <c r="T13" s="149"/>
      <c r="U13" s="149"/>
      <c r="V13" s="149"/>
      <c r="W13" s="149"/>
      <c r="X13" s="149"/>
      <c r="Y13" s="149"/>
      <c r="Z13" s="149"/>
      <c r="AA13" s="149"/>
      <c r="AB13" s="149"/>
      <c r="AC13" s="149"/>
      <c r="AD13" s="149"/>
      <c r="AE13" s="149"/>
      <c r="AF13" s="149"/>
      <c r="AG13" s="149"/>
      <c r="AH13" s="149"/>
      <c r="AI13" s="149"/>
      <c r="AJ13" s="149"/>
      <c r="AK13" s="149"/>
      <c r="AL13" s="149"/>
      <c r="AM13" s="149"/>
      <c r="AN13" s="149"/>
      <c r="AO13" s="149"/>
      <c r="AP13" s="149"/>
      <c r="AQ13" s="149"/>
      <c r="AR13" s="149"/>
      <c r="AS13" s="149"/>
      <c r="AT13" s="149"/>
      <c r="AU13" s="149"/>
      <c r="AV13" s="149"/>
      <c r="AW13" s="149"/>
      <c r="AX13" s="149"/>
      <c r="AY13" s="149"/>
      <c r="AZ13" s="149"/>
      <c r="BA13" s="149"/>
      <c r="BB13" s="149"/>
      <c r="BC13" s="149"/>
      <c r="BD13" s="149"/>
      <c r="BE13" s="149"/>
      <c r="BF13" s="149"/>
      <c r="BG13" s="149"/>
      <c r="BH13" s="149"/>
      <c r="BI13" s="149"/>
      <c r="BJ13" s="149"/>
      <c r="BK13" s="552"/>
      <c r="BL13" s="551"/>
      <c r="BM13" s="149"/>
      <c r="BN13" s="149"/>
      <c r="BO13" s="552"/>
      <c r="BS13" s="83"/>
      <c r="BT13" s="97" t="s">
        <v>237</v>
      </c>
      <c r="BU13" s="98"/>
      <c r="BV13" s="98"/>
      <c r="BW13" s="98"/>
      <c r="BX13" s="98"/>
      <c r="BY13" s="98"/>
      <c r="BZ13" s="98"/>
      <c r="CA13" s="98"/>
    </row>
    <row r="14" spans="1:79" ht="13.5" customHeight="1" x14ac:dyDescent="0.15">
      <c r="A14" s="18"/>
      <c r="B14" s="17"/>
      <c r="C14" s="561"/>
      <c r="D14" s="152"/>
      <c r="E14" s="152"/>
      <c r="F14" s="152"/>
      <c r="G14" s="152"/>
      <c r="H14" s="152"/>
      <c r="I14" s="152"/>
      <c r="J14" s="152"/>
      <c r="K14" s="152"/>
      <c r="L14" s="152"/>
      <c r="M14" s="152"/>
      <c r="N14" s="152"/>
      <c r="O14" s="152"/>
      <c r="P14" s="152"/>
      <c r="Q14" s="562"/>
      <c r="R14" s="376" t="s">
        <v>69</v>
      </c>
      <c r="S14" s="377"/>
      <c r="T14" s="377"/>
      <c r="U14" s="377"/>
      <c r="V14" s="377"/>
      <c r="W14" s="377"/>
      <c r="X14" s="377"/>
      <c r="Y14" s="377"/>
      <c r="Z14" s="377"/>
      <c r="AA14" s="377"/>
      <c r="AB14" s="377"/>
      <c r="AC14" s="377"/>
      <c r="AD14" s="377"/>
      <c r="AE14" s="377"/>
      <c r="AF14" s="377"/>
      <c r="AG14" s="377"/>
      <c r="AH14" s="377"/>
      <c r="AI14" s="377"/>
      <c r="AJ14" s="377"/>
      <c r="AK14" s="377"/>
      <c r="AL14" s="377"/>
      <c r="AM14" s="445"/>
      <c r="AN14" s="376" t="s">
        <v>65</v>
      </c>
      <c r="AO14" s="377"/>
      <c r="AP14" s="377"/>
      <c r="AQ14" s="377"/>
      <c r="AR14" s="377"/>
      <c r="AS14" s="445"/>
      <c r="AT14" s="472" t="s">
        <v>147</v>
      </c>
      <c r="AU14" s="473"/>
      <c r="AV14" s="473"/>
      <c r="AW14" s="473"/>
      <c r="AX14" s="473"/>
      <c r="AY14" s="474"/>
      <c r="AZ14" s="15"/>
      <c r="BA14" s="563" t="s">
        <v>108</v>
      </c>
      <c r="BB14" s="563"/>
      <c r="BC14" s="563"/>
      <c r="BD14" s="563"/>
      <c r="BE14" s="563"/>
      <c r="BF14" s="563"/>
      <c r="BG14" s="563"/>
      <c r="BH14" s="563"/>
      <c r="BI14" s="563"/>
      <c r="BJ14" s="563"/>
      <c r="BK14" s="16"/>
      <c r="BL14" s="376" t="s">
        <v>158</v>
      </c>
      <c r="BM14" s="377"/>
      <c r="BN14" s="377"/>
      <c r="BO14" s="445"/>
    </row>
    <row r="15" spans="1:79" ht="13.5" customHeight="1" x14ac:dyDescent="0.15">
      <c r="A15" s="18"/>
      <c r="B15" s="17"/>
      <c r="C15" s="561"/>
      <c r="D15" s="152"/>
      <c r="E15" s="152"/>
      <c r="F15" s="152"/>
      <c r="G15" s="152"/>
      <c r="H15" s="152"/>
      <c r="I15" s="152"/>
      <c r="J15" s="152"/>
      <c r="K15" s="152"/>
      <c r="L15" s="152"/>
      <c r="M15" s="152"/>
      <c r="N15" s="152"/>
      <c r="O15" s="152"/>
      <c r="P15" s="152"/>
      <c r="Q15" s="562"/>
      <c r="R15" s="376"/>
      <c r="S15" s="377"/>
      <c r="T15" s="377"/>
      <c r="U15" s="377"/>
      <c r="V15" s="377"/>
      <c r="W15" s="377"/>
      <c r="X15" s="377"/>
      <c r="Y15" s="377"/>
      <c r="Z15" s="377"/>
      <c r="AA15" s="377"/>
      <c r="AB15" s="377"/>
      <c r="AC15" s="377"/>
      <c r="AD15" s="377"/>
      <c r="AE15" s="377"/>
      <c r="AF15" s="377"/>
      <c r="AG15" s="377"/>
      <c r="AH15" s="377"/>
      <c r="AI15" s="377"/>
      <c r="AJ15" s="377"/>
      <c r="AK15" s="377"/>
      <c r="AL15" s="377"/>
      <c r="AM15" s="445"/>
      <c r="AN15" s="376"/>
      <c r="AO15" s="377"/>
      <c r="AP15" s="377"/>
      <c r="AQ15" s="377"/>
      <c r="AR15" s="377"/>
      <c r="AS15" s="445"/>
      <c r="AT15" s="475"/>
      <c r="AU15" s="473"/>
      <c r="AV15" s="473"/>
      <c r="AW15" s="473"/>
      <c r="AX15" s="473"/>
      <c r="AY15" s="474"/>
      <c r="AZ15" s="377" t="s">
        <v>66</v>
      </c>
      <c r="BA15" s="377"/>
      <c r="BB15" s="377"/>
      <c r="BC15" s="377"/>
      <c r="BD15" s="377"/>
      <c r="BE15" s="378"/>
      <c r="BF15" s="467" t="s">
        <v>67</v>
      </c>
      <c r="BG15" s="467"/>
      <c r="BH15" s="467"/>
      <c r="BI15" s="467"/>
      <c r="BJ15" s="467"/>
      <c r="BK15" s="468"/>
      <c r="BL15" s="818" t="s">
        <v>153</v>
      </c>
      <c r="BM15" s="820" t="s">
        <v>154</v>
      </c>
      <c r="BN15" s="821" t="s">
        <v>155</v>
      </c>
      <c r="BO15" s="821"/>
    </row>
    <row r="16" spans="1:79" ht="13.5" customHeight="1" x14ac:dyDescent="0.15">
      <c r="A16" s="18"/>
      <c r="B16" s="17"/>
      <c r="C16" s="551"/>
      <c r="D16" s="149"/>
      <c r="E16" s="149"/>
      <c r="F16" s="149"/>
      <c r="G16" s="149"/>
      <c r="H16" s="149"/>
      <c r="I16" s="149"/>
      <c r="J16" s="149"/>
      <c r="K16" s="149"/>
      <c r="L16" s="149"/>
      <c r="M16" s="149"/>
      <c r="N16" s="149"/>
      <c r="O16" s="149"/>
      <c r="P16" s="149"/>
      <c r="Q16" s="552"/>
      <c r="R16" s="376"/>
      <c r="S16" s="377"/>
      <c r="T16" s="377"/>
      <c r="U16" s="377"/>
      <c r="V16" s="377"/>
      <c r="W16" s="377"/>
      <c r="X16" s="377"/>
      <c r="Y16" s="377"/>
      <c r="Z16" s="377"/>
      <c r="AA16" s="377"/>
      <c r="AB16" s="377"/>
      <c r="AC16" s="377"/>
      <c r="AD16" s="377"/>
      <c r="AE16" s="377"/>
      <c r="AF16" s="377"/>
      <c r="AG16" s="377"/>
      <c r="AH16" s="377"/>
      <c r="AI16" s="377"/>
      <c r="AJ16" s="377"/>
      <c r="AK16" s="377"/>
      <c r="AL16" s="377"/>
      <c r="AM16" s="445"/>
      <c r="AN16" s="376"/>
      <c r="AO16" s="377"/>
      <c r="AP16" s="377"/>
      <c r="AQ16" s="377"/>
      <c r="AR16" s="377"/>
      <c r="AS16" s="445"/>
      <c r="AT16" s="475"/>
      <c r="AU16" s="473"/>
      <c r="AV16" s="473"/>
      <c r="AW16" s="473"/>
      <c r="AX16" s="473"/>
      <c r="AY16" s="474"/>
      <c r="AZ16" s="377"/>
      <c r="BA16" s="377"/>
      <c r="BB16" s="377"/>
      <c r="BC16" s="377"/>
      <c r="BD16" s="377"/>
      <c r="BE16" s="378"/>
      <c r="BF16" s="14"/>
      <c r="BG16" s="469" t="s">
        <v>68</v>
      </c>
      <c r="BH16" s="470"/>
      <c r="BI16" s="470"/>
      <c r="BJ16" s="470"/>
      <c r="BK16" s="471"/>
      <c r="BL16" s="819"/>
      <c r="BM16" s="820"/>
      <c r="BN16" s="12" t="s">
        <v>156</v>
      </c>
      <c r="BO16" s="12" t="s">
        <v>157</v>
      </c>
    </row>
    <row r="17" spans="1:67" ht="13.5" customHeight="1" x14ac:dyDescent="0.15">
      <c r="A17" s="18"/>
      <c r="B17" s="17"/>
      <c r="C17" s="613"/>
      <c r="D17" s="614"/>
      <c r="E17" s="538" t="s">
        <v>76</v>
      </c>
      <c r="F17" s="614"/>
      <c r="G17" s="614"/>
      <c r="H17" s="614"/>
      <c r="I17" s="614"/>
      <c r="J17" s="614"/>
      <c r="K17" s="614"/>
      <c r="L17" s="614"/>
      <c r="M17" s="614"/>
      <c r="N17" s="614"/>
      <c r="O17" s="614"/>
      <c r="P17" s="539" t="s">
        <v>111</v>
      </c>
      <c r="Q17" s="540"/>
      <c r="R17" s="613"/>
      <c r="S17" s="459"/>
      <c r="T17" s="459"/>
      <c r="U17" s="459"/>
      <c r="V17" s="459"/>
      <c r="W17" s="459"/>
      <c r="X17" s="459"/>
      <c r="Y17" s="459"/>
      <c r="Z17" s="459"/>
      <c r="AA17" s="459"/>
      <c r="AB17" s="459"/>
      <c r="AC17" s="459"/>
      <c r="AD17" s="459"/>
      <c r="AE17" s="617"/>
      <c r="AF17" s="617"/>
      <c r="AG17" s="617"/>
      <c r="AH17" s="617"/>
      <c r="AI17" s="618"/>
      <c r="AJ17" s="590" t="s">
        <v>0</v>
      </c>
      <c r="AK17" s="590"/>
      <c r="AL17" s="590"/>
      <c r="AM17" s="479"/>
      <c r="AN17" s="593">
        <f>AZ17</f>
        <v>0</v>
      </c>
      <c r="AO17" s="594"/>
      <c r="AP17" s="594"/>
      <c r="AQ17" s="594"/>
      <c r="AR17" s="459" t="s">
        <v>0</v>
      </c>
      <c r="AS17" s="462"/>
      <c r="AT17" s="463">
        <f>AZ17</f>
        <v>0</v>
      </c>
      <c r="AU17" s="464"/>
      <c r="AV17" s="464"/>
      <c r="AW17" s="464"/>
      <c r="AX17" s="459" t="s">
        <v>0</v>
      </c>
      <c r="AY17" s="462"/>
      <c r="AZ17" s="456"/>
      <c r="BA17" s="457"/>
      <c r="BB17" s="457"/>
      <c r="BC17" s="457"/>
      <c r="BD17" s="459" t="s">
        <v>0</v>
      </c>
      <c r="BE17" s="460"/>
      <c r="BF17" s="461" t="s">
        <v>85</v>
      </c>
      <c r="BG17" s="461"/>
      <c r="BH17" s="461"/>
      <c r="BI17" s="461"/>
      <c r="BJ17" s="459" t="s">
        <v>0</v>
      </c>
      <c r="BK17" s="462"/>
      <c r="BL17" s="822"/>
      <c r="BM17" s="823"/>
      <c r="BN17" s="824"/>
      <c r="BO17" s="823"/>
    </row>
    <row r="18" spans="1:67" ht="13.5" customHeight="1" x14ac:dyDescent="0.15">
      <c r="A18" s="18"/>
      <c r="B18" s="17"/>
      <c r="C18" s="615"/>
      <c r="D18" s="616"/>
      <c r="E18" s="616"/>
      <c r="F18" s="616"/>
      <c r="G18" s="616"/>
      <c r="H18" s="616"/>
      <c r="I18" s="616"/>
      <c r="J18" s="616"/>
      <c r="K18" s="616"/>
      <c r="L18" s="616"/>
      <c r="M18" s="616"/>
      <c r="N18" s="616"/>
      <c r="O18" s="616"/>
      <c r="P18" s="523"/>
      <c r="Q18" s="524"/>
      <c r="R18" s="615"/>
      <c r="S18" s="536"/>
      <c r="T18" s="536"/>
      <c r="U18" s="536"/>
      <c r="V18" s="536"/>
      <c r="W18" s="536"/>
      <c r="X18" s="536"/>
      <c r="Y18" s="536"/>
      <c r="Z18" s="536"/>
      <c r="AA18" s="536"/>
      <c r="AB18" s="536"/>
      <c r="AC18" s="536"/>
      <c r="AD18" s="536"/>
      <c r="AE18" s="619"/>
      <c r="AF18" s="619"/>
      <c r="AG18" s="619"/>
      <c r="AH18" s="619"/>
      <c r="AI18" s="620"/>
      <c r="AJ18" s="591"/>
      <c r="AK18" s="591"/>
      <c r="AL18" s="591"/>
      <c r="AM18" s="592"/>
      <c r="AN18" s="509"/>
      <c r="AO18" s="595"/>
      <c r="AP18" s="595"/>
      <c r="AQ18" s="595"/>
      <c r="AR18" s="536"/>
      <c r="AS18" s="512"/>
      <c r="AT18" s="465"/>
      <c r="AU18" s="466"/>
      <c r="AV18" s="466"/>
      <c r="AW18" s="466"/>
      <c r="AX18" s="536"/>
      <c r="AY18" s="512"/>
      <c r="AZ18" s="610"/>
      <c r="BA18" s="611"/>
      <c r="BB18" s="611"/>
      <c r="BC18" s="611"/>
      <c r="BD18" s="536"/>
      <c r="BE18" s="612"/>
      <c r="BF18" s="84"/>
      <c r="BG18" s="476" t="s">
        <v>86</v>
      </c>
      <c r="BH18" s="477"/>
      <c r="BI18" s="477"/>
      <c r="BJ18" s="478" t="s">
        <v>0</v>
      </c>
      <c r="BK18" s="479"/>
      <c r="BL18" s="778"/>
      <c r="BM18" s="776"/>
      <c r="BN18" s="825"/>
      <c r="BO18" s="776"/>
    </row>
    <row r="19" spans="1:67" ht="13.5" customHeight="1" x14ac:dyDescent="0.15">
      <c r="A19" s="18"/>
      <c r="B19" s="17"/>
      <c r="C19" s="578"/>
      <c r="D19" s="579"/>
      <c r="E19" s="578" t="s">
        <v>142</v>
      </c>
      <c r="F19" s="579"/>
      <c r="G19" s="580"/>
      <c r="H19" s="582" t="s">
        <v>26</v>
      </c>
      <c r="I19" s="582"/>
      <c r="J19" s="582"/>
      <c r="K19" s="582"/>
      <c r="L19" s="582"/>
      <c r="M19" s="582"/>
      <c r="N19" s="582"/>
      <c r="O19" s="582"/>
      <c r="P19" s="582"/>
      <c r="Q19" s="584"/>
      <c r="R19" s="586" t="s">
        <v>80</v>
      </c>
      <c r="S19" s="587"/>
      <c r="T19" s="588"/>
      <c r="U19" s="588"/>
      <c r="V19" s="588"/>
      <c r="W19" s="626" t="s">
        <v>0</v>
      </c>
      <c r="X19" s="626"/>
      <c r="Y19" s="626" t="s">
        <v>87</v>
      </c>
      <c r="Z19" s="626"/>
      <c r="AA19" s="626"/>
      <c r="AB19" s="626"/>
      <c r="AC19" s="626"/>
      <c r="AD19" s="626"/>
      <c r="AE19" s="627">
        <f>ROUNDDOWN(T19/3,1)</f>
        <v>0</v>
      </c>
      <c r="AF19" s="627"/>
      <c r="AG19" s="627"/>
      <c r="AH19" s="627"/>
      <c r="AI19" s="627"/>
      <c r="AJ19" s="626" t="s">
        <v>0</v>
      </c>
      <c r="AK19" s="626"/>
      <c r="AL19" s="626" t="s">
        <v>56</v>
      </c>
      <c r="AM19" s="628"/>
      <c r="AN19" s="593" t="str">
        <f>IF(SUM(AZ19+BF19)&gt;0,AZ19+BF19,"")</f>
        <v/>
      </c>
      <c r="AO19" s="594"/>
      <c r="AP19" s="594"/>
      <c r="AQ19" s="594"/>
      <c r="AR19" s="459" t="s">
        <v>0</v>
      </c>
      <c r="AS19" s="462"/>
      <c r="AT19" s="463" t="str">
        <f>IF(SUM(AZ19+BG20)&gt;0,AZ19+BG20,"")</f>
        <v/>
      </c>
      <c r="AU19" s="464"/>
      <c r="AV19" s="464"/>
      <c r="AW19" s="464"/>
      <c r="AX19" s="459" t="s">
        <v>0</v>
      </c>
      <c r="AY19" s="462"/>
      <c r="AZ19" s="456"/>
      <c r="BA19" s="457"/>
      <c r="BB19" s="457"/>
      <c r="BC19" s="457"/>
      <c r="BD19" s="459" t="s">
        <v>0</v>
      </c>
      <c r="BE19" s="460"/>
      <c r="BF19" s="623"/>
      <c r="BG19" s="623"/>
      <c r="BH19" s="623"/>
      <c r="BI19" s="623"/>
      <c r="BJ19" s="459" t="s">
        <v>0</v>
      </c>
      <c r="BK19" s="462"/>
      <c r="BL19" s="829"/>
      <c r="BM19" s="829"/>
      <c r="BN19" s="824"/>
      <c r="BO19" s="823"/>
    </row>
    <row r="20" spans="1:67" ht="13.5" customHeight="1" x14ac:dyDescent="0.15">
      <c r="A20" s="18"/>
      <c r="B20" s="17"/>
      <c r="C20" s="503"/>
      <c r="D20" s="543"/>
      <c r="E20" s="503"/>
      <c r="F20" s="543"/>
      <c r="G20" s="581"/>
      <c r="H20" s="583"/>
      <c r="I20" s="583"/>
      <c r="J20" s="583"/>
      <c r="K20" s="583"/>
      <c r="L20" s="583"/>
      <c r="M20" s="583"/>
      <c r="N20" s="583"/>
      <c r="O20" s="583"/>
      <c r="P20" s="583"/>
      <c r="Q20" s="585"/>
      <c r="R20" s="581"/>
      <c r="S20" s="583"/>
      <c r="T20" s="589"/>
      <c r="U20" s="589"/>
      <c r="V20" s="589"/>
      <c r="W20" s="590"/>
      <c r="X20" s="590"/>
      <c r="Y20" s="590"/>
      <c r="Z20" s="590"/>
      <c r="AA20" s="590"/>
      <c r="AB20" s="590"/>
      <c r="AC20" s="590"/>
      <c r="AD20" s="590"/>
      <c r="AE20" s="596"/>
      <c r="AF20" s="596"/>
      <c r="AG20" s="596"/>
      <c r="AH20" s="596"/>
      <c r="AI20" s="596"/>
      <c r="AJ20" s="590"/>
      <c r="AK20" s="590"/>
      <c r="AL20" s="590"/>
      <c r="AM20" s="479"/>
      <c r="AN20" s="629"/>
      <c r="AO20" s="630"/>
      <c r="AP20" s="630"/>
      <c r="AQ20" s="630"/>
      <c r="AR20" s="559"/>
      <c r="AS20" s="504"/>
      <c r="AT20" s="631"/>
      <c r="AU20" s="632"/>
      <c r="AV20" s="632"/>
      <c r="AW20" s="632"/>
      <c r="AX20" s="559"/>
      <c r="AY20" s="504"/>
      <c r="AZ20" s="535"/>
      <c r="BA20" s="621"/>
      <c r="BB20" s="621"/>
      <c r="BC20" s="621"/>
      <c r="BD20" s="559"/>
      <c r="BE20" s="622"/>
      <c r="BF20" s="84"/>
      <c r="BG20" s="624"/>
      <c r="BH20" s="625"/>
      <c r="BI20" s="625"/>
      <c r="BJ20" s="478" t="s">
        <v>0</v>
      </c>
      <c r="BK20" s="479"/>
      <c r="BL20" s="779"/>
      <c r="BM20" s="779"/>
      <c r="BN20" s="830"/>
      <c r="BO20" s="775"/>
    </row>
    <row r="21" spans="1:67" ht="13.5" customHeight="1" x14ac:dyDescent="0.15">
      <c r="A21" s="18"/>
      <c r="B21" s="17"/>
      <c r="C21" s="802" t="s">
        <v>109</v>
      </c>
      <c r="D21" s="803"/>
      <c r="E21" s="503"/>
      <c r="F21" s="543"/>
      <c r="G21" s="602"/>
      <c r="H21" s="603" t="s">
        <v>63</v>
      </c>
      <c r="I21" s="603"/>
      <c r="J21" s="603"/>
      <c r="K21" s="603"/>
      <c r="L21" s="603"/>
      <c r="M21" s="603"/>
      <c r="N21" s="603"/>
      <c r="O21" s="603"/>
      <c r="P21" s="603"/>
      <c r="Q21" s="608"/>
      <c r="R21" s="609" t="s">
        <v>80</v>
      </c>
      <c r="S21" s="583"/>
      <c r="T21" s="589"/>
      <c r="U21" s="589"/>
      <c r="V21" s="589"/>
      <c r="W21" s="590" t="s">
        <v>0</v>
      </c>
      <c r="X21" s="590"/>
      <c r="Y21" s="590" t="s">
        <v>88</v>
      </c>
      <c r="Z21" s="590"/>
      <c r="AA21" s="590"/>
      <c r="AB21" s="590"/>
      <c r="AC21" s="590"/>
      <c r="AD21" s="590"/>
      <c r="AE21" s="596">
        <f>ROUNDDOWN(T21/6,1)</f>
        <v>0</v>
      </c>
      <c r="AF21" s="596"/>
      <c r="AG21" s="596"/>
      <c r="AH21" s="596"/>
      <c r="AI21" s="596"/>
      <c r="AJ21" s="590" t="s">
        <v>0</v>
      </c>
      <c r="AK21" s="590"/>
      <c r="AL21" s="590" t="s">
        <v>56</v>
      </c>
      <c r="AM21" s="479"/>
      <c r="AN21" s="597" t="str">
        <f>IF(SUM(AZ21+BF21)&gt;0,AZ21+BF21,"")</f>
        <v/>
      </c>
      <c r="AO21" s="598"/>
      <c r="AP21" s="598"/>
      <c r="AQ21" s="598"/>
      <c r="AR21" s="604" t="s">
        <v>0</v>
      </c>
      <c r="AS21" s="605"/>
      <c r="AT21" s="634" t="str">
        <f>IF(SUM(AZ21+BG22)&gt;0,AZ21+BG22,"")</f>
        <v/>
      </c>
      <c r="AU21" s="635"/>
      <c r="AV21" s="635"/>
      <c r="AW21" s="635"/>
      <c r="AX21" s="604" t="s">
        <v>0</v>
      </c>
      <c r="AY21" s="605"/>
      <c r="AZ21" s="638"/>
      <c r="BA21" s="639"/>
      <c r="BB21" s="639"/>
      <c r="BC21" s="639"/>
      <c r="BD21" s="604" t="s">
        <v>0</v>
      </c>
      <c r="BE21" s="642"/>
      <c r="BF21" s="633"/>
      <c r="BG21" s="633"/>
      <c r="BH21" s="633"/>
      <c r="BI21" s="633"/>
      <c r="BJ21" s="604" t="s">
        <v>0</v>
      </c>
      <c r="BK21" s="605"/>
      <c r="BL21" s="826"/>
      <c r="BM21" s="827"/>
      <c r="BN21" s="828"/>
      <c r="BO21" s="826"/>
    </row>
    <row r="22" spans="1:67" ht="13.5" customHeight="1" x14ac:dyDescent="0.15">
      <c r="A22" s="18"/>
      <c r="B22" s="17"/>
      <c r="C22" s="804"/>
      <c r="D22" s="803"/>
      <c r="E22" s="503"/>
      <c r="F22" s="543"/>
      <c r="G22" s="581"/>
      <c r="H22" s="603"/>
      <c r="I22" s="603"/>
      <c r="J22" s="603"/>
      <c r="K22" s="603"/>
      <c r="L22" s="603"/>
      <c r="M22" s="603"/>
      <c r="N22" s="603"/>
      <c r="O22" s="603"/>
      <c r="P22" s="603"/>
      <c r="Q22" s="585"/>
      <c r="R22" s="581"/>
      <c r="S22" s="583"/>
      <c r="T22" s="589"/>
      <c r="U22" s="589"/>
      <c r="V22" s="589"/>
      <c r="W22" s="590"/>
      <c r="X22" s="590"/>
      <c r="Y22" s="590"/>
      <c r="Z22" s="590"/>
      <c r="AA22" s="590"/>
      <c r="AB22" s="590"/>
      <c r="AC22" s="590"/>
      <c r="AD22" s="590"/>
      <c r="AE22" s="596"/>
      <c r="AF22" s="596"/>
      <c r="AG22" s="596"/>
      <c r="AH22" s="596"/>
      <c r="AI22" s="596"/>
      <c r="AJ22" s="590"/>
      <c r="AK22" s="590"/>
      <c r="AL22" s="590"/>
      <c r="AM22" s="479"/>
      <c r="AN22" s="599"/>
      <c r="AO22" s="600"/>
      <c r="AP22" s="600"/>
      <c r="AQ22" s="600"/>
      <c r="AR22" s="606"/>
      <c r="AS22" s="607"/>
      <c r="AT22" s="636"/>
      <c r="AU22" s="637"/>
      <c r="AV22" s="637"/>
      <c r="AW22" s="637"/>
      <c r="AX22" s="606"/>
      <c r="AY22" s="607"/>
      <c r="AZ22" s="640"/>
      <c r="BA22" s="641"/>
      <c r="BB22" s="641"/>
      <c r="BC22" s="641"/>
      <c r="BD22" s="606"/>
      <c r="BE22" s="643"/>
      <c r="BF22" s="85"/>
      <c r="BG22" s="624"/>
      <c r="BH22" s="625"/>
      <c r="BI22" s="625"/>
      <c r="BJ22" s="478" t="s">
        <v>0</v>
      </c>
      <c r="BK22" s="479"/>
      <c r="BL22" s="826"/>
      <c r="BM22" s="827"/>
      <c r="BN22" s="828"/>
      <c r="BO22" s="826"/>
    </row>
    <row r="23" spans="1:67" ht="13.5" customHeight="1" x14ac:dyDescent="0.15">
      <c r="A23" s="18"/>
      <c r="B23" s="17"/>
      <c r="C23" s="804"/>
      <c r="D23" s="803"/>
      <c r="E23" s="503"/>
      <c r="F23" s="543"/>
      <c r="G23" s="602"/>
      <c r="H23" s="603" t="s">
        <v>199</v>
      </c>
      <c r="I23" s="603"/>
      <c r="J23" s="603"/>
      <c r="K23" s="603"/>
      <c r="L23" s="603"/>
      <c r="M23" s="603"/>
      <c r="N23" s="603"/>
      <c r="O23" s="603"/>
      <c r="P23" s="603"/>
      <c r="Q23" s="608"/>
      <c r="R23" s="609" t="s">
        <v>80</v>
      </c>
      <c r="S23" s="583"/>
      <c r="T23" s="589"/>
      <c r="U23" s="589"/>
      <c r="V23" s="589"/>
      <c r="W23" s="590" t="s">
        <v>0</v>
      </c>
      <c r="X23" s="590"/>
      <c r="Y23" s="590" t="s">
        <v>89</v>
      </c>
      <c r="Z23" s="590"/>
      <c r="AA23" s="590"/>
      <c r="AB23" s="590"/>
      <c r="AC23" s="590"/>
      <c r="AD23" s="590"/>
      <c r="AE23" s="596">
        <f>ROUNDDOWN(T23/20,1)</f>
        <v>0</v>
      </c>
      <c r="AF23" s="596"/>
      <c r="AG23" s="596"/>
      <c r="AH23" s="596"/>
      <c r="AI23" s="596"/>
      <c r="AJ23" s="590" t="s">
        <v>0</v>
      </c>
      <c r="AK23" s="590"/>
      <c r="AL23" s="590" t="s">
        <v>56</v>
      </c>
      <c r="AM23" s="479"/>
      <c r="AN23" s="597" t="str">
        <f>IF(SUM(AZ23+BF23)&gt;0,AZ23+BF23,"")</f>
        <v/>
      </c>
      <c r="AO23" s="598"/>
      <c r="AP23" s="598"/>
      <c r="AQ23" s="598"/>
      <c r="AR23" s="604" t="s">
        <v>0</v>
      </c>
      <c r="AS23" s="605"/>
      <c r="AT23" s="634" t="str">
        <f>IF(SUM(AZ23+BG24)&gt;0,AZ23+BG24,"")</f>
        <v/>
      </c>
      <c r="AU23" s="635"/>
      <c r="AV23" s="635"/>
      <c r="AW23" s="635"/>
      <c r="AX23" s="604" t="s">
        <v>0</v>
      </c>
      <c r="AY23" s="605"/>
      <c r="AZ23" s="638"/>
      <c r="BA23" s="639"/>
      <c r="BB23" s="639"/>
      <c r="BC23" s="639"/>
      <c r="BD23" s="604" t="s">
        <v>0</v>
      </c>
      <c r="BE23" s="642"/>
      <c r="BF23" s="633"/>
      <c r="BG23" s="633"/>
      <c r="BH23" s="633"/>
      <c r="BI23" s="633"/>
      <c r="BJ23" s="604" t="s">
        <v>0</v>
      </c>
      <c r="BK23" s="605"/>
      <c r="BL23" s="826"/>
      <c r="BM23" s="827"/>
      <c r="BN23" s="828"/>
      <c r="BO23" s="826"/>
    </row>
    <row r="24" spans="1:67" ht="13.5" customHeight="1" x14ac:dyDescent="0.15">
      <c r="A24" s="18"/>
      <c r="B24" s="17"/>
      <c r="C24" s="804"/>
      <c r="D24" s="803"/>
      <c r="E24" s="503"/>
      <c r="F24" s="543"/>
      <c r="G24" s="581"/>
      <c r="H24" s="603"/>
      <c r="I24" s="603"/>
      <c r="J24" s="603"/>
      <c r="K24" s="603"/>
      <c r="L24" s="603"/>
      <c r="M24" s="603"/>
      <c r="N24" s="603"/>
      <c r="O24" s="603"/>
      <c r="P24" s="603"/>
      <c r="Q24" s="585"/>
      <c r="R24" s="581"/>
      <c r="S24" s="583"/>
      <c r="T24" s="589"/>
      <c r="U24" s="589"/>
      <c r="V24" s="589"/>
      <c r="W24" s="590"/>
      <c r="X24" s="590"/>
      <c r="Y24" s="590"/>
      <c r="Z24" s="590"/>
      <c r="AA24" s="590"/>
      <c r="AB24" s="590"/>
      <c r="AC24" s="590"/>
      <c r="AD24" s="590"/>
      <c r="AE24" s="596"/>
      <c r="AF24" s="596"/>
      <c r="AG24" s="596"/>
      <c r="AH24" s="596"/>
      <c r="AI24" s="596"/>
      <c r="AJ24" s="590"/>
      <c r="AK24" s="590"/>
      <c r="AL24" s="590"/>
      <c r="AM24" s="479"/>
      <c r="AN24" s="599"/>
      <c r="AO24" s="600"/>
      <c r="AP24" s="600"/>
      <c r="AQ24" s="600"/>
      <c r="AR24" s="606"/>
      <c r="AS24" s="607"/>
      <c r="AT24" s="636"/>
      <c r="AU24" s="637"/>
      <c r="AV24" s="637"/>
      <c r="AW24" s="637"/>
      <c r="AX24" s="606"/>
      <c r="AY24" s="607"/>
      <c r="AZ24" s="640"/>
      <c r="BA24" s="641"/>
      <c r="BB24" s="641"/>
      <c r="BC24" s="641"/>
      <c r="BD24" s="606"/>
      <c r="BE24" s="643"/>
      <c r="BF24" s="85"/>
      <c r="BG24" s="624"/>
      <c r="BH24" s="625"/>
      <c r="BI24" s="625"/>
      <c r="BJ24" s="478" t="s">
        <v>0</v>
      </c>
      <c r="BK24" s="479"/>
      <c r="BL24" s="826"/>
      <c r="BM24" s="827"/>
      <c r="BN24" s="828"/>
      <c r="BO24" s="826"/>
    </row>
    <row r="25" spans="1:67" ht="13.5" customHeight="1" x14ac:dyDescent="0.15">
      <c r="A25" s="18"/>
      <c r="B25" s="17"/>
      <c r="C25" s="804"/>
      <c r="D25" s="803"/>
      <c r="E25" s="503"/>
      <c r="F25" s="543"/>
      <c r="G25" s="602"/>
      <c r="H25" s="603" t="s">
        <v>200</v>
      </c>
      <c r="I25" s="603"/>
      <c r="J25" s="603"/>
      <c r="K25" s="603"/>
      <c r="L25" s="603"/>
      <c r="M25" s="603"/>
      <c r="N25" s="603"/>
      <c r="O25" s="603"/>
      <c r="P25" s="603"/>
      <c r="Q25" s="608"/>
      <c r="R25" s="609" t="s">
        <v>160</v>
      </c>
      <c r="S25" s="583"/>
      <c r="T25" s="589"/>
      <c r="U25" s="589"/>
      <c r="V25" s="589"/>
      <c r="W25" s="590" t="s">
        <v>0</v>
      </c>
      <c r="X25" s="590"/>
      <c r="Y25" s="590" t="s">
        <v>161</v>
      </c>
      <c r="Z25" s="590"/>
      <c r="AA25" s="590"/>
      <c r="AB25" s="590"/>
      <c r="AC25" s="590"/>
      <c r="AD25" s="590"/>
      <c r="AE25" s="596">
        <f>ROUNDDOWN(T25/15,1)</f>
        <v>0</v>
      </c>
      <c r="AF25" s="596"/>
      <c r="AG25" s="596"/>
      <c r="AH25" s="596"/>
      <c r="AI25" s="596"/>
      <c r="AJ25" s="590" t="s">
        <v>0</v>
      </c>
      <c r="AK25" s="590"/>
      <c r="AL25" s="590" t="s">
        <v>162</v>
      </c>
      <c r="AM25" s="479"/>
      <c r="AN25" s="597" t="str">
        <f>IF(SUM(AZ25+BF25)&gt;0,AZ25+BF25,"")</f>
        <v/>
      </c>
      <c r="AO25" s="598"/>
      <c r="AP25" s="598"/>
      <c r="AQ25" s="598"/>
      <c r="AR25" s="604" t="s">
        <v>0</v>
      </c>
      <c r="AS25" s="605"/>
      <c r="AT25" s="634" t="str">
        <f>IF(SUM(AZ25+BG26)&gt;0,AZ25+BG26,"")</f>
        <v/>
      </c>
      <c r="AU25" s="635"/>
      <c r="AV25" s="635"/>
      <c r="AW25" s="635"/>
      <c r="AX25" s="604" t="s">
        <v>0</v>
      </c>
      <c r="AY25" s="642"/>
      <c r="AZ25" s="638"/>
      <c r="BA25" s="639"/>
      <c r="BB25" s="639"/>
      <c r="BC25" s="639"/>
      <c r="BD25" s="604" t="s">
        <v>0</v>
      </c>
      <c r="BE25" s="642"/>
      <c r="BF25" s="633"/>
      <c r="BG25" s="633"/>
      <c r="BH25" s="633"/>
      <c r="BI25" s="633"/>
      <c r="BJ25" s="604" t="s">
        <v>0</v>
      </c>
      <c r="BK25" s="605"/>
      <c r="BL25" s="826"/>
      <c r="BM25" s="827"/>
      <c r="BN25" s="828"/>
      <c r="BO25" s="826"/>
    </row>
    <row r="26" spans="1:67" ht="13.5" customHeight="1" x14ac:dyDescent="0.15">
      <c r="A26" s="18"/>
      <c r="B26" s="17"/>
      <c r="C26" s="804"/>
      <c r="D26" s="803"/>
      <c r="E26" s="503"/>
      <c r="F26" s="543"/>
      <c r="G26" s="581"/>
      <c r="H26" s="603"/>
      <c r="I26" s="603"/>
      <c r="J26" s="603"/>
      <c r="K26" s="603"/>
      <c r="L26" s="603"/>
      <c r="M26" s="603"/>
      <c r="N26" s="603"/>
      <c r="O26" s="603"/>
      <c r="P26" s="603"/>
      <c r="Q26" s="585"/>
      <c r="R26" s="581"/>
      <c r="S26" s="583"/>
      <c r="T26" s="589"/>
      <c r="U26" s="589"/>
      <c r="V26" s="589"/>
      <c r="W26" s="590"/>
      <c r="X26" s="590"/>
      <c r="Y26" s="590"/>
      <c r="Z26" s="590"/>
      <c r="AA26" s="590"/>
      <c r="AB26" s="590"/>
      <c r="AC26" s="590"/>
      <c r="AD26" s="590"/>
      <c r="AE26" s="596"/>
      <c r="AF26" s="596"/>
      <c r="AG26" s="596"/>
      <c r="AH26" s="596"/>
      <c r="AI26" s="596"/>
      <c r="AJ26" s="590"/>
      <c r="AK26" s="590"/>
      <c r="AL26" s="590"/>
      <c r="AM26" s="479"/>
      <c r="AN26" s="599"/>
      <c r="AO26" s="600"/>
      <c r="AP26" s="600"/>
      <c r="AQ26" s="600"/>
      <c r="AR26" s="606"/>
      <c r="AS26" s="607"/>
      <c r="AT26" s="636"/>
      <c r="AU26" s="637"/>
      <c r="AV26" s="637"/>
      <c r="AW26" s="637"/>
      <c r="AX26" s="606"/>
      <c r="AY26" s="643"/>
      <c r="AZ26" s="640"/>
      <c r="BA26" s="641"/>
      <c r="BB26" s="641"/>
      <c r="BC26" s="641"/>
      <c r="BD26" s="606"/>
      <c r="BE26" s="643"/>
      <c r="BF26" s="85"/>
      <c r="BG26" s="624"/>
      <c r="BH26" s="625"/>
      <c r="BI26" s="625"/>
      <c r="BJ26" s="478" t="s">
        <v>0</v>
      </c>
      <c r="BK26" s="479"/>
      <c r="BL26" s="826"/>
      <c r="BM26" s="827"/>
      <c r="BN26" s="828"/>
      <c r="BO26" s="826"/>
    </row>
    <row r="27" spans="1:67" ht="13.5" customHeight="1" x14ac:dyDescent="0.15">
      <c r="A27" s="18"/>
      <c r="B27" s="17"/>
      <c r="C27" s="804"/>
      <c r="D27" s="803"/>
      <c r="E27" s="503"/>
      <c r="F27" s="543"/>
      <c r="G27" s="602"/>
      <c r="H27" s="603" t="s">
        <v>77</v>
      </c>
      <c r="I27" s="603"/>
      <c r="J27" s="603"/>
      <c r="K27" s="603"/>
      <c r="L27" s="603"/>
      <c r="M27" s="603"/>
      <c r="N27" s="603"/>
      <c r="O27" s="603"/>
      <c r="P27" s="603"/>
      <c r="Q27" s="608"/>
      <c r="R27" s="609" t="s">
        <v>80</v>
      </c>
      <c r="S27" s="583"/>
      <c r="T27" s="589"/>
      <c r="U27" s="589"/>
      <c r="V27" s="589"/>
      <c r="W27" s="590" t="s">
        <v>0</v>
      </c>
      <c r="X27" s="590"/>
      <c r="Y27" s="590" t="s">
        <v>90</v>
      </c>
      <c r="Z27" s="590"/>
      <c r="AA27" s="590"/>
      <c r="AB27" s="590"/>
      <c r="AC27" s="590"/>
      <c r="AD27" s="590"/>
      <c r="AE27" s="596">
        <f>ROUNDDOWN(T27/30,1)</f>
        <v>0</v>
      </c>
      <c r="AF27" s="596"/>
      <c r="AG27" s="596"/>
      <c r="AH27" s="596"/>
      <c r="AI27" s="596"/>
      <c r="AJ27" s="590" t="s">
        <v>0</v>
      </c>
      <c r="AK27" s="590"/>
      <c r="AL27" s="590" t="s">
        <v>56</v>
      </c>
      <c r="AM27" s="479"/>
      <c r="AN27" s="597" t="str">
        <f>IF(SUM(AZ27+BF27)&gt;0,AZ27+BF27,"")</f>
        <v/>
      </c>
      <c r="AO27" s="598"/>
      <c r="AP27" s="598"/>
      <c r="AQ27" s="598"/>
      <c r="AR27" s="604" t="s">
        <v>0</v>
      </c>
      <c r="AS27" s="605"/>
      <c r="AT27" s="634" t="str">
        <f>IF(SUM(AZ27+BG28)&gt;0,AZ27+BG28,"")</f>
        <v/>
      </c>
      <c r="AU27" s="635"/>
      <c r="AV27" s="635"/>
      <c r="AW27" s="635"/>
      <c r="AX27" s="604" t="s">
        <v>0</v>
      </c>
      <c r="AY27" s="605"/>
      <c r="AZ27" s="638"/>
      <c r="BA27" s="639"/>
      <c r="BB27" s="639"/>
      <c r="BC27" s="639"/>
      <c r="BD27" s="604" t="s">
        <v>0</v>
      </c>
      <c r="BE27" s="642"/>
      <c r="BF27" s="633"/>
      <c r="BG27" s="633"/>
      <c r="BH27" s="633"/>
      <c r="BI27" s="633"/>
      <c r="BJ27" s="604" t="s">
        <v>0</v>
      </c>
      <c r="BK27" s="605"/>
      <c r="BL27" s="782"/>
      <c r="BM27" s="781"/>
      <c r="BN27" s="782"/>
      <c r="BO27" s="782"/>
    </row>
    <row r="28" spans="1:67" ht="13.5" customHeight="1" x14ac:dyDescent="0.15">
      <c r="A28" s="18"/>
      <c r="B28" s="17"/>
      <c r="C28" s="804"/>
      <c r="D28" s="803"/>
      <c r="E28" s="547"/>
      <c r="F28" s="548"/>
      <c r="G28" s="659"/>
      <c r="H28" s="660"/>
      <c r="I28" s="660"/>
      <c r="J28" s="660"/>
      <c r="K28" s="660"/>
      <c r="L28" s="660"/>
      <c r="M28" s="660"/>
      <c r="N28" s="660"/>
      <c r="O28" s="660"/>
      <c r="P28" s="660"/>
      <c r="Q28" s="661"/>
      <c r="R28" s="659"/>
      <c r="S28" s="662"/>
      <c r="T28" s="663"/>
      <c r="U28" s="663"/>
      <c r="V28" s="663"/>
      <c r="W28" s="591"/>
      <c r="X28" s="591"/>
      <c r="Y28" s="591"/>
      <c r="Z28" s="591"/>
      <c r="AA28" s="591"/>
      <c r="AB28" s="591"/>
      <c r="AC28" s="591"/>
      <c r="AD28" s="591"/>
      <c r="AE28" s="601"/>
      <c r="AF28" s="601"/>
      <c r="AG28" s="601"/>
      <c r="AH28" s="601"/>
      <c r="AI28" s="601"/>
      <c r="AJ28" s="591"/>
      <c r="AK28" s="591"/>
      <c r="AL28" s="591"/>
      <c r="AM28" s="592"/>
      <c r="AN28" s="509"/>
      <c r="AO28" s="595"/>
      <c r="AP28" s="595"/>
      <c r="AQ28" s="595"/>
      <c r="AR28" s="559"/>
      <c r="AS28" s="504"/>
      <c r="AT28" s="465"/>
      <c r="AU28" s="466"/>
      <c r="AV28" s="466"/>
      <c r="AW28" s="466"/>
      <c r="AX28" s="559"/>
      <c r="AY28" s="504"/>
      <c r="AZ28" s="535"/>
      <c r="BA28" s="621"/>
      <c r="BB28" s="621"/>
      <c r="BC28" s="621"/>
      <c r="BD28" s="559"/>
      <c r="BE28" s="622"/>
      <c r="BF28" s="84"/>
      <c r="BG28" s="624"/>
      <c r="BH28" s="625"/>
      <c r="BI28" s="625"/>
      <c r="BJ28" s="478" t="s">
        <v>0</v>
      </c>
      <c r="BK28" s="479"/>
      <c r="BL28" s="776"/>
      <c r="BM28" s="780"/>
      <c r="BN28" s="776"/>
      <c r="BO28" s="776"/>
    </row>
    <row r="29" spans="1:67" ht="13.5" customHeight="1" x14ac:dyDescent="0.15">
      <c r="A29" s="18"/>
      <c r="B29" s="17"/>
      <c r="C29" s="804"/>
      <c r="D29" s="803"/>
      <c r="E29" s="650" t="s">
        <v>141</v>
      </c>
      <c r="F29" s="651"/>
      <c r="G29" s="651"/>
      <c r="H29" s="651"/>
      <c r="I29" s="651"/>
      <c r="J29" s="651"/>
      <c r="K29" s="651"/>
      <c r="L29" s="651"/>
      <c r="M29" s="651"/>
      <c r="N29" s="651"/>
      <c r="O29" s="651"/>
      <c r="P29" s="651"/>
      <c r="Q29" s="652"/>
      <c r="R29" s="644" t="s">
        <v>220</v>
      </c>
      <c r="S29" s="645"/>
      <c r="T29" s="645"/>
      <c r="U29" s="645"/>
      <c r="V29" s="645"/>
      <c r="W29" s="645"/>
      <c r="X29" s="645"/>
      <c r="Y29" s="645"/>
      <c r="Z29" s="645"/>
      <c r="AA29" s="645"/>
      <c r="AB29" s="645"/>
      <c r="AC29" s="645"/>
      <c r="AD29" s="646"/>
      <c r="AE29" s="648"/>
      <c r="AF29" s="648"/>
      <c r="AG29" s="648"/>
      <c r="AH29" s="648"/>
      <c r="AI29" s="649"/>
      <c r="AJ29" s="381" t="s">
        <v>0</v>
      </c>
      <c r="AK29" s="381"/>
      <c r="AL29" s="381"/>
      <c r="AM29" s="382"/>
      <c r="AN29" s="629" t="str">
        <f>IF(SUM(AZ29+BF29)&gt;0,AZ29+BF29,"")</f>
        <v/>
      </c>
      <c r="AO29" s="630"/>
      <c r="AP29" s="630"/>
      <c r="AQ29" s="630"/>
      <c r="AR29" s="381" t="s">
        <v>0</v>
      </c>
      <c r="AS29" s="382"/>
      <c r="AT29" s="631" t="str">
        <f>IF(SUM(AZ29+BG30)&gt;0,AZ29+BG30,"")</f>
        <v/>
      </c>
      <c r="AU29" s="632"/>
      <c r="AV29" s="632"/>
      <c r="AW29" s="632"/>
      <c r="AX29" s="381" t="s">
        <v>0</v>
      </c>
      <c r="AY29" s="382"/>
      <c r="AZ29" s="516"/>
      <c r="BA29" s="670"/>
      <c r="BB29" s="670"/>
      <c r="BC29" s="670"/>
      <c r="BD29" s="381" t="s">
        <v>0</v>
      </c>
      <c r="BE29" s="458"/>
      <c r="BF29" s="673"/>
      <c r="BG29" s="673"/>
      <c r="BH29" s="673"/>
      <c r="BI29" s="673"/>
      <c r="BJ29" s="459" t="s">
        <v>0</v>
      </c>
      <c r="BK29" s="462"/>
      <c r="BL29" s="777"/>
      <c r="BM29" s="779"/>
      <c r="BN29" s="779"/>
      <c r="BO29" s="779"/>
    </row>
    <row r="30" spans="1:67" ht="13.5" customHeight="1" x14ac:dyDescent="0.15">
      <c r="A30" s="18"/>
      <c r="B30" s="17"/>
      <c r="C30" s="804"/>
      <c r="D30" s="803"/>
      <c r="E30" s="653"/>
      <c r="F30" s="654"/>
      <c r="G30" s="654"/>
      <c r="H30" s="654"/>
      <c r="I30" s="654"/>
      <c r="J30" s="654"/>
      <c r="K30" s="654"/>
      <c r="L30" s="654"/>
      <c r="M30" s="654"/>
      <c r="N30" s="654"/>
      <c r="O30" s="654"/>
      <c r="P30" s="654"/>
      <c r="Q30" s="655"/>
      <c r="R30" s="647"/>
      <c r="S30" s="645"/>
      <c r="T30" s="645"/>
      <c r="U30" s="645"/>
      <c r="V30" s="645"/>
      <c r="W30" s="645"/>
      <c r="X30" s="645"/>
      <c r="Y30" s="645"/>
      <c r="Z30" s="645"/>
      <c r="AA30" s="645"/>
      <c r="AB30" s="645"/>
      <c r="AC30" s="645"/>
      <c r="AD30" s="646"/>
      <c r="AE30" s="648"/>
      <c r="AF30" s="648"/>
      <c r="AG30" s="648"/>
      <c r="AH30" s="648"/>
      <c r="AI30" s="649"/>
      <c r="AJ30" s="381"/>
      <c r="AK30" s="381"/>
      <c r="AL30" s="381"/>
      <c r="AM30" s="382"/>
      <c r="AN30" s="599"/>
      <c r="AO30" s="600"/>
      <c r="AP30" s="600"/>
      <c r="AQ30" s="600"/>
      <c r="AR30" s="381"/>
      <c r="AS30" s="382"/>
      <c r="AT30" s="631"/>
      <c r="AU30" s="632"/>
      <c r="AV30" s="632"/>
      <c r="AW30" s="632"/>
      <c r="AX30" s="381"/>
      <c r="AY30" s="382"/>
      <c r="AZ30" s="671"/>
      <c r="BA30" s="672"/>
      <c r="BB30" s="672"/>
      <c r="BC30" s="672"/>
      <c r="BD30" s="459"/>
      <c r="BE30" s="460"/>
      <c r="BF30" s="96"/>
      <c r="BG30" s="674"/>
      <c r="BH30" s="675"/>
      <c r="BI30" s="675"/>
      <c r="BJ30" s="478" t="s">
        <v>0</v>
      </c>
      <c r="BK30" s="479"/>
      <c r="BL30" s="778"/>
      <c r="BM30" s="780"/>
      <c r="BN30" s="780"/>
      <c r="BO30" s="780"/>
    </row>
    <row r="31" spans="1:67" ht="13.5" customHeight="1" x14ac:dyDescent="0.15">
      <c r="A31" s="18"/>
      <c r="B31" s="17"/>
      <c r="C31" s="804"/>
      <c r="D31" s="803"/>
      <c r="E31" s="653"/>
      <c r="F31" s="654"/>
      <c r="G31" s="654"/>
      <c r="H31" s="654"/>
      <c r="I31" s="654"/>
      <c r="J31" s="654"/>
      <c r="K31" s="654"/>
      <c r="L31" s="654"/>
      <c r="M31" s="654"/>
      <c r="N31" s="654"/>
      <c r="O31" s="654"/>
      <c r="P31" s="654"/>
      <c r="Q31" s="655"/>
      <c r="R31" s="664" t="s">
        <v>219</v>
      </c>
      <c r="S31" s="665"/>
      <c r="T31" s="665"/>
      <c r="U31" s="665"/>
      <c r="V31" s="665"/>
      <c r="W31" s="665"/>
      <c r="X31" s="665"/>
      <c r="Y31" s="665"/>
      <c r="Z31" s="665"/>
      <c r="AA31" s="665"/>
      <c r="AB31" s="665"/>
      <c r="AC31" s="665"/>
      <c r="AD31" s="666"/>
      <c r="AE31" s="648"/>
      <c r="AF31" s="648"/>
      <c r="AG31" s="648"/>
      <c r="AH31" s="648"/>
      <c r="AI31" s="649"/>
      <c r="AJ31" s="381" t="s">
        <v>0</v>
      </c>
      <c r="AK31" s="381"/>
      <c r="AL31" s="381"/>
      <c r="AM31" s="382"/>
      <c r="AN31" s="593">
        <f>AZ31</f>
        <v>0</v>
      </c>
      <c r="AO31" s="594"/>
      <c r="AP31" s="594"/>
      <c r="AQ31" s="594"/>
      <c r="AR31" s="381" t="s">
        <v>0</v>
      </c>
      <c r="AS31" s="382"/>
      <c r="AT31" s="533">
        <f>AZ31</f>
        <v>0</v>
      </c>
      <c r="AU31" s="544"/>
      <c r="AV31" s="544"/>
      <c r="AW31" s="544"/>
      <c r="AX31" s="381" t="s">
        <v>0</v>
      </c>
      <c r="AY31" s="382"/>
      <c r="AZ31" s="454"/>
      <c r="BA31" s="455"/>
      <c r="BB31" s="455"/>
      <c r="BC31" s="455"/>
      <c r="BD31" s="381" t="s">
        <v>0</v>
      </c>
      <c r="BE31" s="458"/>
      <c r="BF31" s="461" t="s">
        <v>85</v>
      </c>
      <c r="BG31" s="461"/>
      <c r="BH31" s="461"/>
      <c r="BI31" s="461"/>
      <c r="BJ31" s="459" t="s">
        <v>0</v>
      </c>
      <c r="BK31" s="462"/>
      <c r="BL31" s="777"/>
      <c r="BM31" s="781"/>
      <c r="BN31" s="781"/>
      <c r="BO31" s="781"/>
    </row>
    <row r="32" spans="1:67" ht="13.5" customHeight="1" x14ac:dyDescent="0.15">
      <c r="A32" s="18"/>
      <c r="B32" s="17"/>
      <c r="C32" s="804"/>
      <c r="D32" s="803"/>
      <c r="E32" s="653"/>
      <c r="F32" s="654"/>
      <c r="G32" s="654"/>
      <c r="H32" s="654"/>
      <c r="I32" s="654"/>
      <c r="J32" s="654"/>
      <c r="K32" s="654"/>
      <c r="L32" s="654"/>
      <c r="M32" s="654"/>
      <c r="N32" s="654"/>
      <c r="O32" s="654"/>
      <c r="P32" s="654"/>
      <c r="Q32" s="655"/>
      <c r="R32" s="667"/>
      <c r="S32" s="668"/>
      <c r="T32" s="668"/>
      <c r="U32" s="668"/>
      <c r="V32" s="668"/>
      <c r="W32" s="668"/>
      <c r="X32" s="668"/>
      <c r="Y32" s="668"/>
      <c r="Z32" s="668"/>
      <c r="AA32" s="668"/>
      <c r="AB32" s="668"/>
      <c r="AC32" s="668"/>
      <c r="AD32" s="669"/>
      <c r="AE32" s="648"/>
      <c r="AF32" s="648"/>
      <c r="AG32" s="648"/>
      <c r="AH32" s="648"/>
      <c r="AI32" s="649"/>
      <c r="AJ32" s="381"/>
      <c r="AK32" s="381"/>
      <c r="AL32" s="381"/>
      <c r="AM32" s="382"/>
      <c r="AN32" s="509"/>
      <c r="AO32" s="595"/>
      <c r="AP32" s="595"/>
      <c r="AQ32" s="595"/>
      <c r="AR32" s="381"/>
      <c r="AS32" s="382"/>
      <c r="AT32" s="533"/>
      <c r="AU32" s="544"/>
      <c r="AV32" s="544"/>
      <c r="AW32" s="544"/>
      <c r="AX32" s="381"/>
      <c r="AY32" s="382"/>
      <c r="AZ32" s="456"/>
      <c r="BA32" s="457"/>
      <c r="BB32" s="457"/>
      <c r="BC32" s="457"/>
      <c r="BD32" s="459"/>
      <c r="BE32" s="460"/>
      <c r="BF32" s="87"/>
      <c r="BG32" s="476" t="s">
        <v>86</v>
      </c>
      <c r="BH32" s="477"/>
      <c r="BI32" s="477"/>
      <c r="BJ32" s="478" t="s">
        <v>0</v>
      </c>
      <c r="BK32" s="479"/>
      <c r="BL32" s="778"/>
      <c r="BM32" s="780"/>
      <c r="BN32" s="780"/>
      <c r="BO32" s="780"/>
    </row>
    <row r="33" spans="1:67" ht="13.5" customHeight="1" x14ac:dyDescent="0.15">
      <c r="A33" s="18"/>
      <c r="B33" s="17"/>
      <c r="C33" s="804"/>
      <c r="D33" s="803"/>
      <c r="E33" s="653"/>
      <c r="F33" s="654"/>
      <c r="G33" s="654"/>
      <c r="H33" s="654"/>
      <c r="I33" s="654"/>
      <c r="J33" s="654"/>
      <c r="K33" s="654"/>
      <c r="L33" s="654"/>
      <c r="M33" s="654"/>
      <c r="N33" s="654"/>
      <c r="O33" s="654"/>
      <c r="P33" s="654"/>
      <c r="Q33" s="655"/>
      <c r="R33" s="812" t="s">
        <v>165</v>
      </c>
      <c r="S33" s="813"/>
      <c r="T33" s="813"/>
      <c r="U33" s="813"/>
      <c r="V33" s="813"/>
      <c r="W33" s="813"/>
      <c r="X33" s="813"/>
      <c r="Y33" s="813"/>
      <c r="Z33" s="813"/>
      <c r="AA33" s="813"/>
      <c r="AB33" s="813"/>
      <c r="AC33" s="813"/>
      <c r="AD33" s="814"/>
      <c r="AE33" s="648"/>
      <c r="AF33" s="648"/>
      <c r="AG33" s="648"/>
      <c r="AH33" s="648"/>
      <c r="AI33" s="649"/>
      <c r="AJ33" s="381" t="s">
        <v>0</v>
      </c>
      <c r="AK33" s="381"/>
      <c r="AL33" s="381"/>
      <c r="AM33" s="382"/>
      <c r="AN33" s="597" t="str">
        <f>IF(SUM(AZ33+BF33)&gt;0,AZ33+BF33,"")</f>
        <v/>
      </c>
      <c r="AO33" s="598"/>
      <c r="AP33" s="598"/>
      <c r="AQ33" s="598"/>
      <c r="AR33" s="381" t="s">
        <v>0</v>
      </c>
      <c r="AS33" s="382"/>
      <c r="AT33" s="634" t="str">
        <f>IF(SUM(AZ33+BG34)&gt;0,AZ33+BG34,"")</f>
        <v/>
      </c>
      <c r="AU33" s="635"/>
      <c r="AV33" s="635"/>
      <c r="AW33" s="635"/>
      <c r="AX33" s="381" t="s">
        <v>0</v>
      </c>
      <c r="AY33" s="382"/>
      <c r="AZ33" s="516"/>
      <c r="BA33" s="670"/>
      <c r="BB33" s="670"/>
      <c r="BC33" s="670"/>
      <c r="BD33" s="381" t="s">
        <v>0</v>
      </c>
      <c r="BE33" s="458"/>
      <c r="BF33" s="673"/>
      <c r="BG33" s="673"/>
      <c r="BH33" s="673"/>
      <c r="BI33" s="673"/>
      <c r="BJ33" s="459" t="s">
        <v>0</v>
      </c>
      <c r="BK33" s="462"/>
      <c r="BL33" s="777"/>
      <c r="BM33" s="781"/>
      <c r="BN33" s="781"/>
      <c r="BO33" s="781"/>
    </row>
    <row r="34" spans="1:67" ht="13.5" customHeight="1" x14ac:dyDescent="0.15">
      <c r="A34" s="18"/>
      <c r="B34" s="17"/>
      <c r="C34" s="804"/>
      <c r="D34" s="803"/>
      <c r="E34" s="656"/>
      <c r="F34" s="657"/>
      <c r="G34" s="657"/>
      <c r="H34" s="657"/>
      <c r="I34" s="657"/>
      <c r="J34" s="657"/>
      <c r="K34" s="657"/>
      <c r="L34" s="657"/>
      <c r="M34" s="657"/>
      <c r="N34" s="657"/>
      <c r="O34" s="657"/>
      <c r="P34" s="657"/>
      <c r="Q34" s="658"/>
      <c r="R34" s="815"/>
      <c r="S34" s="816"/>
      <c r="T34" s="816"/>
      <c r="U34" s="816"/>
      <c r="V34" s="816"/>
      <c r="W34" s="816"/>
      <c r="X34" s="816"/>
      <c r="Y34" s="816"/>
      <c r="Z34" s="816"/>
      <c r="AA34" s="816"/>
      <c r="AB34" s="816"/>
      <c r="AC34" s="816"/>
      <c r="AD34" s="817"/>
      <c r="AE34" s="648"/>
      <c r="AF34" s="648"/>
      <c r="AG34" s="648"/>
      <c r="AH34" s="648"/>
      <c r="AI34" s="649"/>
      <c r="AJ34" s="381"/>
      <c r="AK34" s="381"/>
      <c r="AL34" s="381"/>
      <c r="AM34" s="382"/>
      <c r="AN34" s="599"/>
      <c r="AO34" s="600"/>
      <c r="AP34" s="600"/>
      <c r="AQ34" s="600"/>
      <c r="AR34" s="381"/>
      <c r="AS34" s="382"/>
      <c r="AT34" s="631"/>
      <c r="AU34" s="632"/>
      <c r="AV34" s="632"/>
      <c r="AW34" s="632"/>
      <c r="AX34" s="381"/>
      <c r="AY34" s="382"/>
      <c r="AZ34" s="671"/>
      <c r="BA34" s="672"/>
      <c r="BB34" s="672"/>
      <c r="BC34" s="672"/>
      <c r="BD34" s="459"/>
      <c r="BE34" s="460"/>
      <c r="BF34" s="86"/>
      <c r="BG34" s="674"/>
      <c r="BH34" s="675"/>
      <c r="BI34" s="675"/>
      <c r="BJ34" s="478" t="s">
        <v>0</v>
      </c>
      <c r="BK34" s="479"/>
      <c r="BL34" s="778"/>
      <c r="BM34" s="780"/>
      <c r="BN34" s="780"/>
      <c r="BO34" s="780"/>
    </row>
    <row r="35" spans="1:67" ht="13.5" customHeight="1" x14ac:dyDescent="0.15">
      <c r="A35" s="18"/>
      <c r="B35" s="17"/>
      <c r="C35" s="804"/>
      <c r="D35" s="803"/>
      <c r="E35" s="797" t="s">
        <v>74</v>
      </c>
      <c r="F35" s="678"/>
      <c r="G35" s="678"/>
      <c r="H35" s="678"/>
      <c r="I35" s="678"/>
      <c r="J35" s="678"/>
      <c r="K35" s="678"/>
      <c r="L35" s="678"/>
      <c r="M35" s="678"/>
      <c r="N35" s="678"/>
      <c r="O35" s="678"/>
      <c r="P35" s="678"/>
      <c r="Q35" s="798"/>
      <c r="R35" s="805" t="s">
        <v>221</v>
      </c>
      <c r="S35" s="806"/>
      <c r="T35" s="806"/>
      <c r="U35" s="806"/>
      <c r="V35" s="806"/>
      <c r="W35" s="806"/>
      <c r="X35" s="806"/>
      <c r="Y35" s="806"/>
      <c r="Z35" s="806"/>
      <c r="AA35" s="806"/>
      <c r="AB35" s="806"/>
      <c r="AC35" s="806"/>
      <c r="AD35" s="807"/>
      <c r="AE35" s="808"/>
      <c r="AF35" s="808"/>
      <c r="AG35" s="808"/>
      <c r="AH35" s="808"/>
      <c r="AI35" s="809"/>
      <c r="AJ35" s="381" t="s">
        <v>0</v>
      </c>
      <c r="AK35" s="381"/>
      <c r="AL35" s="381"/>
      <c r="AM35" s="382"/>
      <c r="AN35" s="511">
        <f>AZ35</f>
        <v>0</v>
      </c>
      <c r="AO35" s="713"/>
      <c r="AP35" s="713"/>
      <c r="AQ35" s="713"/>
      <c r="AR35" s="381" t="s">
        <v>0</v>
      </c>
      <c r="AS35" s="382"/>
      <c r="AT35" s="463">
        <f>AZ35</f>
        <v>0</v>
      </c>
      <c r="AU35" s="464"/>
      <c r="AV35" s="464"/>
      <c r="AW35" s="464"/>
      <c r="AX35" s="381" t="s">
        <v>0</v>
      </c>
      <c r="AY35" s="382"/>
      <c r="AZ35" s="454"/>
      <c r="BA35" s="455"/>
      <c r="BB35" s="455"/>
      <c r="BC35" s="455"/>
      <c r="BD35" s="381" t="s">
        <v>0</v>
      </c>
      <c r="BE35" s="458"/>
      <c r="BF35" s="461" t="s">
        <v>85</v>
      </c>
      <c r="BG35" s="461"/>
      <c r="BH35" s="461"/>
      <c r="BI35" s="461"/>
      <c r="BJ35" s="459" t="s">
        <v>0</v>
      </c>
      <c r="BK35" s="462"/>
      <c r="BL35" s="777"/>
      <c r="BM35" s="781"/>
      <c r="BN35" s="781"/>
      <c r="BO35" s="781"/>
    </row>
    <row r="36" spans="1:67" ht="13.5" customHeight="1" x14ac:dyDescent="0.15">
      <c r="A36" s="18"/>
      <c r="B36" s="17"/>
      <c r="C36" s="804"/>
      <c r="D36" s="803"/>
      <c r="E36" s="797"/>
      <c r="F36" s="678"/>
      <c r="G36" s="678"/>
      <c r="H36" s="678"/>
      <c r="I36" s="678"/>
      <c r="J36" s="678"/>
      <c r="K36" s="678"/>
      <c r="L36" s="678"/>
      <c r="M36" s="678"/>
      <c r="N36" s="678"/>
      <c r="O36" s="678"/>
      <c r="P36" s="678"/>
      <c r="Q36" s="798"/>
      <c r="R36" s="805"/>
      <c r="S36" s="806"/>
      <c r="T36" s="806"/>
      <c r="U36" s="806"/>
      <c r="V36" s="806"/>
      <c r="W36" s="806"/>
      <c r="X36" s="806"/>
      <c r="Y36" s="806"/>
      <c r="Z36" s="806"/>
      <c r="AA36" s="806"/>
      <c r="AB36" s="806"/>
      <c r="AC36" s="806"/>
      <c r="AD36" s="807"/>
      <c r="AE36" s="810"/>
      <c r="AF36" s="810"/>
      <c r="AG36" s="810"/>
      <c r="AH36" s="810"/>
      <c r="AI36" s="811"/>
      <c r="AJ36" s="459"/>
      <c r="AK36" s="459"/>
      <c r="AL36" s="459"/>
      <c r="AM36" s="462"/>
      <c r="AN36" s="511"/>
      <c r="AO36" s="713"/>
      <c r="AP36" s="713"/>
      <c r="AQ36" s="713"/>
      <c r="AR36" s="381"/>
      <c r="AS36" s="382"/>
      <c r="AT36" s="465"/>
      <c r="AU36" s="466"/>
      <c r="AV36" s="466"/>
      <c r="AW36" s="466"/>
      <c r="AX36" s="381"/>
      <c r="AY36" s="382"/>
      <c r="AZ36" s="456"/>
      <c r="BA36" s="457"/>
      <c r="BB36" s="457"/>
      <c r="BC36" s="457"/>
      <c r="BD36" s="459"/>
      <c r="BE36" s="460"/>
      <c r="BF36" s="87"/>
      <c r="BG36" s="476" t="s">
        <v>86</v>
      </c>
      <c r="BH36" s="477"/>
      <c r="BI36" s="477"/>
      <c r="BJ36" s="478" t="s">
        <v>0</v>
      </c>
      <c r="BK36" s="479"/>
      <c r="BL36" s="778"/>
      <c r="BM36" s="780"/>
      <c r="BN36" s="780"/>
      <c r="BO36" s="780"/>
    </row>
    <row r="37" spans="1:67" ht="13.5" customHeight="1" x14ac:dyDescent="0.15">
      <c r="A37" s="18"/>
      <c r="B37" s="17"/>
      <c r="C37" s="503"/>
      <c r="D37" s="543"/>
      <c r="E37" s="676"/>
      <c r="F37" s="678" t="s">
        <v>78</v>
      </c>
      <c r="G37" s="678"/>
      <c r="H37" s="678"/>
      <c r="I37" s="678"/>
      <c r="J37" s="678"/>
      <c r="K37" s="678"/>
      <c r="L37" s="678"/>
      <c r="M37" s="678"/>
      <c r="N37" s="678"/>
      <c r="O37" s="678"/>
      <c r="P37" s="679" t="s">
        <v>112</v>
      </c>
      <c r="Q37" s="680"/>
      <c r="R37" s="681"/>
      <c r="S37" s="682"/>
      <c r="T37" s="682"/>
      <c r="U37" s="682"/>
      <c r="V37" s="682"/>
      <c r="W37" s="682"/>
      <c r="X37" s="682"/>
      <c r="Y37" s="682"/>
      <c r="Z37" s="682"/>
      <c r="AA37" s="682"/>
      <c r="AB37" s="682"/>
      <c r="AC37" s="682"/>
      <c r="AD37" s="683"/>
      <c r="AE37" s="686">
        <f>IF(ROUND(SUM(AE19:AI36),0)&gt;=2,ROUND(SUM(AE19:AI36),0),2)</f>
        <v>2</v>
      </c>
      <c r="AF37" s="686"/>
      <c r="AG37" s="686"/>
      <c r="AH37" s="686"/>
      <c r="AI37" s="686"/>
      <c r="AJ37" s="381" t="s">
        <v>0</v>
      </c>
      <c r="AK37" s="381"/>
      <c r="AL37" s="680"/>
      <c r="AM37" s="685"/>
      <c r="AN37" s="593" t="str">
        <f>IF(SUM(AZ37+BF37)&gt;0,AZ37+BF37,"")</f>
        <v/>
      </c>
      <c r="AO37" s="594"/>
      <c r="AP37" s="594"/>
      <c r="AQ37" s="594"/>
      <c r="AR37" s="382" t="s">
        <v>0</v>
      </c>
      <c r="AS37" s="514"/>
      <c r="AT37" s="532">
        <f>SUM(AT19:AW36)</f>
        <v>0</v>
      </c>
      <c r="AU37" s="532"/>
      <c r="AV37" s="532"/>
      <c r="AW37" s="533"/>
      <c r="AX37" s="382" t="s">
        <v>0</v>
      </c>
      <c r="AY37" s="514"/>
      <c r="AZ37" s="532">
        <f>SUM(AZ19:BC36)</f>
        <v>0</v>
      </c>
      <c r="BA37" s="532"/>
      <c r="BB37" s="532"/>
      <c r="BC37" s="533"/>
      <c r="BD37" s="381" t="s">
        <v>0</v>
      </c>
      <c r="BE37" s="381"/>
      <c r="BF37" s="691">
        <f>BF19+BF21+BF23+BF25+BF27+BF29+BF33</f>
        <v>0</v>
      </c>
      <c r="BG37" s="692"/>
      <c r="BH37" s="692"/>
      <c r="BI37" s="692"/>
      <c r="BJ37" s="459" t="s">
        <v>0</v>
      </c>
      <c r="BK37" s="462"/>
      <c r="BL37" s="783">
        <f>+BL19</f>
        <v>0</v>
      </c>
      <c r="BM37" s="783">
        <f>SUM(BM19:BM36)</f>
        <v>0</v>
      </c>
      <c r="BN37" s="783">
        <f>SUM(BN29:BN36)</f>
        <v>0</v>
      </c>
      <c r="BO37" s="783">
        <f>SUM(BO29:BO36)</f>
        <v>0</v>
      </c>
    </row>
    <row r="38" spans="1:67" ht="13.5" customHeight="1" x14ac:dyDescent="0.15">
      <c r="A38" s="18"/>
      <c r="B38" s="17"/>
      <c r="C38" s="547"/>
      <c r="D38" s="548"/>
      <c r="E38" s="677"/>
      <c r="F38" s="678"/>
      <c r="G38" s="678"/>
      <c r="H38" s="678"/>
      <c r="I38" s="678"/>
      <c r="J38" s="678"/>
      <c r="K38" s="678"/>
      <c r="L38" s="678"/>
      <c r="M38" s="678"/>
      <c r="N38" s="678"/>
      <c r="O38" s="678"/>
      <c r="P38" s="679"/>
      <c r="Q38" s="680"/>
      <c r="R38" s="684"/>
      <c r="S38" s="682"/>
      <c r="T38" s="682"/>
      <c r="U38" s="682"/>
      <c r="V38" s="682"/>
      <c r="W38" s="682"/>
      <c r="X38" s="682"/>
      <c r="Y38" s="682"/>
      <c r="Z38" s="682"/>
      <c r="AA38" s="682"/>
      <c r="AB38" s="682"/>
      <c r="AC38" s="682"/>
      <c r="AD38" s="683"/>
      <c r="AE38" s="686"/>
      <c r="AF38" s="686"/>
      <c r="AG38" s="686"/>
      <c r="AH38" s="686"/>
      <c r="AI38" s="686"/>
      <c r="AJ38" s="381"/>
      <c r="AK38" s="381"/>
      <c r="AL38" s="680"/>
      <c r="AM38" s="685"/>
      <c r="AN38" s="509"/>
      <c r="AO38" s="595"/>
      <c r="AP38" s="595"/>
      <c r="AQ38" s="595"/>
      <c r="AR38" s="382"/>
      <c r="AS38" s="514"/>
      <c r="AT38" s="532"/>
      <c r="AU38" s="532"/>
      <c r="AV38" s="532"/>
      <c r="AW38" s="533"/>
      <c r="AX38" s="382"/>
      <c r="AY38" s="514"/>
      <c r="AZ38" s="532"/>
      <c r="BA38" s="532"/>
      <c r="BB38" s="532"/>
      <c r="BC38" s="533"/>
      <c r="BD38" s="381"/>
      <c r="BE38" s="458"/>
      <c r="BF38" s="88"/>
      <c r="BG38" s="696">
        <f>BG20+BG22+BG24+BG26+BG28+BG30+BG34</f>
        <v>0</v>
      </c>
      <c r="BH38" s="697"/>
      <c r="BI38" s="697"/>
      <c r="BJ38" s="695" t="s">
        <v>0</v>
      </c>
      <c r="BK38" s="592"/>
      <c r="BL38" s="784"/>
      <c r="BM38" s="784"/>
      <c r="BN38" s="784"/>
      <c r="BO38" s="784"/>
    </row>
    <row r="39" spans="1:67" ht="13.5" customHeight="1" x14ac:dyDescent="0.15">
      <c r="A39" s="18"/>
      <c r="B39" s="17"/>
      <c r="C39" s="785" t="s">
        <v>19</v>
      </c>
      <c r="D39" s="786"/>
      <c r="E39" s="517"/>
      <c r="F39" s="687" t="s">
        <v>145</v>
      </c>
      <c r="G39" s="687"/>
      <c r="H39" s="687"/>
      <c r="I39" s="687"/>
      <c r="J39" s="687"/>
      <c r="K39" s="687"/>
      <c r="L39" s="687"/>
      <c r="M39" s="687"/>
      <c r="N39" s="687"/>
      <c r="O39" s="687"/>
      <c r="P39" s="521" t="s">
        <v>113</v>
      </c>
      <c r="Q39" s="522"/>
      <c r="R39" s="650" t="s">
        <v>146</v>
      </c>
      <c r="S39" s="651"/>
      <c r="T39" s="651"/>
      <c r="U39" s="651"/>
      <c r="V39" s="651"/>
      <c r="W39" s="651"/>
      <c r="X39" s="651"/>
      <c r="Y39" s="651"/>
      <c r="Z39" s="651"/>
      <c r="AA39" s="651"/>
      <c r="AB39" s="651"/>
      <c r="AC39" s="651"/>
      <c r="AD39" s="689"/>
      <c r="AE39" s="670"/>
      <c r="AF39" s="670"/>
      <c r="AG39" s="670"/>
      <c r="AH39" s="670"/>
      <c r="AI39" s="670"/>
      <c r="AJ39" s="381" t="s">
        <v>0</v>
      </c>
      <c r="AK39" s="381"/>
      <c r="AL39" s="680"/>
      <c r="AM39" s="685"/>
      <c r="AN39" s="508" t="str">
        <f>IF(SUM(AZ39+BF39)&gt;0,AZ39+BF39,"")</f>
        <v/>
      </c>
      <c r="AO39" s="508"/>
      <c r="AP39" s="508"/>
      <c r="AQ39" s="509"/>
      <c r="AR39" s="512" t="s">
        <v>0</v>
      </c>
      <c r="AS39" s="513"/>
      <c r="AT39" s="531" t="str">
        <f>IF(SUM(AZ39+BG40)&gt;0,AZ39+BG40,"")</f>
        <v/>
      </c>
      <c r="AU39" s="531"/>
      <c r="AV39" s="531"/>
      <c r="AW39" s="465"/>
      <c r="AX39" s="512" t="s">
        <v>0</v>
      </c>
      <c r="AY39" s="513"/>
      <c r="AZ39" s="515"/>
      <c r="BA39" s="515"/>
      <c r="BB39" s="515"/>
      <c r="BC39" s="516"/>
      <c r="BD39" s="381" t="s">
        <v>0</v>
      </c>
      <c r="BE39" s="381"/>
      <c r="BF39" s="698"/>
      <c r="BG39" s="673"/>
      <c r="BH39" s="673"/>
      <c r="BI39" s="673"/>
      <c r="BJ39" s="459" t="s">
        <v>0</v>
      </c>
      <c r="BK39" s="462"/>
      <c r="BL39" s="777"/>
      <c r="BM39" s="823"/>
      <c r="BN39" s="823"/>
      <c r="BO39" s="775"/>
    </row>
    <row r="40" spans="1:67" ht="13.5" customHeight="1" x14ac:dyDescent="0.15">
      <c r="A40" s="18"/>
      <c r="B40" s="17"/>
      <c r="C40" s="787"/>
      <c r="D40" s="788"/>
      <c r="E40" s="518"/>
      <c r="F40" s="688"/>
      <c r="G40" s="688"/>
      <c r="H40" s="688"/>
      <c r="I40" s="688"/>
      <c r="J40" s="688"/>
      <c r="K40" s="688"/>
      <c r="L40" s="688"/>
      <c r="M40" s="688"/>
      <c r="N40" s="688"/>
      <c r="O40" s="688"/>
      <c r="P40" s="523"/>
      <c r="Q40" s="524"/>
      <c r="R40" s="656"/>
      <c r="S40" s="657"/>
      <c r="T40" s="657"/>
      <c r="U40" s="657"/>
      <c r="V40" s="657"/>
      <c r="W40" s="657"/>
      <c r="X40" s="657"/>
      <c r="Y40" s="657"/>
      <c r="Z40" s="657"/>
      <c r="AA40" s="657"/>
      <c r="AB40" s="657"/>
      <c r="AC40" s="657"/>
      <c r="AD40" s="690"/>
      <c r="AE40" s="670"/>
      <c r="AF40" s="670"/>
      <c r="AG40" s="670"/>
      <c r="AH40" s="670"/>
      <c r="AI40" s="670"/>
      <c r="AJ40" s="381"/>
      <c r="AK40" s="381"/>
      <c r="AL40" s="680"/>
      <c r="AM40" s="685"/>
      <c r="AN40" s="510"/>
      <c r="AO40" s="510"/>
      <c r="AP40" s="510"/>
      <c r="AQ40" s="511"/>
      <c r="AR40" s="382"/>
      <c r="AS40" s="514"/>
      <c r="AT40" s="532"/>
      <c r="AU40" s="532"/>
      <c r="AV40" s="532"/>
      <c r="AW40" s="533"/>
      <c r="AX40" s="382"/>
      <c r="AY40" s="514"/>
      <c r="AZ40" s="515"/>
      <c r="BA40" s="515"/>
      <c r="BB40" s="515"/>
      <c r="BC40" s="516"/>
      <c r="BD40" s="381"/>
      <c r="BE40" s="458"/>
      <c r="BF40" s="88"/>
      <c r="BG40" s="699"/>
      <c r="BH40" s="700"/>
      <c r="BI40" s="700"/>
      <c r="BJ40" s="695" t="s">
        <v>0</v>
      </c>
      <c r="BK40" s="592"/>
      <c r="BL40" s="778"/>
      <c r="BM40" s="776"/>
      <c r="BN40" s="776"/>
      <c r="BO40" s="776"/>
    </row>
    <row r="41" spans="1:67" ht="13.5" customHeight="1" x14ac:dyDescent="0.15">
      <c r="A41" s="18"/>
      <c r="B41" s="17"/>
      <c r="C41" s="787"/>
      <c r="D41" s="788"/>
      <c r="E41" s="517"/>
      <c r="F41" s="519" t="s">
        <v>164</v>
      </c>
      <c r="G41" s="519"/>
      <c r="H41" s="519"/>
      <c r="I41" s="519"/>
      <c r="J41" s="519"/>
      <c r="K41" s="519"/>
      <c r="L41" s="519"/>
      <c r="M41" s="519"/>
      <c r="N41" s="519"/>
      <c r="O41" s="519"/>
      <c r="P41" s="521" t="s">
        <v>114</v>
      </c>
      <c r="Q41" s="522"/>
      <c r="R41" s="525" t="s">
        <v>151</v>
      </c>
      <c r="S41" s="526"/>
      <c r="T41" s="526"/>
      <c r="U41" s="526"/>
      <c r="V41" s="526"/>
      <c r="W41" s="526"/>
      <c r="X41" s="526"/>
      <c r="Y41" s="526"/>
      <c r="Z41" s="526"/>
      <c r="AA41" s="526"/>
      <c r="AB41" s="526"/>
      <c r="AC41" s="526"/>
      <c r="AD41" s="527"/>
      <c r="AE41" s="791"/>
      <c r="AF41" s="792"/>
      <c r="AG41" s="792"/>
      <c r="AH41" s="792"/>
      <c r="AI41" s="792"/>
      <c r="AJ41" s="138" t="s">
        <v>0</v>
      </c>
      <c r="AK41" s="138"/>
      <c r="AL41" s="795"/>
      <c r="AM41" s="796"/>
      <c r="AN41" s="508" t="str">
        <f>IF(SUM(AZ41+BF41)&gt;0,AZ41+BF41,"")</f>
        <v/>
      </c>
      <c r="AO41" s="508"/>
      <c r="AP41" s="508"/>
      <c r="AQ41" s="509"/>
      <c r="AR41" s="512" t="s">
        <v>0</v>
      </c>
      <c r="AS41" s="513"/>
      <c r="AT41" s="531" t="str">
        <f>IF(SUM(AZ41+BG42)&gt;0,AZ41+BG42,"")</f>
        <v/>
      </c>
      <c r="AU41" s="531"/>
      <c r="AV41" s="531"/>
      <c r="AW41" s="465"/>
      <c r="AX41" s="512" t="s">
        <v>0</v>
      </c>
      <c r="AY41" s="513"/>
      <c r="AZ41" s="534"/>
      <c r="BA41" s="534"/>
      <c r="BB41" s="534"/>
      <c r="BC41" s="535"/>
      <c r="BD41" s="536" t="s">
        <v>0</v>
      </c>
      <c r="BE41" s="536"/>
      <c r="BF41" s="846"/>
      <c r="BG41" s="623"/>
      <c r="BH41" s="623"/>
      <c r="BI41" s="623"/>
      <c r="BJ41" s="559" t="s">
        <v>0</v>
      </c>
      <c r="BK41" s="504"/>
      <c r="BL41" s="777"/>
      <c r="BM41" s="823"/>
      <c r="BN41" s="823"/>
      <c r="BO41" s="775"/>
    </row>
    <row r="42" spans="1:67" ht="13.5" customHeight="1" x14ac:dyDescent="0.15">
      <c r="A42" s="18"/>
      <c r="B42" s="17"/>
      <c r="C42" s="787"/>
      <c r="D42" s="788"/>
      <c r="E42" s="518"/>
      <c r="F42" s="520"/>
      <c r="G42" s="520"/>
      <c r="H42" s="520"/>
      <c r="I42" s="520"/>
      <c r="J42" s="520"/>
      <c r="K42" s="520"/>
      <c r="L42" s="520"/>
      <c r="M42" s="520"/>
      <c r="N42" s="520"/>
      <c r="O42" s="520"/>
      <c r="P42" s="523"/>
      <c r="Q42" s="524"/>
      <c r="R42" s="799"/>
      <c r="S42" s="800"/>
      <c r="T42" s="800"/>
      <c r="U42" s="800"/>
      <c r="V42" s="800"/>
      <c r="W42" s="800"/>
      <c r="X42" s="800"/>
      <c r="Y42" s="800"/>
      <c r="Z42" s="800"/>
      <c r="AA42" s="800"/>
      <c r="AB42" s="800"/>
      <c r="AC42" s="800"/>
      <c r="AD42" s="801"/>
      <c r="AE42" s="793"/>
      <c r="AF42" s="794"/>
      <c r="AG42" s="794"/>
      <c r="AH42" s="794"/>
      <c r="AI42" s="794"/>
      <c r="AJ42" s="193"/>
      <c r="AK42" s="193"/>
      <c r="AL42" s="795"/>
      <c r="AM42" s="796"/>
      <c r="AN42" s="510"/>
      <c r="AO42" s="510"/>
      <c r="AP42" s="510"/>
      <c r="AQ42" s="511"/>
      <c r="AR42" s="382"/>
      <c r="AS42" s="514"/>
      <c r="AT42" s="532"/>
      <c r="AU42" s="532"/>
      <c r="AV42" s="532"/>
      <c r="AW42" s="533"/>
      <c r="AX42" s="382"/>
      <c r="AY42" s="514"/>
      <c r="AZ42" s="534"/>
      <c r="BA42" s="534"/>
      <c r="BB42" s="534"/>
      <c r="BC42" s="535"/>
      <c r="BD42" s="459"/>
      <c r="BE42" s="460"/>
      <c r="BF42" s="88"/>
      <c r="BG42" s="693"/>
      <c r="BH42" s="694"/>
      <c r="BI42" s="694"/>
      <c r="BJ42" s="695" t="s">
        <v>0</v>
      </c>
      <c r="BK42" s="592"/>
      <c r="BL42" s="778"/>
      <c r="BM42" s="776"/>
      <c r="BN42" s="776"/>
      <c r="BO42" s="776"/>
    </row>
    <row r="43" spans="1:67" ht="13.5" customHeight="1" x14ac:dyDescent="0.15">
      <c r="A43" s="18"/>
      <c r="B43" s="17"/>
      <c r="C43" s="787"/>
      <c r="D43" s="788"/>
      <c r="E43" s="537"/>
      <c r="F43" s="538" t="s">
        <v>163</v>
      </c>
      <c r="G43" s="538"/>
      <c r="H43" s="538"/>
      <c r="I43" s="538"/>
      <c r="J43" s="538"/>
      <c r="K43" s="538"/>
      <c r="L43" s="538"/>
      <c r="M43" s="538"/>
      <c r="N43" s="538"/>
      <c r="O43" s="538"/>
      <c r="P43" s="539" t="s">
        <v>116</v>
      </c>
      <c r="Q43" s="540"/>
      <c r="R43" s="525" t="s">
        <v>150</v>
      </c>
      <c r="S43" s="526"/>
      <c r="T43" s="526"/>
      <c r="U43" s="526"/>
      <c r="V43" s="526"/>
      <c r="W43" s="526"/>
      <c r="X43" s="526"/>
      <c r="Y43" s="526"/>
      <c r="Z43" s="526"/>
      <c r="AA43" s="526"/>
      <c r="AB43" s="526"/>
      <c r="AC43" s="526"/>
      <c r="AD43" s="527"/>
      <c r="AE43" s="791"/>
      <c r="AF43" s="792"/>
      <c r="AG43" s="792"/>
      <c r="AH43" s="792"/>
      <c r="AI43" s="792"/>
      <c r="AJ43" s="138" t="s">
        <v>0</v>
      </c>
      <c r="AK43" s="138"/>
      <c r="AL43" s="795"/>
      <c r="AM43" s="796"/>
      <c r="AN43" s="510" t="str">
        <f>IF(SUM(AZ43+BF43)&gt;0,AZ43+BF43,"")</f>
        <v/>
      </c>
      <c r="AO43" s="510"/>
      <c r="AP43" s="510"/>
      <c r="AQ43" s="511"/>
      <c r="AR43" s="381" t="s">
        <v>0</v>
      </c>
      <c r="AS43" s="382"/>
      <c r="AT43" s="532" t="str">
        <f>IF(SUM(AZ43+BG44)&gt;0,AZ43+BG44,"")</f>
        <v/>
      </c>
      <c r="AU43" s="532"/>
      <c r="AV43" s="532"/>
      <c r="AW43" s="533"/>
      <c r="AX43" s="381" t="s">
        <v>0</v>
      </c>
      <c r="AY43" s="382"/>
      <c r="AZ43" s="454"/>
      <c r="BA43" s="455"/>
      <c r="BB43" s="455"/>
      <c r="BC43" s="455"/>
      <c r="BD43" s="381" t="s">
        <v>0</v>
      </c>
      <c r="BE43" s="458"/>
      <c r="BF43" s="698"/>
      <c r="BG43" s="673"/>
      <c r="BH43" s="673"/>
      <c r="BI43" s="673"/>
      <c r="BJ43" s="459" t="s">
        <v>0</v>
      </c>
      <c r="BK43" s="462"/>
      <c r="BL43" s="777"/>
      <c r="BM43" s="823"/>
      <c r="BN43" s="823"/>
      <c r="BO43" s="775"/>
    </row>
    <row r="44" spans="1:67" ht="13.5" customHeight="1" x14ac:dyDescent="0.15">
      <c r="A44" s="18"/>
      <c r="B44" s="17"/>
      <c r="C44" s="789"/>
      <c r="D44" s="790"/>
      <c r="E44" s="518"/>
      <c r="F44" s="520"/>
      <c r="G44" s="520"/>
      <c r="H44" s="520"/>
      <c r="I44" s="520"/>
      <c r="J44" s="520"/>
      <c r="K44" s="520"/>
      <c r="L44" s="520"/>
      <c r="M44" s="520"/>
      <c r="N44" s="520"/>
      <c r="O44" s="520"/>
      <c r="P44" s="523"/>
      <c r="Q44" s="524"/>
      <c r="R44" s="528"/>
      <c r="S44" s="529"/>
      <c r="T44" s="529"/>
      <c r="U44" s="529"/>
      <c r="V44" s="529"/>
      <c r="W44" s="529"/>
      <c r="X44" s="529"/>
      <c r="Y44" s="529"/>
      <c r="Z44" s="529"/>
      <c r="AA44" s="529"/>
      <c r="AB44" s="529"/>
      <c r="AC44" s="529"/>
      <c r="AD44" s="530"/>
      <c r="AE44" s="793"/>
      <c r="AF44" s="794"/>
      <c r="AG44" s="794"/>
      <c r="AH44" s="794"/>
      <c r="AI44" s="794"/>
      <c r="AJ44" s="193"/>
      <c r="AK44" s="193"/>
      <c r="AL44" s="795"/>
      <c r="AM44" s="796"/>
      <c r="AN44" s="510"/>
      <c r="AO44" s="510"/>
      <c r="AP44" s="510"/>
      <c r="AQ44" s="511"/>
      <c r="AR44" s="459"/>
      <c r="AS44" s="462"/>
      <c r="AT44" s="532"/>
      <c r="AU44" s="532"/>
      <c r="AV44" s="532"/>
      <c r="AW44" s="533"/>
      <c r="AX44" s="459"/>
      <c r="AY44" s="462"/>
      <c r="AZ44" s="454"/>
      <c r="BA44" s="455"/>
      <c r="BB44" s="455"/>
      <c r="BC44" s="455"/>
      <c r="BD44" s="381"/>
      <c r="BE44" s="458"/>
      <c r="BF44" s="88"/>
      <c r="BG44" s="699"/>
      <c r="BH44" s="700"/>
      <c r="BI44" s="700"/>
      <c r="BJ44" s="695" t="s">
        <v>0</v>
      </c>
      <c r="BK44" s="592"/>
      <c r="BL44" s="778"/>
      <c r="BM44" s="776"/>
      <c r="BN44" s="776"/>
      <c r="BO44" s="776"/>
    </row>
    <row r="45" spans="1:67" ht="13.5" customHeight="1" x14ac:dyDescent="0.15">
      <c r="A45" s="18"/>
      <c r="B45" s="17"/>
      <c r="C45" s="676"/>
      <c r="D45" s="381"/>
      <c r="E45" s="678" t="s">
        <v>79</v>
      </c>
      <c r="F45" s="678"/>
      <c r="G45" s="678"/>
      <c r="H45" s="678"/>
      <c r="I45" s="678"/>
      <c r="J45" s="678"/>
      <c r="K45" s="678"/>
      <c r="L45" s="678"/>
      <c r="M45" s="678"/>
      <c r="N45" s="678"/>
      <c r="O45" s="678"/>
      <c r="P45" s="539" t="s">
        <v>166</v>
      </c>
      <c r="Q45" s="539"/>
      <c r="R45" s="719" t="s">
        <v>168</v>
      </c>
      <c r="S45" s="687"/>
      <c r="T45" s="687"/>
      <c r="U45" s="687"/>
      <c r="V45" s="687"/>
      <c r="W45" s="687"/>
      <c r="X45" s="687"/>
      <c r="Y45" s="687"/>
      <c r="Z45" s="687"/>
      <c r="AA45" s="687"/>
      <c r="AB45" s="687"/>
      <c r="AC45" s="687"/>
      <c r="AD45" s="720"/>
      <c r="AE45" s="724">
        <f>AE17+AE37+AE39+AE41</f>
        <v>2</v>
      </c>
      <c r="AF45" s="532"/>
      <c r="AG45" s="532"/>
      <c r="AH45" s="532"/>
      <c r="AI45" s="533"/>
      <c r="AJ45" s="381" t="s">
        <v>0</v>
      </c>
      <c r="AK45" s="381"/>
      <c r="AL45" s="381"/>
      <c r="AM45" s="382"/>
      <c r="AN45" s="511">
        <f>SUM(AN17,AN37,AN39,AN41,AN43)</f>
        <v>0</v>
      </c>
      <c r="AO45" s="713"/>
      <c r="AP45" s="713"/>
      <c r="AQ45" s="713"/>
      <c r="AR45" s="381" t="s">
        <v>0</v>
      </c>
      <c r="AS45" s="382"/>
      <c r="AT45" s="533">
        <f>SUM(AT17,AT37,AT39,AT41,AT43)</f>
        <v>0</v>
      </c>
      <c r="AU45" s="544"/>
      <c r="AV45" s="544"/>
      <c r="AW45" s="544"/>
      <c r="AX45" s="381" t="s">
        <v>0</v>
      </c>
      <c r="AY45" s="382"/>
      <c r="AZ45" s="533">
        <f>AZ17+AZ37+AZ39+AZ41+AZ43</f>
        <v>0</v>
      </c>
      <c r="BA45" s="544"/>
      <c r="BB45" s="544"/>
      <c r="BC45" s="544"/>
      <c r="BD45" s="381" t="s">
        <v>0</v>
      </c>
      <c r="BE45" s="458"/>
      <c r="BF45" s="692">
        <f>BF37+BF39+BF41+BF43</f>
        <v>0</v>
      </c>
      <c r="BG45" s="692"/>
      <c r="BH45" s="692"/>
      <c r="BI45" s="692"/>
      <c r="BJ45" s="459" t="s">
        <v>0</v>
      </c>
      <c r="BK45" s="462"/>
      <c r="BL45" s="831">
        <f>+BL37</f>
        <v>0</v>
      </c>
      <c r="BM45" s="831">
        <f>+BM37</f>
        <v>0</v>
      </c>
      <c r="BN45" s="831">
        <f>+BN37</f>
        <v>0</v>
      </c>
      <c r="BO45" s="831">
        <f>+BO37</f>
        <v>0</v>
      </c>
    </row>
    <row r="46" spans="1:67" ht="13.5" customHeight="1" thickBot="1" x14ac:dyDescent="0.2">
      <c r="A46" s="18"/>
      <c r="B46" s="17"/>
      <c r="C46" s="716"/>
      <c r="D46" s="541"/>
      <c r="E46" s="717"/>
      <c r="F46" s="717"/>
      <c r="G46" s="717"/>
      <c r="H46" s="717"/>
      <c r="I46" s="717"/>
      <c r="J46" s="717"/>
      <c r="K46" s="717"/>
      <c r="L46" s="717"/>
      <c r="M46" s="717"/>
      <c r="N46" s="717"/>
      <c r="O46" s="717"/>
      <c r="P46" s="718"/>
      <c r="Q46" s="718"/>
      <c r="R46" s="721"/>
      <c r="S46" s="722"/>
      <c r="T46" s="722"/>
      <c r="U46" s="722"/>
      <c r="V46" s="722"/>
      <c r="W46" s="722"/>
      <c r="X46" s="722"/>
      <c r="Y46" s="722"/>
      <c r="Z46" s="722"/>
      <c r="AA46" s="722"/>
      <c r="AB46" s="722"/>
      <c r="AC46" s="722"/>
      <c r="AD46" s="723"/>
      <c r="AE46" s="725"/>
      <c r="AF46" s="725"/>
      <c r="AG46" s="725"/>
      <c r="AH46" s="725"/>
      <c r="AI46" s="545"/>
      <c r="AJ46" s="541"/>
      <c r="AK46" s="541"/>
      <c r="AL46" s="541"/>
      <c r="AM46" s="542"/>
      <c r="AN46" s="714"/>
      <c r="AO46" s="715"/>
      <c r="AP46" s="715"/>
      <c r="AQ46" s="715"/>
      <c r="AR46" s="541"/>
      <c r="AS46" s="542"/>
      <c r="AT46" s="545"/>
      <c r="AU46" s="546"/>
      <c r="AV46" s="546"/>
      <c r="AW46" s="546"/>
      <c r="AX46" s="541"/>
      <c r="AY46" s="542"/>
      <c r="AZ46" s="545"/>
      <c r="BA46" s="546"/>
      <c r="BB46" s="546"/>
      <c r="BC46" s="546"/>
      <c r="BD46" s="541"/>
      <c r="BE46" s="770"/>
      <c r="BF46" s="89"/>
      <c r="BG46" s="844">
        <f>BG38+BG40+BG42+BG44</f>
        <v>0</v>
      </c>
      <c r="BH46" s="845"/>
      <c r="BI46" s="845"/>
      <c r="BJ46" s="695" t="s">
        <v>0</v>
      </c>
      <c r="BK46" s="592"/>
      <c r="BL46" s="832"/>
      <c r="BM46" s="832"/>
      <c r="BN46" s="832"/>
      <c r="BO46" s="832"/>
    </row>
    <row r="47" spans="1:67" ht="13.5" customHeight="1" thickTop="1" x14ac:dyDescent="0.15">
      <c r="A47" s="18"/>
      <c r="B47" s="17"/>
      <c r="C47" s="613"/>
      <c r="D47" s="614"/>
      <c r="E47" s="538" t="s">
        <v>118</v>
      </c>
      <c r="F47" s="538"/>
      <c r="G47" s="538"/>
      <c r="H47" s="538"/>
      <c r="I47" s="538"/>
      <c r="J47" s="538"/>
      <c r="K47" s="538"/>
      <c r="L47" s="538"/>
      <c r="M47" s="538"/>
      <c r="N47" s="538"/>
      <c r="O47" s="538"/>
      <c r="P47" s="539" t="s">
        <v>167</v>
      </c>
      <c r="Q47" s="540"/>
      <c r="R47" s="681" t="s">
        <v>159</v>
      </c>
      <c r="S47" s="706"/>
      <c r="T47" s="706"/>
      <c r="U47" s="706"/>
      <c r="V47" s="706"/>
      <c r="W47" s="706"/>
      <c r="X47" s="706"/>
      <c r="Y47" s="706"/>
      <c r="Z47" s="706"/>
      <c r="AA47" s="706"/>
      <c r="AB47" s="706"/>
      <c r="AC47" s="706"/>
      <c r="AD47" s="706"/>
      <c r="AE47" s="707">
        <f>SUM(AE49:AI66)</f>
        <v>0</v>
      </c>
      <c r="AF47" s="708"/>
      <c r="AG47" s="708"/>
      <c r="AH47" s="708"/>
      <c r="AI47" s="709"/>
      <c r="AJ47" s="381" t="s">
        <v>0</v>
      </c>
      <c r="AK47" s="381"/>
      <c r="AL47" s="381"/>
      <c r="AM47" s="382"/>
      <c r="AN47" s="510" t="str">
        <f>IF(SUM(AZ47+BF47)&gt;0,AZ47+BF47,"")</f>
        <v/>
      </c>
      <c r="AO47" s="510"/>
      <c r="AP47" s="510"/>
      <c r="AQ47" s="511"/>
      <c r="AR47" s="381" t="s">
        <v>0</v>
      </c>
      <c r="AS47" s="382"/>
      <c r="AT47" s="838"/>
      <c r="AU47" s="839"/>
      <c r="AV47" s="839"/>
      <c r="AW47" s="839"/>
      <c r="AX47" s="839"/>
      <c r="AY47" s="840"/>
      <c r="AZ47" s="835">
        <f>SUM(AZ49:BC66)</f>
        <v>0</v>
      </c>
      <c r="BA47" s="836"/>
      <c r="BB47" s="836"/>
      <c r="BC47" s="836"/>
      <c r="BD47" s="381" t="s">
        <v>0</v>
      </c>
      <c r="BE47" s="381"/>
      <c r="BF47" s="771">
        <f>SUM(BF49:BI66)</f>
        <v>0</v>
      </c>
      <c r="BG47" s="772"/>
      <c r="BH47" s="772"/>
      <c r="BI47" s="772"/>
      <c r="BJ47" s="757" t="s">
        <v>0</v>
      </c>
      <c r="BK47" s="758"/>
      <c r="BL47" s="777"/>
      <c r="BM47" s="823"/>
      <c r="BN47" s="823"/>
      <c r="BO47" s="775"/>
    </row>
    <row r="48" spans="1:67" ht="13.5" customHeight="1" x14ac:dyDescent="0.15">
      <c r="A48" s="18"/>
      <c r="B48" s="17"/>
      <c r="C48" s="701"/>
      <c r="D48" s="616"/>
      <c r="E48" s="520"/>
      <c r="F48" s="520"/>
      <c r="G48" s="520"/>
      <c r="H48" s="520"/>
      <c r="I48" s="520"/>
      <c r="J48" s="520"/>
      <c r="K48" s="520"/>
      <c r="L48" s="520"/>
      <c r="M48" s="520"/>
      <c r="N48" s="520"/>
      <c r="O48" s="520"/>
      <c r="P48" s="523"/>
      <c r="Q48" s="524"/>
      <c r="R48" s="681"/>
      <c r="S48" s="706"/>
      <c r="T48" s="706"/>
      <c r="U48" s="706"/>
      <c r="V48" s="706"/>
      <c r="W48" s="706"/>
      <c r="X48" s="706"/>
      <c r="Y48" s="706"/>
      <c r="Z48" s="706"/>
      <c r="AA48" s="706"/>
      <c r="AB48" s="706"/>
      <c r="AC48" s="706"/>
      <c r="AD48" s="706"/>
      <c r="AE48" s="710"/>
      <c r="AF48" s="711"/>
      <c r="AG48" s="711"/>
      <c r="AH48" s="711"/>
      <c r="AI48" s="712"/>
      <c r="AJ48" s="381"/>
      <c r="AK48" s="381"/>
      <c r="AL48" s="381"/>
      <c r="AM48" s="382"/>
      <c r="AN48" s="510"/>
      <c r="AO48" s="510"/>
      <c r="AP48" s="510"/>
      <c r="AQ48" s="511"/>
      <c r="AR48" s="381"/>
      <c r="AS48" s="382"/>
      <c r="AT48" s="841"/>
      <c r="AU48" s="842"/>
      <c r="AV48" s="842"/>
      <c r="AW48" s="842"/>
      <c r="AX48" s="842"/>
      <c r="AY48" s="843"/>
      <c r="AZ48" s="837"/>
      <c r="BA48" s="774"/>
      <c r="BB48" s="774"/>
      <c r="BC48" s="774"/>
      <c r="BD48" s="381"/>
      <c r="BE48" s="381"/>
      <c r="BF48" s="773"/>
      <c r="BG48" s="774"/>
      <c r="BH48" s="774"/>
      <c r="BI48" s="774"/>
      <c r="BJ48" s="536"/>
      <c r="BK48" s="512"/>
      <c r="BL48" s="778"/>
      <c r="BM48" s="776"/>
      <c r="BN48" s="776"/>
      <c r="BO48" s="776"/>
    </row>
    <row r="49" spans="1:67" ht="13.5" customHeight="1" x14ac:dyDescent="0.15">
      <c r="A49" s="18"/>
      <c r="B49" s="17"/>
      <c r="C49" s="503"/>
      <c r="D49" s="543"/>
      <c r="E49" s="747" t="s">
        <v>131</v>
      </c>
      <c r="F49" s="747"/>
      <c r="G49" s="747"/>
      <c r="H49" s="747"/>
      <c r="I49" s="747"/>
      <c r="J49" s="747"/>
      <c r="K49" s="747"/>
      <c r="L49" s="747"/>
      <c r="M49" s="747"/>
      <c r="N49" s="747"/>
      <c r="O49" s="747"/>
      <c r="P49" s="747"/>
      <c r="Q49" s="747"/>
      <c r="R49" s="747"/>
      <c r="S49" s="747"/>
      <c r="T49" s="747"/>
      <c r="U49" s="747"/>
      <c r="V49" s="747"/>
      <c r="W49" s="747"/>
      <c r="X49" s="747"/>
      <c r="Y49" s="747"/>
      <c r="Z49" s="747"/>
      <c r="AA49" s="747"/>
      <c r="AB49" s="747"/>
      <c r="AC49" s="747"/>
      <c r="AD49" s="747"/>
      <c r="AE49" s="749"/>
      <c r="AF49" s="749"/>
      <c r="AG49" s="749"/>
      <c r="AH49" s="749"/>
      <c r="AI49" s="702"/>
      <c r="AJ49" s="606" t="s">
        <v>0</v>
      </c>
      <c r="AK49" s="606"/>
      <c r="AL49" s="606"/>
      <c r="AM49" s="607"/>
      <c r="AN49" s="600" t="str">
        <f>IF(SUM(AZ49+BF49)&gt;0,AZ49+BF49,"")</f>
        <v/>
      </c>
      <c r="AO49" s="600"/>
      <c r="AP49" s="600"/>
      <c r="AQ49" s="600"/>
      <c r="AR49" s="606" t="s">
        <v>0</v>
      </c>
      <c r="AS49" s="607"/>
      <c r="AT49" s="741"/>
      <c r="AU49" s="742"/>
      <c r="AV49" s="742"/>
      <c r="AW49" s="742"/>
      <c r="AX49" s="742"/>
      <c r="AY49" s="743"/>
      <c r="AZ49" s="702"/>
      <c r="BA49" s="703"/>
      <c r="BB49" s="703"/>
      <c r="BC49" s="703"/>
      <c r="BD49" s="643" t="s">
        <v>0</v>
      </c>
      <c r="BE49" s="726"/>
      <c r="BF49" s="729"/>
      <c r="BG49" s="729"/>
      <c r="BH49" s="729"/>
      <c r="BI49" s="730"/>
      <c r="BJ49" s="606" t="s">
        <v>0</v>
      </c>
      <c r="BK49" s="607"/>
      <c r="BL49" s="777"/>
      <c r="BM49" s="775"/>
      <c r="BN49" s="775"/>
      <c r="BO49" s="775"/>
    </row>
    <row r="50" spans="1:67" ht="13.5" customHeight="1" x14ac:dyDescent="0.15">
      <c r="A50" s="18"/>
      <c r="B50" s="17"/>
      <c r="C50" s="503"/>
      <c r="D50" s="543"/>
      <c r="E50" s="748"/>
      <c r="F50" s="748"/>
      <c r="G50" s="748"/>
      <c r="H50" s="748"/>
      <c r="I50" s="748"/>
      <c r="J50" s="748"/>
      <c r="K50" s="748"/>
      <c r="L50" s="748"/>
      <c r="M50" s="748"/>
      <c r="N50" s="748"/>
      <c r="O50" s="748"/>
      <c r="P50" s="748"/>
      <c r="Q50" s="748"/>
      <c r="R50" s="748"/>
      <c r="S50" s="748"/>
      <c r="T50" s="748"/>
      <c r="U50" s="748"/>
      <c r="V50" s="748"/>
      <c r="W50" s="748"/>
      <c r="X50" s="748"/>
      <c r="Y50" s="748"/>
      <c r="Z50" s="748"/>
      <c r="AA50" s="748"/>
      <c r="AB50" s="748"/>
      <c r="AC50" s="748"/>
      <c r="AD50" s="748"/>
      <c r="AE50" s="739"/>
      <c r="AF50" s="739"/>
      <c r="AG50" s="739"/>
      <c r="AH50" s="739"/>
      <c r="AI50" s="704"/>
      <c r="AJ50" s="590"/>
      <c r="AK50" s="590"/>
      <c r="AL50" s="590"/>
      <c r="AM50" s="479"/>
      <c r="AN50" s="740"/>
      <c r="AO50" s="740"/>
      <c r="AP50" s="740"/>
      <c r="AQ50" s="740"/>
      <c r="AR50" s="590"/>
      <c r="AS50" s="479"/>
      <c r="AT50" s="744"/>
      <c r="AU50" s="745"/>
      <c r="AV50" s="745"/>
      <c r="AW50" s="745"/>
      <c r="AX50" s="745"/>
      <c r="AY50" s="746"/>
      <c r="AZ50" s="704"/>
      <c r="BA50" s="705"/>
      <c r="BB50" s="705"/>
      <c r="BC50" s="705"/>
      <c r="BD50" s="727"/>
      <c r="BE50" s="728"/>
      <c r="BF50" s="731"/>
      <c r="BG50" s="731"/>
      <c r="BH50" s="731"/>
      <c r="BI50" s="732"/>
      <c r="BJ50" s="590"/>
      <c r="BK50" s="479"/>
      <c r="BL50" s="778"/>
      <c r="BM50" s="776"/>
      <c r="BN50" s="776"/>
      <c r="BO50" s="776"/>
    </row>
    <row r="51" spans="1:67" ht="13.5" customHeight="1" x14ac:dyDescent="0.15">
      <c r="A51" s="18"/>
      <c r="B51" s="17"/>
      <c r="C51" s="503"/>
      <c r="D51" s="543"/>
      <c r="E51" s="733" t="s">
        <v>130</v>
      </c>
      <c r="F51" s="734"/>
      <c r="G51" s="734"/>
      <c r="H51" s="734"/>
      <c r="I51" s="734"/>
      <c r="J51" s="734"/>
      <c r="K51" s="734"/>
      <c r="L51" s="734"/>
      <c r="M51" s="734"/>
      <c r="N51" s="734"/>
      <c r="O51" s="734"/>
      <c r="P51" s="734"/>
      <c r="Q51" s="734"/>
      <c r="R51" s="734"/>
      <c r="S51" s="734"/>
      <c r="T51" s="734"/>
      <c r="U51" s="734"/>
      <c r="V51" s="734"/>
      <c r="W51" s="734"/>
      <c r="X51" s="734"/>
      <c r="Y51" s="734"/>
      <c r="Z51" s="734"/>
      <c r="AA51" s="734"/>
      <c r="AB51" s="734"/>
      <c r="AC51" s="734"/>
      <c r="AD51" s="735"/>
      <c r="AE51" s="739"/>
      <c r="AF51" s="739"/>
      <c r="AG51" s="739"/>
      <c r="AH51" s="739"/>
      <c r="AI51" s="704"/>
      <c r="AJ51" s="590" t="s">
        <v>0</v>
      </c>
      <c r="AK51" s="590"/>
      <c r="AL51" s="590"/>
      <c r="AM51" s="479"/>
      <c r="AN51" s="740" t="str">
        <f>IF(SUM(AZ51+BF51)&gt;0,AZ51+BF51,"")</f>
        <v/>
      </c>
      <c r="AO51" s="740"/>
      <c r="AP51" s="740"/>
      <c r="AQ51" s="740"/>
      <c r="AR51" s="590" t="s">
        <v>0</v>
      </c>
      <c r="AS51" s="479"/>
      <c r="AT51" s="741"/>
      <c r="AU51" s="742"/>
      <c r="AV51" s="742"/>
      <c r="AW51" s="742"/>
      <c r="AX51" s="742"/>
      <c r="AY51" s="743"/>
      <c r="AZ51" s="704"/>
      <c r="BA51" s="705"/>
      <c r="BB51" s="705"/>
      <c r="BC51" s="705"/>
      <c r="BD51" s="727" t="s">
        <v>0</v>
      </c>
      <c r="BE51" s="728"/>
      <c r="BF51" s="731"/>
      <c r="BG51" s="731"/>
      <c r="BH51" s="731"/>
      <c r="BI51" s="732"/>
      <c r="BJ51" s="590" t="s">
        <v>0</v>
      </c>
      <c r="BK51" s="479"/>
      <c r="BL51" s="777"/>
      <c r="BM51" s="823"/>
      <c r="BN51" s="823"/>
      <c r="BO51" s="775"/>
    </row>
    <row r="52" spans="1:67" ht="13.5" customHeight="1" x14ac:dyDescent="0.15">
      <c r="A52" s="18"/>
      <c r="B52" s="17"/>
      <c r="C52" s="503" t="s">
        <v>245</v>
      </c>
      <c r="D52" s="504"/>
      <c r="E52" s="736"/>
      <c r="F52" s="737"/>
      <c r="G52" s="737"/>
      <c r="H52" s="737"/>
      <c r="I52" s="737"/>
      <c r="J52" s="737"/>
      <c r="K52" s="737"/>
      <c r="L52" s="737"/>
      <c r="M52" s="737"/>
      <c r="N52" s="737"/>
      <c r="O52" s="737"/>
      <c r="P52" s="737"/>
      <c r="Q52" s="737"/>
      <c r="R52" s="737"/>
      <c r="S52" s="737"/>
      <c r="T52" s="737"/>
      <c r="U52" s="737"/>
      <c r="V52" s="737"/>
      <c r="W52" s="737"/>
      <c r="X52" s="737"/>
      <c r="Y52" s="737"/>
      <c r="Z52" s="737"/>
      <c r="AA52" s="737"/>
      <c r="AB52" s="737"/>
      <c r="AC52" s="737"/>
      <c r="AD52" s="738"/>
      <c r="AE52" s="739"/>
      <c r="AF52" s="739"/>
      <c r="AG52" s="739"/>
      <c r="AH52" s="739"/>
      <c r="AI52" s="704"/>
      <c r="AJ52" s="590"/>
      <c r="AK52" s="590"/>
      <c r="AL52" s="590"/>
      <c r="AM52" s="479"/>
      <c r="AN52" s="740"/>
      <c r="AO52" s="740"/>
      <c r="AP52" s="740"/>
      <c r="AQ52" s="740"/>
      <c r="AR52" s="590"/>
      <c r="AS52" s="479"/>
      <c r="AT52" s="744"/>
      <c r="AU52" s="745"/>
      <c r="AV52" s="745"/>
      <c r="AW52" s="745"/>
      <c r="AX52" s="745"/>
      <c r="AY52" s="746"/>
      <c r="AZ52" s="704"/>
      <c r="BA52" s="705"/>
      <c r="BB52" s="705"/>
      <c r="BC52" s="705"/>
      <c r="BD52" s="727"/>
      <c r="BE52" s="728"/>
      <c r="BF52" s="731"/>
      <c r="BG52" s="731"/>
      <c r="BH52" s="731"/>
      <c r="BI52" s="732"/>
      <c r="BJ52" s="590"/>
      <c r="BK52" s="479"/>
      <c r="BL52" s="778"/>
      <c r="BM52" s="776"/>
      <c r="BN52" s="776"/>
      <c r="BO52" s="776"/>
    </row>
    <row r="53" spans="1:67" ht="13.5" customHeight="1" x14ac:dyDescent="0.15">
      <c r="A53" s="18"/>
      <c r="B53" s="17"/>
      <c r="C53" s="505"/>
      <c r="D53" s="504"/>
      <c r="E53" s="751" t="s">
        <v>143</v>
      </c>
      <c r="F53" s="752"/>
      <c r="G53" s="752"/>
      <c r="H53" s="752"/>
      <c r="I53" s="752"/>
      <c r="J53" s="752"/>
      <c r="K53" s="752"/>
      <c r="L53" s="752"/>
      <c r="M53" s="752"/>
      <c r="N53" s="752"/>
      <c r="O53" s="752"/>
      <c r="P53" s="752"/>
      <c r="Q53" s="752"/>
      <c r="R53" s="752"/>
      <c r="S53" s="752"/>
      <c r="T53" s="752"/>
      <c r="U53" s="752"/>
      <c r="V53" s="752"/>
      <c r="W53" s="752"/>
      <c r="X53" s="752"/>
      <c r="Y53" s="752"/>
      <c r="Z53" s="752"/>
      <c r="AA53" s="752"/>
      <c r="AB53" s="752"/>
      <c r="AC53" s="752"/>
      <c r="AD53" s="753"/>
      <c r="AE53" s="739"/>
      <c r="AF53" s="739"/>
      <c r="AG53" s="739"/>
      <c r="AH53" s="739"/>
      <c r="AI53" s="704"/>
      <c r="AJ53" s="590" t="s">
        <v>0</v>
      </c>
      <c r="AK53" s="590"/>
      <c r="AL53" s="590"/>
      <c r="AM53" s="479"/>
      <c r="AN53" s="740" t="str">
        <f>IF(SUM(AZ53+BF53)&gt;0,AZ53+BF53,"")</f>
        <v/>
      </c>
      <c r="AO53" s="740"/>
      <c r="AP53" s="740"/>
      <c r="AQ53" s="740"/>
      <c r="AR53" s="590" t="s">
        <v>0</v>
      </c>
      <c r="AS53" s="479"/>
      <c r="AT53" s="741"/>
      <c r="AU53" s="742"/>
      <c r="AV53" s="742"/>
      <c r="AW53" s="742"/>
      <c r="AX53" s="742"/>
      <c r="AY53" s="743"/>
      <c r="AZ53" s="704"/>
      <c r="BA53" s="705"/>
      <c r="BB53" s="705"/>
      <c r="BC53" s="705"/>
      <c r="BD53" s="727" t="s">
        <v>0</v>
      </c>
      <c r="BE53" s="728"/>
      <c r="BF53" s="731"/>
      <c r="BG53" s="731"/>
      <c r="BH53" s="731"/>
      <c r="BI53" s="732"/>
      <c r="BJ53" s="590" t="s">
        <v>0</v>
      </c>
      <c r="BK53" s="479"/>
      <c r="BL53" s="777"/>
      <c r="BM53" s="823"/>
      <c r="BN53" s="823"/>
      <c r="BO53" s="775"/>
    </row>
    <row r="54" spans="1:67" ht="13.5" customHeight="1" x14ac:dyDescent="0.15">
      <c r="A54" s="18"/>
      <c r="B54" s="17"/>
      <c r="C54" s="505"/>
      <c r="D54" s="504"/>
      <c r="E54" s="754"/>
      <c r="F54" s="755"/>
      <c r="G54" s="755"/>
      <c r="H54" s="755"/>
      <c r="I54" s="755"/>
      <c r="J54" s="755"/>
      <c r="K54" s="755"/>
      <c r="L54" s="755"/>
      <c r="M54" s="755"/>
      <c r="N54" s="755"/>
      <c r="O54" s="755"/>
      <c r="P54" s="755"/>
      <c r="Q54" s="755"/>
      <c r="R54" s="755"/>
      <c r="S54" s="755"/>
      <c r="T54" s="755"/>
      <c r="U54" s="755"/>
      <c r="V54" s="755"/>
      <c r="W54" s="755"/>
      <c r="X54" s="755"/>
      <c r="Y54" s="755"/>
      <c r="Z54" s="755"/>
      <c r="AA54" s="755"/>
      <c r="AB54" s="755"/>
      <c r="AC54" s="755"/>
      <c r="AD54" s="756"/>
      <c r="AE54" s="739"/>
      <c r="AF54" s="739"/>
      <c r="AG54" s="739"/>
      <c r="AH54" s="739"/>
      <c r="AI54" s="704"/>
      <c r="AJ54" s="590"/>
      <c r="AK54" s="590"/>
      <c r="AL54" s="590"/>
      <c r="AM54" s="479"/>
      <c r="AN54" s="740"/>
      <c r="AO54" s="740"/>
      <c r="AP54" s="740"/>
      <c r="AQ54" s="740"/>
      <c r="AR54" s="590"/>
      <c r="AS54" s="479"/>
      <c r="AT54" s="744"/>
      <c r="AU54" s="745"/>
      <c r="AV54" s="745"/>
      <c r="AW54" s="745"/>
      <c r="AX54" s="745"/>
      <c r="AY54" s="746"/>
      <c r="AZ54" s="704"/>
      <c r="BA54" s="705"/>
      <c r="BB54" s="705"/>
      <c r="BC54" s="705"/>
      <c r="BD54" s="727"/>
      <c r="BE54" s="728"/>
      <c r="BF54" s="731"/>
      <c r="BG54" s="731"/>
      <c r="BH54" s="731"/>
      <c r="BI54" s="732"/>
      <c r="BJ54" s="590"/>
      <c r="BK54" s="479"/>
      <c r="BL54" s="778"/>
      <c r="BM54" s="776"/>
      <c r="BN54" s="776"/>
      <c r="BO54" s="776"/>
    </row>
    <row r="55" spans="1:67" ht="13.5" customHeight="1" x14ac:dyDescent="0.15">
      <c r="A55" s="18"/>
      <c r="B55" s="17"/>
      <c r="C55" s="505"/>
      <c r="D55" s="504"/>
      <c r="E55" s="750" t="s">
        <v>144</v>
      </c>
      <c r="F55" s="750"/>
      <c r="G55" s="750"/>
      <c r="H55" s="750"/>
      <c r="I55" s="750"/>
      <c r="J55" s="750"/>
      <c r="K55" s="750"/>
      <c r="L55" s="750"/>
      <c r="M55" s="750"/>
      <c r="N55" s="750"/>
      <c r="O55" s="750"/>
      <c r="P55" s="750"/>
      <c r="Q55" s="750"/>
      <c r="R55" s="750"/>
      <c r="S55" s="750"/>
      <c r="T55" s="750"/>
      <c r="U55" s="750"/>
      <c r="V55" s="750"/>
      <c r="W55" s="750"/>
      <c r="X55" s="750"/>
      <c r="Y55" s="750"/>
      <c r="Z55" s="750"/>
      <c r="AA55" s="750"/>
      <c r="AB55" s="750"/>
      <c r="AC55" s="750"/>
      <c r="AD55" s="750"/>
      <c r="AE55" s="739"/>
      <c r="AF55" s="739"/>
      <c r="AG55" s="739"/>
      <c r="AH55" s="739"/>
      <c r="AI55" s="704"/>
      <c r="AJ55" s="590" t="s">
        <v>0</v>
      </c>
      <c r="AK55" s="590"/>
      <c r="AL55" s="590"/>
      <c r="AM55" s="479"/>
      <c r="AN55" s="740" t="str">
        <f>IF(SUM(AZ55+BF55)&gt;0,AZ55+BF55,"")</f>
        <v/>
      </c>
      <c r="AO55" s="740"/>
      <c r="AP55" s="740"/>
      <c r="AQ55" s="740"/>
      <c r="AR55" s="590" t="s">
        <v>0</v>
      </c>
      <c r="AS55" s="479"/>
      <c r="AT55" s="741"/>
      <c r="AU55" s="742"/>
      <c r="AV55" s="742"/>
      <c r="AW55" s="742"/>
      <c r="AX55" s="742"/>
      <c r="AY55" s="743"/>
      <c r="AZ55" s="704"/>
      <c r="BA55" s="705"/>
      <c r="BB55" s="705"/>
      <c r="BC55" s="705"/>
      <c r="BD55" s="727" t="s">
        <v>0</v>
      </c>
      <c r="BE55" s="728"/>
      <c r="BF55" s="731"/>
      <c r="BG55" s="731"/>
      <c r="BH55" s="731"/>
      <c r="BI55" s="732"/>
      <c r="BJ55" s="590" t="s">
        <v>0</v>
      </c>
      <c r="BK55" s="479"/>
      <c r="BL55" s="777"/>
      <c r="BM55" s="823"/>
      <c r="BN55" s="823"/>
      <c r="BO55" s="775"/>
    </row>
    <row r="56" spans="1:67" ht="13.5" customHeight="1" x14ac:dyDescent="0.15">
      <c r="A56" s="18"/>
      <c r="B56" s="17"/>
      <c r="C56" s="505"/>
      <c r="D56" s="504"/>
      <c r="E56" s="750"/>
      <c r="F56" s="750"/>
      <c r="G56" s="750"/>
      <c r="H56" s="750"/>
      <c r="I56" s="750"/>
      <c r="J56" s="750"/>
      <c r="K56" s="750"/>
      <c r="L56" s="750"/>
      <c r="M56" s="750"/>
      <c r="N56" s="750"/>
      <c r="O56" s="750"/>
      <c r="P56" s="750"/>
      <c r="Q56" s="750"/>
      <c r="R56" s="750"/>
      <c r="S56" s="750"/>
      <c r="T56" s="750"/>
      <c r="U56" s="750"/>
      <c r="V56" s="750"/>
      <c r="W56" s="750"/>
      <c r="X56" s="750"/>
      <c r="Y56" s="750"/>
      <c r="Z56" s="750"/>
      <c r="AA56" s="750"/>
      <c r="AB56" s="750"/>
      <c r="AC56" s="750"/>
      <c r="AD56" s="750"/>
      <c r="AE56" s="739"/>
      <c r="AF56" s="739"/>
      <c r="AG56" s="739"/>
      <c r="AH56" s="739"/>
      <c r="AI56" s="704"/>
      <c r="AJ56" s="590"/>
      <c r="AK56" s="590"/>
      <c r="AL56" s="590"/>
      <c r="AM56" s="479"/>
      <c r="AN56" s="740"/>
      <c r="AO56" s="740"/>
      <c r="AP56" s="740"/>
      <c r="AQ56" s="740"/>
      <c r="AR56" s="590"/>
      <c r="AS56" s="479"/>
      <c r="AT56" s="744"/>
      <c r="AU56" s="745"/>
      <c r="AV56" s="745"/>
      <c r="AW56" s="745"/>
      <c r="AX56" s="745"/>
      <c r="AY56" s="746"/>
      <c r="AZ56" s="704"/>
      <c r="BA56" s="705"/>
      <c r="BB56" s="705"/>
      <c r="BC56" s="705"/>
      <c r="BD56" s="727"/>
      <c r="BE56" s="728"/>
      <c r="BF56" s="731"/>
      <c r="BG56" s="731"/>
      <c r="BH56" s="731"/>
      <c r="BI56" s="732"/>
      <c r="BJ56" s="590"/>
      <c r="BK56" s="479"/>
      <c r="BL56" s="778"/>
      <c r="BM56" s="776"/>
      <c r="BN56" s="776"/>
      <c r="BO56" s="776"/>
    </row>
    <row r="57" spans="1:67" ht="13.5" customHeight="1" x14ac:dyDescent="0.15">
      <c r="A57" s="18"/>
      <c r="B57" s="17"/>
      <c r="C57" s="505"/>
      <c r="D57" s="504"/>
      <c r="E57" s="750" t="s">
        <v>115</v>
      </c>
      <c r="F57" s="750"/>
      <c r="G57" s="750"/>
      <c r="H57" s="750"/>
      <c r="I57" s="750"/>
      <c r="J57" s="750"/>
      <c r="K57" s="750"/>
      <c r="L57" s="750"/>
      <c r="M57" s="750"/>
      <c r="N57" s="750"/>
      <c r="O57" s="750"/>
      <c r="P57" s="750"/>
      <c r="Q57" s="750"/>
      <c r="R57" s="750"/>
      <c r="S57" s="750"/>
      <c r="T57" s="750"/>
      <c r="U57" s="750"/>
      <c r="V57" s="750"/>
      <c r="W57" s="750"/>
      <c r="X57" s="750"/>
      <c r="Y57" s="750"/>
      <c r="Z57" s="750"/>
      <c r="AA57" s="750"/>
      <c r="AB57" s="750"/>
      <c r="AC57" s="750"/>
      <c r="AD57" s="750"/>
      <c r="AE57" s="739"/>
      <c r="AF57" s="739"/>
      <c r="AG57" s="739"/>
      <c r="AH57" s="739"/>
      <c r="AI57" s="704"/>
      <c r="AJ57" s="590" t="s">
        <v>0</v>
      </c>
      <c r="AK57" s="590"/>
      <c r="AL57" s="590"/>
      <c r="AM57" s="479"/>
      <c r="AN57" s="740" t="str">
        <f>IF(SUM(AZ57+BF57)&gt;0,AZ57+BF57,"")</f>
        <v/>
      </c>
      <c r="AO57" s="740"/>
      <c r="AP57" s="740"/>
      <c r="AQ57" s="740"/>
      <c r="AR57" s="590" t="s">
        <v>0</v>
      </c>
      <c r="AS57" s="479"/>
      <c r="AT57" s="741"/>
      <c r="AU57" s="742"/>
      <c r="AV57" s="742"/>
      <c r="AW57" s="742"/>
      <c r="AX57" s="742"/>
      <c r="AY57" s="743"/>
      <c r="AZ57" s="704"/>
      <c r="BA57" s="705"/>
      <c r="BB57" s="705"/>
      <c r="BC57" s="705"/>
      <c r="BD57" s="727" t="s">
        <v>0</v>
      </c>
      <c r="BE57" s="728"/>
      <c r="BF57" s="731"/>
      <c r="BG57" s="731"/>
      <c r="BH57" s="731"/>
      <c r="BI57" s="732"/>
      <c r="BJ57" s="590" t="s">
        <v>0</v>
      </c>
      <c r="BK57" s="479"/>
      <c r="BL57" s="777"/>
      <c r="BM57" s="823"/>
      <c r="BN57" s="823"/>
      <c r="BO57" s="775"/>
    </row>
    <row r="58" spans="1:67" ht="13.5" customHeight="1" x14ac:dyDescent="0.15">
      <c r="A58" s="18"/>
      <c r="B58" s="17"/>
      <c r="C58" s="505"/>
      <c r="D58" s="504"/>
      <c r="E58" s="750"/>
      <c r="F58" s="750"/>
      <c r="G58" s="750"/>
      <c r="H58" s="750"/>
      <c r="I58" s="750"/>
      <c r="J58" s="750"/>
      <c r="K58" s="750"/>
      <c r="L58" s="750"/>
      <c r="M58" s="750"/>
      <c r="N58" s="750"/>
      <c r="O58" s="750"/>
      <c r="P58" s="750"/>
      <c r="Q58" s="750"/>
      <c r="R58" s="750"/>
      <c r="S58" s="750"/>
      <c r="T58" s="750"/>
      <c r="U58" s="750"/>
      <c r="V58" s="750"/>
      <c r="W58" s="750"/>
      <c r="X58" s="750"/>
      <c r="Y58" s="750"/>
      <c r="Z58" s="750"/>
      <c r="AA58" s="750"/>
      <c r="AB58" s="750"/>
      <c r="AC58" s="750"/>
      <c r="AD58" s="750"/>
      <c r="AE58" s="739"/>
      <c r="AF58" s="739"/>
      <c r="AG58" s="739"/>
      <c r="AH58" s="739"/>
      <c r="AI58" s="704"/>
      <c r="AJ58" s="590"/>
      <c r="AK58" s="590"/>
      <c r="AL58" s="590"/>
      <c r="AM58" s="479"/>
      <c r="AN58" s="740"/>
      <c r="AO58" s="740"/>
      <c r="AP58" s="740"/>
      <c r="AQ58" s="740"/>
      <c r="AR58" s="590"/>
      <c r="AS58" s="479"/>
      <c r="AT58" s="744"/>
      <c r="AU58" s="745"/>
      <c r="AV58" s="745"/>
      <c r="AW58" s="745"/>
      <c r="AX58" s="745"/>
      <c r="AY58" s="746"/>
      <c r="AZ58" s="704"/>
      <c r="BA58" s="705"/>
      <c r="BB58" s="705"/>
      <c r="BC58" s="705"/>
      <c r="BD58" s="727"/>
      <c r="BE58" s="728"/>
      <c r="BF58" s="731"/>
      <c r="BG58" s="731"/>
      <c r="BH58" s="731"/>
      <c r="BI58" s="732"/>
      <c r="BJ58" s="590"/>
      <c r="BK58" s="479"/>
      <c r="BL58" s="778"/>
      <c r="BM58" s="776"/>
      <c r="BN58" s="776"/>
      <c r="BO58" s="776"/>
    </row>
    <row r="59" spans="1:67" ht="13.5" customHeight="1" x14ac:dyDescent="0.15">
      <c r="A59" s="18"/>
      <c r="B59" s="17"/>
      <c r="C59" s="505"/>
      <c r="D59" s="504"/>
      <c r="E59" s="750" t="s">
        <v>115</v>
      </c>
      <c r="F59" s="750"/>
      <c r="G59" s="750"/>
      <c r="H59" s="750"/>
      <c r="I59" s="750"/>
      <c r="J59" s="750"/>
      <c r="K59" s="750"/>
      <c r="L59" s="750"/>
      <c r="M59" s="750"/>
      <c r="N59" s="750"/>
      <c r="O59" s="750"/>
      <c r="P59" s="750"/>
      <c r="Q59" s="750"/>
      <c r="R59" s="750"/>
      <c r="S59" s="750"/>
      <c r="T59" s="750"/>
      <c r="U59" s="750"/>
      <c r="V59" s="750"/>
      <c r="W59" s="750"/>
      <c r="X59" s="750"/>
      <c r="Y59" s="750"/>
      <c r="Z59" s="750"/>
      <c r="AA59" s="750"/>
      <c r="AB59" s="750"/>
      <c r="AC59" s="750"/>
      <c r="AD59" s="750"/>
      <c r="AE59" s="739"/>
      <c r="AF59" s="739"/>
      <c r="AG59" s="739"/>
      <c r="AH59" s="739"/>
      <c r="AI59" s="704"/>
      <c r="AJ59" s="590" t="s">
        <v>0</v>
      </c>
      <c r="AK59" s="590"/>
      <c r="AL59" s="590"/>
      <c r="AM59" s="479"/>
      <c r="AN59" s="740" t="str">
        <f>IF(SUM(AZ59+BF59)&gt;0,AZ59+BF59,"")</f>
        <v/>
      </c>
      <c r="AO59" s="740"/>
      <c r="AP59" s="740"/>
      <c r="AQ59" s="740"/>
      <c r="AR59" s="590" t="s">
        <v>0</v>
      </c>
      <c r="AS59" s="479"/>
      <c r="AT59" s="741"/>
      <c r="AU59" s="742"/>
      <c r="AV59" s="742"/>
      <c r="AW59" s="742"/>
      <c r="AX59" s="742"/>
      <c r="AY59" s="743"/>
      <c r="AZ59" s="704"/>
      <c r="BA59" s="705"/>
      <c r="BB59" s="705"/>
      <c r="BC59" s="705"/>
      <c r="BD59" s="727" t="s">
        <v>0</v>
      </c>
      <c r="BE59" s="728"/>
      <c r="BF59" s="731"/>
      <c r="BG59" s="731"/>
      <c r="BH59" s="731"/>
      <c r="BI59" s="732"/>
      <c r="BJ59" s="590" t="s">
        <v>0</v>
      </c>
      <c r="BK59" s="479"/>
      <c r="BL59" s="777"/>
      <c r="BM59" s="823"/>
      <c r="BN59" s="823"/>
      <c r="BO59" s="775"/>
    </row>
    <row r="60" spans="1:67" ht="13.5" customHeight="1" x14ac:dyDescent="0.15">
      <c r="A60" s="18"/>
      <c r="B60" s="17"/>
      <c r="C60" s="505"/>
      <c r="D60" s="504"/>
      <c r="E60" s="750"/>
      <c r="F60" s="750"/>
      <c r="G60" s="750"/>
      <c r="H60" s="750"/>
      <c r="I60" s="750"/>
      <c r="J60" s="750"/>
      <c r="K60" s="750"/>
      <c r="L60" s="750"/>
      <c r="M60" s="750"/>
      <c r="N60" s="750"/>
      <c r="O60" s="750"/>
      <c r="P60" s="750"/>
      <c r="Q60" s="750"/>
      <c r="R60" s="750"/>
      <c r="S60" s="750"/>
      <c r="T60" s="750"/>
      <c r="U60" s="750"/>
      <c r="V60" s="750"/>
      <c r="W60" s="750"/>
      <c r="X60" s="750"/>
      <c r="Y60" s="750"/>
      <c r="Z60" s="750"/>
      <c r="AA60" s="750"/>
      <c r="AB60" s="750"/>
      <c r="AC60" s="750"/>
      <c r="AD60" s="750"/>
      <c r="AE60" s="739"/>
      <c r="AF60" s="739"/>
      <c r="AG60" s="739"/>
      <c r="AH60" s="739"/>
      <c r="AI60" s="704"/>
      <c r="AJ60" s="590"/>
      <c r="AK60" s="590"/>
      <c r="AL60" s="590"/>
      <c r="AM60" s="479"/>
      <c r="AN60" s="740"/>
      <c r="AO60" s="740"/>
      <c r="AP60" s="740"/>
      <c r="AQ60" s="740"/>
      <c r="AR60" s="590"/>
      <c r="AS60" s="479"/>
      <c r="AT60" s="744"/>
      <c r="AU60" s="745"/>
      <c r="AV60" s="745"/>
      <c r="AW60" s="745"/>
      <c r="AX60" s="745"/>
      <c r="AY60" s="746"/>
      <c r="AZ60" s="704"/>
      <c r="BA60" s="705"/>
      <c r="BB60" s="705"/>
      <c r="BC60" s="705"/>
      <c r="BD60" s="727"/>
      <c r="BE60" s="728"/>
      <c r="BF60" s="731"/>
      <c r="BG60" s="731"/>
      <c r="BH60" s="731"/>
      <c r="BI60" s="732"/>
      <c r="BJ60" s="590"/>
      <c r="BK60" s="479"/>
      <c r="BL60" s="778"/>
      <c r="BM60" s="776"/>
      <c r="BN60" s="776"/>
      <c r="BO60" s="776"/>
    </row>
    <row r="61" spans="1:67" ht="13.5" customHeight="1" x14ac:dyDescent="0.15">
      <c r="A61" s="18"/>
      <c r="B61" s="17"/>
      <c r="C61" s="505"/>
      <c r="D61" s="504"/>
      <c r="E61" s="750" t="s">
        <v>115</v>
      </c>
      <c r="F61" s="750"/>
      <c r="G61" s="750"/>
      <c r="H61" s="750"/>
      <c r="I61" s="750"/>
      <c r="J61" s="750"/>
      <c r="K61" s="750"/>
      <c r="L61" s="750"/>
      <c r="M61" s="750"/>
      <c r="N61" s="750"/>
      <c r="O61" s="750"/>
      <c r="P61" s="750"/>
      <c r="Q61" s="750"/>
      <c r="R61" s="750"/>
      <c r="S61" s="750"/>
      <c r="T61" s="750"/>
      <c r="U61" s="750"/>
      <c r="V61" s="750"/>
      <c r="W61" s="750"/>
      <c r="X61" s="750"/>
      <c r="Y61" s="750"/>
      <c r="Z61" s="750"/>
      <c r="AA61" s="750"/>
      <c r="AB61" s="750"/>
      <c r="AC61" s="750"/>
      <c r="AD61" s="750"/>
      <c r="AE61" s="739"/>
      <c r="AF61" s="739"/>
      <c r="AG61" s="739"/>
      <c r="AH61" s="739"/>
      <c r="AI61" s="704"/>
      <c r="AJ61" s="590" t="s">
        <v>0</v>
      </c>
      <c r="AK61" s="590"/>
      <c r="AL61" s="590"/>
      <c r="AM61" s="479"/>
      <c r="AN61" s="740" t="str">
        <f>IF(SUM(AZ61+BF61)&gt;0,AZ61+BF61,"")</f>
        <v/>
      </c>
      <c r="AO61" s="740"/>
      <c r="AP61" s="740"/>
      <c r="AQ61" s="740"/>
      <c r="AR61" s="590" t="s">
        <v>0</v>
      </c>
      <c r="AS61" s="479"/>
      <c r="AT61" s="741"/>
      <c r="AU61" s="742"/>
      <c r="AV61" s="742"/>
      <c r="AW61" s="742"/>
      <c r="AX61" s="742"/>
      <c r="AY61" s="743"/>
      <c r="AZ61" s="704"/>
      <c r="BA61" s="705"/>
      <c r="BB61" s="705"/>
      <c r="BC61" s="705"/>
      <c r="BD61" s="727" t="s">
        <v>0</v>
      </c>
      <c r="BE61" s="728"/>
      <c r="BF61" s="731"/>
      <c r="BG61" s="731"/>
      <c r="BH61" s="731"/>
      <c r="BI61" s="732"/>
      <c r="BJ61" s="590" t="s">
        <v>0</v>
      </c>
      <c r="BK61" s="479"/>
      <c r="BL61" s="777"/>
      <c r="BM61" s="823"/>
      <c r="BN61" s="823"/>
      <c r="BO61" s="775"/>
    </row>
    <row r="62" spans="1:67" ht="13.5" customHeight="1" x14ac:dyDescent="0.15">
      <c r="A62" s="18"/>
      <c r="B62" s="17"/>
      <c r="C62" s="505"/>
      <c r="D62" s="504"/>
      <c r="E62" s="750"/>
      <c r="F62" s="750"/>
      <c r="G62" s="750"/>
      <c r="H62" s="750"/>
      <c r="I62" s="750"/>
      <c r="J62" s="750"/>
      <c r="K62" s="750"/>
      <c r="L62" s="750"/>
      <c r="M62" s="750"/>
      <c r="N62" s="750"/>
      <c r="O62" s="750"/>
      <c r="P62" s="750"/>
      <c r="Q62" s="750"/>
      <c r="R62" s="750"/>
      <c r="S62" s="750"/>
      <c r="T62" s="750"/>
      <c r="U62" s="750"/>
      <c r="V62" s="750"/>
      <c r="W62" s="750"/>
      <c r="X62" s="750"/>
      <c r="Y62" s="750"/>
      <c r="Z62" s="750"/>
      <c r="AA62" s="750"/>
      <c r="AB62" s="750"/>
      <c r="AC62" s="750"/>
      <c r="AD62" s="750"/>
      <c r="AE62" s="739"/>
      <c r="AF62" s="739"/>
      <c r="AG62" s="739"/>
      <c r="AH62" s="739"/>
      <c r="AI62" s="704"/>
      <c r="AJ62" s="590"/>
      <c r="AK62" s="590"/>
      <c r="AL62" s="590"/>
      <c r="AM62" s="479"/>
      <c r="AN62" s="740"/>
      <c r="AO62" s="740"/>
      <c r="AP62" s="740"/>
      <c r="AQ62" s="740"/>
      <c r="AR62" s="590"/>
      <c r="AS62" s="479"/>
      <c r="AT62" s="744"/>
      <c r="AU62" s="745"/>
      <c r="AV62" s="745"/>
      <c r="AW62" s="745"/>
      <c r="AX62" s="745"/>
      <c r="AY62" s="746"/>
      <c r="AZ62" s="704"/>
      <c r="BA62" s="705"/>
      <c r="BB62" s="705"/>
      <c r="BC62" s="705"/>
      <c r="BD62" s="727"/>
      <c r="BE62" s="728"/>
      <c r="BF62" s="731"/>
      <c r="BG62" s="731"/>
      <c r="BH62" s="731"/>
      <c r="BI62" s="732"/>
      <c r="BJ62" s="590"/>
      <c r="BK62" s="479"/>
      <c r="BL62" s="778"/>
      <c r="BM62" s="776"/>
      <c r="BN62" s="776"/>
      <c r="BO62" s="776"/>
    </row>
    <row r="63" spans="1:67" ht="13.5" customHeight="1" x14ac:dyDescent="0.15">
      <c r="A63" s="18"/>
      <c r="B63" s="17"/>
      <c r="C63" s="505"/>
      <c r="D63" s="504"/>
      <c r="E63" s="750" t="s">
        <v>115</v>
      </c>
      <c r="F63" s="750"/>
      <c r="G63" s="750"/>
      <c r="H63" s="750"/>
      <c r="I63" s="750"/>
      <c r="J63" s="750"/>
      <c r="K63" s="750"/>
      <c r="L63" s="750"/>
      <c r="M63" s="750"/>
      <c r="N63" s="750"/>
      <c r="O63" s="750"/>
      <c r="P63" s="750"/>
      <c r="Q63" s="750"/>
      <c r="R63" s="750"/>
      <c r="S63" s="750"/>
      <c r="T63" s="750"/>
      <c r="U63" s="750"/>
      <c r="V63" s="750"/>
      <c r="W63" s="750"/>
      <c r="X63" s="750"/>
      <c r="Y63" s="750"/>
      <c r="Z63" s="750"/>
      <c r="AA63" s="750"/>
      <c r="AB63" s="750"/>
      <c r="AC63" s="750"/>
      <c r="AD63" s="750"/>
      <c r="AE63" s="739"/>
      <c r="AF63" s="739"/>
      <c r="AG63" s="739"/>
      <c r="AH63" s="739"/>
      <c r="AI63" s="704"/>
      <c r="AJ63" s="590" t="s">
        <v>0</v>
      </c>
      <c r="AK63" s="590"/>
      <c r="AL63" s="590"/>
      <c r="AM63" s="479"/>
      <c r="AN63" s="740" t="str">
        <f>IF(SUM(AZ63+BF63)&gt;0,AZ63+BF63,"")</f>
        <v/>
      </c>
      <c r="AO63" s="740"/>
      <c r="AP63" s="740"/>
      <c r="AQ63" s="740"/>
      <c r="AR63" s="590" t="s">
        <v>0</v>
      </c>
      <c r="AS63" s="479"/>
      <c r="AT63" s="741"/>
      <c r="AU63" s="742"/>
      <c r="AV63" s="742"/>
      <c r="AW63" s="742"/>
      <c r="AX63" s="742"/>
      <c r="AY63" s="743"/>
      <c r="AZ63" s="704"/>
      <c r="BA63" s="705"/>
      <c r="BB63" s="705"/>
      <c r="BC63" s="705"/>
      <c r="BD63" s="727" t="s">
        <v>0</v>
      </c>
      <c r="BE63" s="728"/>
      <c r="BF63" s="731"/>
      <c r="BG63" s="731"/>
      <c r="BH63" s="731"/>
      <c r="BI63" s="732"/>
      <c r="BJ63" s="590" t="s">
        <v>0</v>
      </c>
      <c r="BK63" s="479"/>
      <c r="BL63" s="777"/>
      <c r="BM63" s="823"/>
      <c r="BN63" s="823"/>
      <c r="BO63" s="775"/>
    </row>
    <row r="64" spans="1:67" ht="13.5" customHeight="1" x14ac:dyDescent="0.15">
      <c r="A64" s="18"/>
      <c r="B64" s="17"/>
      <c r="C64" s="505"/>
      <c r="D64" s="504"/>
      <c r="E64" s="750"/>
      <c r="F64" s="750"/>
      <c r="G64" s="750"/>
      <c r="H64" s="750"/>
      <c r="I64" s="750"/>
      <c r="J64" s="750"/>
      <c r="K64" s="750"/>
      <c r="L64" s="750"/>
      <c r="M64" s="750"/>
      <c r="N64" s="750"/>
      <c r="O64" s="750"/>
      <c r="P64" s="750"/>
      <c r="Q64" s="750"/>
      <c r="R64" s="750"/>
      <c r="S64" s="750"/>
      <c r="T64" s="750"/>
      <c r="U64" s="750"/>
      <c r="V64" s="750"/>
      <c r="W64" s="750"/>
      <c r="X64" s="750"/>
      <c r="Y64" s="750"/>
      <c r="Z64" s="750"/>
      <c r="AA64" s="750"/>
      <c r="AB64" s="750"/>
      <c r="AC64" s="750"/>
      <c r="AD64" s="750"/>
      <c r="AE64" s="739"/>
      <c r="AF64" s="739"/>
      <c r="AG64" s="739"/>
      <c r="AH64" s="739"/>
      <c r="AI64" s="704"/>
      <c r="AJ64" s="590"/>
      <c r="AK64" s="590"/>
      <c r="AL64" s="590"/>
      <c r="AM64" s="479"/>
      <c r="AN64" s="740"/>
      <c r="AO64" s="740"/>
      <c r="AP64" s="740"/>
      <c r="AQ64" s="740"/>
      <c r="AR64" s="590"/>
      <c r="AS64" s="479"/>
      <c r="AT64" s="744"/>
      <c r="AU64" s="745"/>
      <c r="AV64" s="745"/>
      <c r="AW64" s="745"/>
      <c r="AX64" s="745"/>
      <c r="AY64" s="746"/>
      <c r="AZ64" s="704"/>
      <c r="BA64" s="705"/>
      <c r="BB64" s="705"/>
      <c r="BC64" s="705"/>
      <c r="BD64" s="727"/>
      <c r="BE64" s="728"/>
      <c r="BF64" s="731"/>
      <c r="BG64" s="731"/>
      <c r="BH64" s="731"/>
      <c r="BI64" s="732"/>
      <c r="BJ64" s="590"/>
      <c r="BK64" s="479"/>
      <c r="BL64" s="778"/>
      <c r="BM64" s="776"/>
      <c r="BN64" s="776"/>
      <c r="BO64" s="776"/>
    </row>
    <row r="65" spans="1:67" ht="13.5" customHeight="1" x14ac:dyDescent="0.15">
      <c r="A65" s="18"/>
      <c r="B65" s="17"/>
      <c r="C65" s="505"/>
      <c r="D65" s="504"/>
      <c r="E65" s="750" t="s">
        <v>115</v>
      </c>
      <c r="F65" s="750"/>
      <c r="G65" s="750"/>
      <c r="H65" s="750"/>
      <c r="I65" s="750"/>
      <c r="J65" s="750"/>
      <c r="K65" s="750"/>
      <c r="L65" s="750"/>
      <c r="M65" s="750"/>
      <c r="N65" s="750"/>
      <c r="O65" s="750"/>
      <c r="P65" s="750"/>
      <c r="Q65" s="750"/>
      <c r="R65" s="750"/>
      <c r="S65" s="750"/>
      <c r="T65" s="750"/>
      <c r="U65" s="750"/>
      <c r="V65" s="750"/>
      <c r="W65" s="750"/>
      <c r="X65" s="750"/>
      <c r="Y65" s="750"/>
      <c r="Z65" s="750"/>
      <c r="AA65" s="750"/>
      <c r="AB65" s="750"/>
      <c r="AC65" s="750"/>
      <c r="AD65" s="750"/>
      <c r="AE65" s="739"/>
      <c r="AF65" s="739"/>
      <c r="AG65" s="739"/>
      <c r="AH65" s="739"/>
      <c r="AI65" s="704"/>
      <c r="AJ65" s="590" t="s">
        <v>0</v>
      </c>
      <c r="AK65" s="590"/>
      <c r="AL65" s="590"/>
      <c r="AM65" s="479"/>
      <c r="AN65" s="740" t="str">
        <f>IF(SUM(AZ65+BF65)&gt;0,AZ65+BF65,"")</f>
        <v/>
      </c>
      <c r="AO65" s="740"/>
      <c r="AP65" s="740"/>
      <c r="AQ65" s="740"/>
      <c r="AR65" s="590" t="s">
        <v>0</v>
      </c>
      <c r="AS65" s="479"/>
      <c r="AT65" s="741"/>
      <c r="AU65" s="742"/>
      <c r="AV65" s="742"/>
      <c r="AW65" s="742"/>
      <c r="AX65" s="742"/>
      <c r="AY65" s="743"/>
      <c r="AZ65" s="704"/>
      <c r="BA65" s="705"/>
      <c r="BB65" s="705"/>
      <c r="BC65" s="705"/>
      <c r="BD65" s="727" t="s">
        <v>0</v>
      </c>
      <c r="BE65" s="728"/>
      <c r="BF65" s="731"/>
      <c r="BG65" s="731"/>
      <c r="BH65" s="731"/>
      <c r="BI65" s="732"/>
      <c r="BJ65" s="590" t="s">
        <v>0</v>
      </c>
      <c r="BK65" s="479"/>
      <c r="BL65" s="822"/>
      <c r="BM65" s="823"/>
      <c r="BN65" s="823"/>
      <c r="BO65" s="823"/>
    </row>
    <row r="66" spans="1:67" ht="13.5" customHeight="1" thickBot="1" x14ac:dyDescent="0.2">
      <c r="A66" s="18"/>
      <c r="B66" s="17"/>
      <c r="C66" s="506"/>
      <c r="D66" s="507"/>
      <c r="E66" s="759"/>
      <c r="F66" s="759"/>
      <c r="G66" s="759"/>
      <c r="H66" s="759"/>
      <c r="I66" s="759"/>
      <c r="J66" s="759"/>
      <c r="K66" s="759"/>
      <c r="L66" s="759"/>
      <c r="M66" s="759"/>
      <c r="N66" s="759"/>
      <c r="O66" s="759"/>
      <c r="P66" s="759"/>
      <c r="Q66" s="759"/>
      <c r="R66" s="759"/>
      <c r="S66" s="759"/>
      <c r="T66" s="759"/>
      <c r="U66" s="759"/>
      <c r="V66" s="759"/>
      <c r="W66" s="759"/>
      <c r="X66" s="759"/>
      <c r="Y66" s="759"/>
      <c r="Z66" s="759"/>
      <c r="AA66" s="759"/>
      <c r="AB66" s="759"/>
      <c r="AC66" s="759"/>
      <c r="AD66" s="759"/>
      <c r="AE66" s="739"/>
      <c r="AF66" s="739"/>
      <c r="AG66" s="739"/>
      <c r="AH66" s="739"/>
      <c r="AI66" s="704"/>
      <c r="AJ66" s="590"/>
      <c r="AK66" s="590"/>
      <c r="AL66" s="590"/>
      <c r="AM66" s="479"/>
      <c r="AN66" s="740"/>
      <c r="AO66" s="740"/>
      <c r="AP66" s="740"/>
      <c r="AQ66" s="740"/>
      <c r="AR66" s="590"/>
      <c r="AS66" s="479"/>
      <c r="AT66" s="744"/>
      <c r="AU66" s="745"/>
      <c r="AV66" s="745"/>
      <c r="AW66" s="745"/>
      <c r="AX66" s="745"/>
      <c r="AY66" s="746"/>
      <c r="AZ66" s="704"/>
      <c r="BA66" s="705"/>
      <c r="BB66" s="705"/>
      <c r="BC66" s="705"/>
      <c r="BD66" s="727"/>
      <c r="BE66" s="728"/>
      <c r="BF66" s="731"/>
      <c r="BG66" s="731"/>
      <c r="BH66" s="731"/>
      <c r="BI66" s="732"/>
      <c r="BJ66" s="590"/>
      <c r="BK66" s="479"/>
      <c r="BL66" s="833"/>
      <c r="BM66" s="834"/>
      <c r="BN66" s="834"/>
      <c r="BO66" s="834"/>
    </row>
    <row r="67" spans="1:67" ht="13.5" customHeight="1" thickTop="1" x14ac:dyDescent="0.15">
      <c r="A67" s="18"/>
      <c r="B67" s="17"/>
      <c r="C67" s="760"/>
      <c r="D67" s="761" t="s">
        <v>72</v>
      </c>
      <c r="E67" s="762"/>
      <c r="F67" s="762"/>
      <c r="G67" s="762"/>
      <c r="H67" s="762"/>
      <c r="I67" s="762"/>
      <c r="J67" s="762"/>
      <c r="K67" s="762"/>
      <c r="L67" s="758"/>
      <c r="M67" s="763" t="s">
        <v>120</v>
      </c>
      <c r="N67" s="764"/>
      <c r="O67" s="764"/>
      <c r="P67" s="764"/>
      <c r="Q67" s="764"/>
      <c r="R67" s="764"/>
      <c r="S67" s="764"/>
      <c r="T67" s="764"/>
      <c r="U67" s="764"/>
      <c r="V67" s="764"/>
      <c r="W67" s="764"/>
      <c r="X67" s="764"/>
      <c r="Y67" s="764"/>
      <c r="Z67" s="764"/>
      <c r="AA67" s="764"/>
      <c r="AB67" s="764"/>
      <c r="AC67" s="764"/>
      <c r="AD67" s="764"/>
      <c r="AE67" s="760"/>
      <c r="AF67" s="761" t="s">
        <v>73</v>
      </c>
      <c r="AG67" s="762"/>
      <c r="AH67" s="762"/>
      <c r="AI67" s="762"/>
      <c r="AJ67" s="762"/>
      <c r="AK67" s="762"/>
      <c r="AL67" s="762"/>
      <c r="AM67" s="766"/>
      <c r="AN67" s="760" t="s">
        <v>121</v>
      </c>
      <c r="AO67" s="762"/>
      <c r="AP67" s="762"/>
      <c r="AQ67" s="762"/>
      <c r="AR67" s="762"/>
      <c r="AS67" s="762"/>
      <c r="AT67" s="762"/>
      <c r="AU67" s="762"/>
      <c r="AV67" s="762"/>
      <c r="AW67" s="762"/>
      <c r="AX67" s="762"/>
      <c r="AY67" s="762"/>
      <c r="AZ67" s="762"/>
      <c r="BA67" s="762"/>
      <c r="BB67" s="762"/>
      <c r="BC67" s="762"/>
      <c r="BD67" s="762"/>
      <c r="BE67" s="762"/>
      <c r="BF67" s="762"/>
      <c r="BG67" s="762"/>
      <c r="BH67" s="762"/>
      <c r="BI67" s="762"/>
      <c r="BJ67" s="762"/>
      <c r="BK67" s="768"/>
      <c r="BL67" s="90"/>
      <c r="BM67" s="57"/>
      <c r="BN67" s="57"/>
      <c r="BO67" s="91"/>
    </row>
    <row r="68" spans="1:67" ht="13.5" customHeight="1" x14ac:dyDescent="0.15">
      <c r="A68" s="18"/>
      <c r="B68" s="17"/>
      <c r="C68" s="615"/>
      <c r="D68" s="616"/>
      <c r="E68" s="616"/>
      <c r="F68" s="616"/>
      <c r="G68" s="616"/>
      <c r="H68" s="616"/>
      <c r="I68" s="616"/>
      <c r="J68" s="616"/>
      <c r="K68" s="616"/>
      <c r="L68" s="512"/>
      <c r="M68" s="765"/>
      <c r="N68" s="765"/>
      <c r="O68" s="765"/>
      <c r="P68" s="765"/>
      <c r="Q68" s="765"/>
      <c r="R68" s="765"/>
      <c r="S68" s="765"/>
      <c r="T68" s="765"/>
      <c r="U68" s="765"/>
      <c r="V68" s="765"/>
      <c r="W68" s="765"/>
      <c r="X68" s="765"/>
      <c r="Y68" s="765"/>
      <c r="Z68" s="765"/>
      <c r="AA68" s="765"/>
      <c r="AB68" s="765"/>
      <c r="AC68" s="765"/>
      <c r="AD68" s="765"/>
      <c r="AE68" s="615"/>
      <c r="AF68" s="616"/>
      <c r="AG68" s="616"/>
      <c r="AH68" s="616"/>
      <c r="AI68" s="616"/>
      <c r="AJ68" s="616"/>
      <c r="AK68" s="616"/>
      <c r="AL68" s="616"/>
      <c r="AM68" s="767"/>
      <c r="AN68" s="701"/>
      <c r="AO68" s="616"/>
      <c r="AP68" s="616"/>
      <c r="AQ68" s="616"/>
      <c r="AR68" s="616"/>
      <c r="AS68" s="616"/>
      <c r="AT68" s="616"/>
      <c r="AU68" s="616"/>
      <c r="AV68" s="616"/>
      <c r="AW68" s="616"/>
      <c r="AX68" s="616"/>
      <c r="AY68" s="616"/>
      <c r="AZ68" s="616"/>
      <c r="BA68" s="616"/>
      <c r="BB68" s="616"/>
      <c r="BC68" s="616"/>
      <c r="BD68" s="616"/>
      <c r="BE68" s="616"/>
      <c r="BF68" s="616"/>
      <c r="BG68" s="616"/>
      <c r="BH68" s="616"/>
      <c r="BI68" s="616"/>
      <c r="BJ68" s="616"/>
      <c r="BK68" s="769"/>
      <c r="BL68" s="92"/>
      <c r="BM68" s="93"/>
      <c r="BN68" s="93"/>
      <c r="BO68" s="94"/>
    </row>
    <row r="69" spans="1:67" x14ac:dyDescent="0.15">
      <c r="A69" s="19"/>
      <c r="B69" s="19"/>
      <c r="C69" s="521" t="str">
        <f>IF(AND(SUM(AE49:AI66)=AE47,SUM(AZ49:BC66)=AZ47,SUM(BF49:BI66)=BF47),"","「上記⑤の内訳」→「ＮＯ」")</f>
        <v/>
      </c>
      <c r="D69" s="521"/>
      <c r="E69" s="521"/>
      <c r="F69" s="521"/>
      <c r="G69" s="521"/>
      <c r="H69" s="521"/>
      <c r="I69" s="521"/>
      <c r="J69" s="521"/>
      <c r="K69" s="521"/>
      <c r="L69" s="521"/>
      <c r="M69" s="521"/>
      <c r="N69" s="521"/>
      <c r="O69" s="521"/>
      <c r="P69" s="521"/>
      <c r="Q69" s="521"/>
      <c r="R69" s="521"/>
      <c r="S69" s="521"/>
      <c r="T69" s="521"/>
      <c r="U69" s="521"/>
      <c r="V69" s="521"/>
      <c r="W69" s="521"/>
      <c r="X69" s="521"/>
      <c r="Y69" s="521"/>
      <c r="Z69" s="521"/>
      <c r="AA69" s="521"/>
      <c r="AB69" s="521"/>
      <c r="AC69" s="521"/>
      <c r="AD69" s="521"/>
      <c r="AE69" s="521"/>
      <c r="AF69" s="521"/>
      <c r="AG69" s="521"/>
      <c r="AH69" s="521"/>
      <c r="AI69" s="521"/>
      <c r="AJ69" s="521"/>
      <c r="AK69" s="521"/>
      <c r="AL69" s="521"/>
      <c r="AM69" s="521"/>
      <c r="AN69" s="521"/>
      <c r="AO69" s="521"/>
      <c r="AP69" s="521"/>
      <c r="AQ69" s="521"/>
      <c r="AR69" s="521"/>
      <c r="AS69" s="521"/>
      <c r="AT69" s="521"/>
      <c r="AU69" s="521"/>
      <c r="AV69" s="521"/>
      <c r="AW69" s="521"/>
      <c r="AX69" s="521"/>
      <c r="AY69" s="521"/>
      <c r="AZ69" s="521"/>
      <c r="BA69" s="521"/>
      <c r="BB69" s="521"/>
      <c r="BC69" s="521"/>
      <c r="BD69" s="521"/>
      <c r="BE69" s="521"/>
      <c r="BF69" s="521"/>
      <c r="BG69" s="521"/>
      <c r="BH69" s="521"/>
      <c r="BI69" s="521"/>
      <c r="BJ69" s="521"/>
      <c r="BK69" s="521"/>
      <c r="BL69" s="95"/>
      <c r="BM69" s="43"/>
      <c r="BN69" s="43"/>
      <c r="BO69" s="43"/>
    </row>
    <row r="70" spans="1:67" x14ac:dyDescent="0.15">
      <c r="A70" s="19"/>
      <c r="B70" s="19"/>
      <c r="C70" s="95"/>
      <c r="D70" s="95"/>
      <c r="E70" s="95"/>
      <c r="F70" s="95"/>
      <c r="G70" s="95"/>
      <c r="H70" s="95"/>
      <c r="I70" s="95"/>
      <c r="J70" s="95"/>
      <c r="K70" s="95"/>
      <c r="L70" s="95"/>
      <c r="M70" s="95"/>
      <c r="N70" s="95"/>
      <c r="O70" s="95"/>
      <c r="P70" s="95"/>
      <c r="Q70" s="95"/>
      <c r="R70" s="95"/>
      <c r="S70" s="95"/>
      <c r="T70" s="95"/>
      <c r="U70" s="95"/>
      <c r="V70" s="95"/>
      <c r="W70" s="95"/>
      <c r="X70" s="95"/>
      <c r="Y70" s="95"/>
      <c r="Z70" s="95"/>
      <c r="AA70" s="95"/>
      <c r="AB70" s="95"/>
      <c r="AC70" s="95"/>
      <c r="AD70" s="95"/>
      <c r="AE70" s="95"/>
      <c r="AF70" s="95"/>
      <c r="AG70" s="95"/>
      <c r="AH70" s="95"/>
      <c r="AI70" s="95"/>
      <c r="AJ70" s="95"/>
      <c r="AK70" s="95"/>
      <c r="AL70" s="95"/>
      <c r="AM70" s="95"/>
      <c r="AN70" s="95"/>
      <c r="AO70" s="95"/>
      <c r="AP70" s="95"/>
      <c r="AQ70" s="95"/>
      <c r="AR70" s="95"/>
      <c r="AS70" s="95"/>
      <c r="AT70" s="95"/>
      <c r="AU70" s="95"/>
      <c r="AV70" s="95"/>
      <c r="AW70" s="95"/>
      <c r="AX70" s="95"/>
      <c r="AY70" s="95"/>
      <c r="AZ70" s="95"/>
      <c r="BA70" s="95"/>
      <c r="BB70" s="95"/>
      <c r="BC70" s="95"/>
      <c r="BD70" s="95"/>
      <c r="BE70" s="95"/>
      <c r="BF70" s="95"/>
      <c r="BG70" s="95"/>
      <c r="BH70" s="95"/>
      <c r="BI70" s="95"/>
      <c r="BJ70" s="95"/>
      <c r="BK70" s="95"/>
      <c r="BL70" s="95"/>
      <c r="BM70" s="43"/>
      <c r="BN70" s="43"/>
      <c r="BO70" s="43"/>
    </row>
    <row r="71" spans="1:67" x14ac:dyDescent="0.15">
      <c r="A71" s="19"/>
      <c r="B71" s="19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19"/>
      <c r="AN71" s="19"/>
      <c r="AO71" s="19"/>
      <c r="AP71" s="19"/>
      <c r="AQ71" s="19"/>
      <c r="AR71" s="19"/>
      <c r="AS71" s="19"/>
      <c r="AT71" s="19"/>
      <c r="AU71" s="19"/>
      <c r="AV71" s="19"/>
      <c r="AW71" s="19"/>
      <c r="AX71" s="19"/>
      <c r="AY71" s="19"/>
      <c r="AZ71" s="19"/>
      <c r="BA71" s="19"/>
      <c r="BB71" s="19"/>
      <c r="BC71" s="19"/>
      <c r="BD71" s="19"/>
      <c r="BE71" s="19"/>
      <c r="BF71" s="19"/>
      <c r="BG71" s="19"/>
      <c r="BH71" s="19"/>
      <c r="BI71" s="19"/>
      <c r="BJ71" s="19"/>
      <c r="BK71" s="19"/>
      <c r="BL71" s="19"/>
    </row>
    <row r="72" spans="1:67" x14ac:dyDescent="0.15">
      <c r="A72" s="19"/>
      <c r="B72" s="19"/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/>
      <c r="AL72" s="19"/>
      <c r="AM72" s="19"/>
      <c r="AN72" s="19"/>
      <c r="AO72" s="19"/>
      <c r="AP72" s="19"/>
      <c r="AQ72" s="19"/>
      <c r="AR72" s="19"/>
      <c r="AS72" s="19"/>
      <c r="AT72" s="19"/>
      <c r="AU72" s="19"/>
      <c r="AV72" s="19"/>
      <c r="AW72" s="19"/>
      <c r="AX72" s="19"/>
      <c r="AY72" s="19"/>
      <c r="AZ72" s="19"/>
      <c r="BA72" s="19"/>
      <c r="BB72" s="19"/>
      <c r="BC72" s="19"/>
      <c r="BD72" s="19"/>
      <c r="BE72" s="19"/>
      <c r="BF72" s="19"/>
      <c r="BG72" s="19"/>
      <c r="BH72" s="19"/>
      <c r="BI72" s="19"/>
      <c r="BJ72" s="19"/>
      <c r="BK72" s="19"/>
      <c r="BL72" s="19"/>
    </row>
    <row r="73" spans="1:67" x14ac:dyDescent="0.15">
      <c r="A73" s="19"/>
      <c r="B73" s="19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19"/>
      <c r="AN73" s="19"/>
      <c r="AO73" s="19"/>
      <c r="AP73" s="19"/>
      <c r="AQ73" s="19"/>
      <c r="AR73" s="19"/>
      <c r="AS73" s="19"/>
      <c r="AT73" s="19"/>
      <c r="AU73" s="19"/>
      <c r="AV73" s="19"/>
      <c r="AW73" s="19"/>
      <c r="AX73" s="19"/>
      <c r="AY73" s="19"/>
      <c r="AZ73" s="19"/>
      <c r="BA73" s="19"/>
      <c r="BB73" s="19"/>
      <c r="BC73" s="19"/>
      <c r="BD73" s="19"/>
      <c r="BE73" s="19"/>
      <c r="BF73" s="19"/>
      <c r="BG73" s="19"/>
      <c r="BH73" s="19"/>
      <c r="BI73" s="19"/>
      <c r="BJ73" s="19"/>
      <c r="BK73" s="19"/>
      <c r="BL73" s="19"/>
    </row>
    <row r="74" spans="1:67" x14ac:dyDescent="0.15">
      <c r="A74" s="19"/>
      <c r="B74" s="19"/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19"/>
      <c r="AF74" s="19"/>
      <c r="AG74" s="19"/>
      <c r="AH74" s="19"/>
      <c r="AI74" s="19"/>
      <c r="AJ74" s="19"/>
      <c r="AK74" s="19"/>
      <c r="AL74" s="19"/>
      <c r="AM74" s="19"/>
      <c r="AN74" s="19"/>
      <c r="AO74" s="19"/>
      <c r="AP74" s="19"/>
      <c r="AQ74" s="19"/>
      <c r="AR74" s="19"/>
      <c r="AS74" s="19"/>
      <c r="AT74" s="19"/>
      <c r="AU74" s="19"/>
      <c r="AV74" s="19"/>
      <c r="AW74" s="19"/>
      <c r="AX74" s="19"/>
      <c r="AY74" s="19"/>
      <c r="AZ74" s="19"/>
      <c r="BA74" s="19"/>
      <c r="BB74" s="19"/>
      <c r="BC74" s="19"/>
      <c r="BD74" s="19"/>
      <c r="BE74" s="19"/>
      <c r="BF74" s="19"/>
      <c r="BG74" s="19"/>
      <c r="BH74" s="19"/>
      <c r="BI74" s="19"/>
      <c r="BJ74" s="19"/>
      <c r="BK74" s="19"/>
      <c r="BL74" s="19"/>
    </row>
    <row r="75" spans="1:67" x14ac:dyDescent="0.15">
      <c r="A75" s="19"/>
      <c r="B75" s="19"/>
      <c r="C75" s="19"/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9"/>
      <c r="U75" s="19"/>
      <c r="V75" s="19"/>
      <c r="W75" s="19"/>
      <c r="X75" s="19"/>
      <c r="Y75" s="19"/>
      <c r="Z75" s="19"/>
      <c r="AA75" s="19"/>
      <c r="AB75" s="19"/>
      <c r="AC75" s="19"/>
      <c r="AD75" s="19"/>
      <c r="AE75" s="19"/>
      <c r="AF75" s="19"/>
      <c r="AG75" s="19"/>
      <c r="AH75" s="19"/>
      <c r="AI75" s="19"/>
      <c r="AJ75" s="19"/>
      <c r="AK75" s="19"/>
      <c r="AL75" s="19"/>
      <c r="AM75" s="19"/>
      <c r="AN75" s="19"/>
      <c r="AO75" s="19"/>
      <c r="AP75" s="19"/>
      <c r="AQ75" s="19"/>
      <c r="AR75" s="19"/>
      <c r="AS75" s="19"/>
      <c r="AT75" s="19"/>
      <c r="AU75" s="19"/>
      <c r="AV75" s="19"/>
      <c r="AW75" s="19"/>
      <c r="AX75" s="19"/>
      <c r="AY75" s="19"/>
      <c r="AZ75" s="19"/>
      <c r="BA75" s="19"/>
      <c r="BB75" s="19"/>
      <c r="BC75" s="19"/>
      <c r="BD75" s="19"/>
      <c r="BE75" s="19"/>
      <c r="BF75" s="19"/>
      <c r="BG75" s="19"/>
      <c r="BH75" s="19"/>
      <c r="BI75" s="19"/>
      <c r="BJ75" s="19"/>
      <c r="BK75" s="19"/>
      <c r="BL75" s="19"/>
    </row>
    <row r="76" spans="1:67" x14ac:dyDescent="0.15">
      <c r="A76" s="19"/>
      <c r="B76" s="19"/>
      <c r="C76" s="19"/>
      <c r="D76" s="19"/>
      <c r="E76" s="19"/>
      <c r="F76" s="19"/>
      <c r="G76" s="19"/>
      <c r="H76" s="19"/>
      <c r="I76" s="19"/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  <c r="AA76" s="19"/>
      <c r="AB76" s="19"/>
      <c r="AC76" s="19"/>
      <c r="AD76" s="19"/>
      <c r="AE76" s="19"/>
      <c r="AF76" s="19"/>
      <c r="AG76" s="19"/>
      <c r="AH76" s="19"/>
      <c r="AI76" s="19"/>
      <c r="AJ76" s="19"/>
      <c r="AK76" s="19"/>
      <c r="AL76" s="19"/>
      <c r="AM76" s="19"/>
      <c r="AN76" s="19"/>
      <c r="AO76" s="19"/>
      <c r="AP76" s="19"/>
      <c r="AQ76" s="19"/>
      <c r="AR76" s="19"/>
      <c r="AS76" s="19"/>
      <c r="AT76" s="19"/>
      <c r="AU76" s="19"/>
      <c r="AV76" s="19"/>
      <c r="AW76" s="19"/>
      <c r="AX76" s="19"/>
      <c r="AY76" s="19"/>
      <c r="AZ76" s="19"/>
      <c r="BA76" s="19"/>
      <c r="BB76" s="19"/>
      <c r="BC76" s="19"/>
      <c r="BD76" s="19"/>
      <c r="BE76" s="19"/>
      <c r="BF76" s="19"/>
      <c r="BG76" s="19"/>
      <c r="BH76" s="19"/>
      <c r="BI76" s="19"/>
      <c r="BJ76" s="19"/>
      <c r="BK76" s="19"/>
      <c r="BL76" s="19"/>
    </row>
    <row r="77" spans="1:67" x14ac:dyDescent="0.15">
      <c r="A77" s="19"/>
      <c r="B77" s="19"/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  <c r="AA77" s="19"/>
      <c r="AB77" s="19"/>
      <c r="AC77" s="19"/>
      <c r="AD77" s="19"/>
      <c r="AE77" s="19"/>
      <c r="AF77" s="19"/>
      <c r="AG77" s="19"/>
      <c r="AH77" s="19"/>
      <c r="AI77" s="19"/>
      <c r="AJ77" s="19"/>
      <c r="AK77" s="19"/>
      <c r="AL77" s="19"/>
      <c r="AM77" s="19"/>
      <c r="AN77" s="19"/>
      <c r="AO77" s="19"/>
      <c r="AP77" s="19"/>
      <c r="AQ77" s="19"/>
      <c r="AR77" s="19"/>
      <c r="AS77" s="19"/>
      <c r="AT77" s="19"/>
      <c r="AU77" s="19"/>
      <c r="AV77" s="19"/>
      <c r="AW77" s="19"/>
      <c r="AX77" s="19"/>
      <c r="AY77" s="19"/>
      <c r="AZ77" s="19"/>
      <c r="BA77" s="19"/>
      <c r="BB77" s="19"/>
      <c r="BC77" s="19"/>
      <c r="BD77" s="19"/>
      <c r="BE77" s="19"/>
      <c r="BF77" s="19"/>
      <c r="BG77" s="19"/>
      <c r="BH77" s="19"/>
      <c r="BI77" s="19"/>
      <c r="BJ77" s="19"/>
      <c r="BK77" s="19"/>
      <c r="BL77" s="19"/>
    </row>
    <row r="78" spans="1:67" x14ac:dyDescent="0.15">
      <c r="A78" s="19"/>
      <c r="B78" s="19"/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  <c r="Y78" s="19"/>
      <c r="Z78" s="19"/>
      <c r="AA78" s="19"/>
      <c r="AB78" s="19"/>
      <c r="AC78" s="19"/>
      <c r="AD78" s="19"/>
      <c r="AE78" s="19"/>
      <c r="AF78" s="19"/>
      <c r="AG78" s="19"/>
      <c r="AH78" s="19"/>
      <c r="AI78" s="19"/>
      <c r="AJ78" s="19"/>
      <c r="AK78" s="19"/>
      <c r="AL78" s="19"/>
      <c r="AM78" s="19"/>
      <c r="AN78" s="19"/>
      <c r="AO78" s="19"/>
      <c r="AP78" s="19"/>
      <c r="AQ78" s="19"/>
      <c r="AR78" s="19"/>
      <c r="AS78" s="19"/>
      <c r="AT78" s="19"/>
      <c r="AU78" s="19"/>
      <c r="AV78" s="19"/>
      <c r="AW78" s="19"/>
      <c r="AX78" s="19"/>
      <c r="AY78" s="19"/>
      <c r="AZ78" s="19"/>
      <c r="BA78" s="19"/>
      <c r="BB78" s="19"/>
      <c r="BC78" s="19"/>
      <c r="BD78" s="19"/>
      <c r="BE78" s="19"/>
      <c r="BF78" s="19"/>
      <c r="BG78" s="19"/>
      <c r="BH78" s="19"/>
      <c r="BI78" s="19"/>
      <c r="BJ78" s="19"/>
      <c r="BK78" s="19"/>
      <c r="BL78" s="19"/>
    </row>
    <row r="79" spans="1:67" x14ac:dyDescent="0.15">
      <c r="A79" s="19"/>
      <c r="B79" s="19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19"/>
      <c r="AP79" s="19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9"/>
      <c r="BJ79" s="19"/>
      <c r="BK79" s="19"/>
      <c r="BL79" s="19"/>
    </row>
    <row r="80" spans="1:67" x14ac:dyDescent="0.15">
      <c r="A80" s="19"/>
      <c r="B80" s="19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19"/>
      <c r="AP80" s="19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9"/>
      <c r="BJ80" s="19"/>
      <c r="BK80" s="19"/>
      <c r="BL80" s="19"/>
    </row>
    <row r="81" spans="1:64" x14ac:dyDescent="0.15">
      <c r="A81" s="19"/>
      <c r="B81" s="19"/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9"/>
      <c r="Z81" s="19"/>
      <c r="AA81" s="19"/>
      <c r="AB81" s="19"/>
      <c r="AC81" s="19"/>
      <c r="AD81" s="19"/>
      <c r="AE81" s="19"/>
      <c r="AF81" s="19"/>
      <c r="AG81" s="19"/>
      <c r="AH81" s="19"/>
      <c r="AI81" s="19"/>
      <c r="AJ81" s="19"/>
      <c r="AK81" s="19"/>
      <c r="AL81" s="19"/>
      <c r="AM81" s="19"/>
      <c r="AN81" s="19"/>
      <c r="AO81" s="19"/>
      <c r="AP81" s="19"/>
      <c r="AQ81" s="19"/>
      <c r="AR81" s="19"/>
      <c r="AS81" s="19"/>
      <c r="AT81" s="19"/>
      <c r="AU81" s="19"/>
      <c r="AV81" s="19"/>
      <c r="AW81" s="19"/>
      <c r="AX81" s="19"/>
      <c r="AY81" s="19"/>
      <c r="AZ81" s="19"/>
      <c r="BA81" s="19"/>
      <c r="BB81" s="19"/>
      <c r="BC81" s="19"/>
      <c r="BD81" s="19"/>
      <c r="BE81" s="19"/>
      <c r="BF81" s="19"/>
      <c r="BG81" s="19"/>
      <c r="BH81" s="19"/>
      <c r="BI81" s="19"/>
      <c r="BJ81" s="19"/>
      <c r="BK81" s="19"/>
      <c r="BL81" s="19"/>
    </row>
    <row r="82" spans="1:64" x14ac:dyDescent="0.15">
      <c r="A82" s="19"/>
      <c r="B82" s="19"/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  <c r="AA82" s="19"/>
      <c r="AB82" s="19"/>
      <c r="AC82" s="19"/>
      <c r="AD82" s="19"/>
      <c r="AE82" s="19"/>
      <c r="AF82" s="19"/>
      <c r="AG82" s="19"/>
      <c r="AH82" s="19"/>
      <c r="AI82" s="19"/>
      <c r="AJ82" s="19"/>
      <c r="AK82" s="19"/>
      <c r="AL82" s="19"/>
      <c r="AM82" s="19"/>
      <c r="AN82" s="19"/>
      <c r="AO82" s="19"/>
      <c r="AP82" s="19"/>
      <c r="AQ82" s="19"/>
      <c r="AR82" s="19"/>
      <c r="AS82" s="19"/>
      <c r="AT82" s="19"/>
      <c r="AU82" s="19"/>
      <c r="AV82" s="19"/>
      <c r="AW82" s="19"/>
      <c r="AX82" s="19"/>
      <c r="AY82" s="19"/>
      <c r="AZ82" s="19"/>
      <c r="BA82" s="19"/>
      <c r="BB82" s="19"/>
      <c r="BC82" s="19"/>
      <c r="BD82" s="19"/>
      <c r="BE82" s="19"/>
      <c r="BF82" s="19"/>
      <c r="BG82" s="19"/>
      <c r="BH82" s="19"/>
      <c r="BI82" s="19"/>
      <c r="BJ82" s="19"/>
      <c r="BK82" s="19"/>
      <c r="BL82" s="19"/>
    </row>
    <row r="83" spans="1:64" x14ac:dyDescent="0.15">
      <c r="A83" s="19"/>
      <c r="B83" s="19"/>
      <c r="C83" s="19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19"/>
      <c r="AB83" s="19"/>
      <c r="AC83" s="19"/>
      <c r="AD83" s="19"/>
      <c r="AE83" s="19"/>
      <c r="AF83" s="19"/>
      <c r="AG83" s="19"/>
      <c r="AH83" s="19"/>
      <c r="AI83" s="19"/>
      <c r="AJ83" s="19"/>
      <c r="AK83" s="19"/>
      <c r="AL83" s="19"/>
      <c r="AM83" s="19"/>
      <c r="AN83" s="19"/>
      <c r="AO83" s="19"/>
      <c r="AP83" s="19"/>
      <c r="AQ83" s="19"/>
      <c r="AR83" s="19"/>
      <c r="AS83" s="19"/>
      <c r="AT83" s="19"/>
      <c r="AU83" s="19"/>
      <c r="AV83" s="19"/>
      <c r="AW83" s="19"/>
      <c r="AX83" s="19"/>
      <c r="AY83" s="19"/>
      <c r="AZ83" s="19"/>
      <c r="BA83" s="19"/>
      <c r="BB83" s="19"/>
      <c r="BC83" s="19"/>
      <c r="BD83" s="19"/>
      <c r="BE83" s="19"/>
      <c r="BF83" s="19"/>
      <c r="BG83" s="19"/>
      <c r="BH83" s="19"/>
      <c r="BI83" s="19"/>
      <c r="BJ83" s="19"/>
      <c r="BK83" s="19"/>
      <c r="BL83" s="19"/>
    </row>
    <row r="84" spans="1:64" x14ac:dyDescent="0.15">
      <c r="A84" s="19"/>
      <c r="B84" s="19"/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  <c r="AF84" s="19"/>
      <c r="AG84" s="19"/>
      <c r="AH84" s="19"/>
      <c r="AI84" s="19"/>
      <c r="AJ84" s="19"/>
      <c r="AK84" s="19"/>
      <c r="AL84" s="19"/>
      <c r="AM84" s="19"/>
      <c r="AN84" s="19"/>
      <c r="AO84" s="19"/>
      <c r="AP84" s="19"/>
      <c r="AQ84" s="19"/>
      <c r="AR84" s="19"/>
      <c r="AS84" s="19"/>
      <c r="AT84" s="19"/>
      <c r="AU84" s="19"/>
      <c r="AV84" s="19"/>
      <c r="AW84" s="19"/>
      <c r="AX84" s="19"/>
      <c r="AY84" s="19"/>
      <c r="AZ84" s="19"/>
      <c r="BA84" s="19"/>
      <c r="BB84" s="19"/>
      <c r="BC84" s="19"/>
      <c r="BD84" s="19"/>
      <c r="BE84" s="19"/>
      <c r="BF84" s="19"/>
      <c r="BG84" s="19"/>
      <c r="BH84" s="19"/>
      <c r="BI84" s="19"/>
      <c r="BJ84" s="19"/>
      <c r="BK84" s="19"/>
      <c r="BL84" s="19"/>
    </row>
    <row r="85" spans="1:64" x14ac:dyDescent="0.15">
      <c r="A85" s="19"/>
      <c r="B85" s="19"/>
      <c r="C85" s="19"/>
      <c r="D85" s="19"/>
      <c r="E85" s="19"/>
      <c r="F85" s="19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  <c r="AA85" s="19"/>
      <c r="AB85" s="19"/>
      <c r="AC85" s="19"/>
      <c r="AD85" s="19"/>
      <c r="AE85" s="19"/>
      <c r="AF85" s="19"/>
      <c r="AG85" s="19"/>
      <c r="AH85" s="19"/>
      <c r="AI85" s="19"/>
      <c r="AJ85" s="19"/>
      <c r="AK85" s="19"/>
      <c r="AL85" s="19"/>
      <c r="AM85" s="19"/>
      <c r="AN85" s="19"/>
      <c r="AO85" s="19"/>
      <c r="AP85" s="19"/>
      <c r="AQ85" s="19"/>
      <c r="AR85" s="19"/>
      <c r="AS85" s="19"/>
      <c r="AT85" s="19"/>
      <c r="AU85" s="19"/>
      <c r="AV85" s="19"/>
      <c r="AW85" s="19"/>
      <c r="AX85" s="19"/>
      <c r="AY85" s="19"/>
      <c r="AZ85" s="19"/>
      <c r="BA85" s="19"/>
      <c r="BB85" s="19"/>
      <c r="BC85" s="19"/>
      <c r="BD85" s="19"/>
      <c r="BE85" s="19"/>
      <c r="BF85" s="19"/>
      <c r="BG85" s="19"/>
      <c r="BH85" s="19"/>
      <c r="BI85" s="19"/>
      <c r="BJ85" s="19"/>
      <c r="BK85" s="19"/>
      <c r="BL85" s="19"/>
    </row>
    <row r="86" spans="1:64" x14ac:dyDescent="0.15">
      <c r="A86" s="19"/>
      <c r="B86" s="19"/>
      <c r="C86" s="19"/>
      <c r="D86" s="19"/>
      <c r="E86" s="19"/>
      <c r="F86" s="19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19"/>
      <c r="W86" s="19"/>
      <c r="X86" s="19"/>
      <c r="Y86" s="19"/>
      <c r="Z86" s="19"/>
      <c r="AA86" s="19"/>
      <c r="AB86" s="19"/>
      <c r="AC86" s="19"/>
      <c r="AD86" s="19"/>
      <c r="AE86" s="19"/>
      <c r="AF86" s="19"/>
      <c r="AG86" s="19"/>
      <c r="AH86" s="19"/>
      <c r="AI86" s="19"/>
      <c r="AJ86" s="19"/>
      <c r="AK86" s="19"/>
      <c r="AL86" s="19"/>
      <c r="AM86" s="19"/>
      <c r="AN86" s="19"/>
      <c r="AO86" s="19"/>
      <c r="AP86" s="19"/>
      <c r="AQ86" s="19"/>
      <c r="AR86" s="19"/>
      <c r="AS86" s="19"/>
      <c r="AT86" s="19"/>
      <c r="AU86" s="19"/>
      <c r="AV86" s="19"/>
      <c r="AW86" s="19"/>
      <c r="AX86" s="19"/>
      <c r="AY86" s="19"/>
      <c r="AZ86" s="19"/>
      <c r="BA86" s="19"/>
      <c r="BB86" s="19"/>
      <c r="BC86" s="19"/>
      <c r="BD86" s="19"/>
      <c r="BE86" s="19"/>
      <c r="BF86" s="19"/>
      <c r="BG86" s="19"/>
      <c r="BH86" s="19"/>
      <c r="BI86" s="19"/>
      <c r="BJ86" s="19"/>
      <c r="BK86" s="19"/>
      <c r="BL86" s="19"/>
    </row>
    <row r="87" spans="1:64" x14ac:dyDescent="0.15">
      <c r="A87" s="19"/>
      <c r="B87" s="19"/>
      <c r="C87" s="19"/>
      <c r="D87" s="19"/>
      <c r="E87" s="19"/>
      <c r="F87" s="19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  <c r="AA87" s="19"/>
      <c r="AB87" s="19"/>
      <c r="AC87" s="19"/>
      <c r="AD87" s="19"/>
      <c r="AE87" s="19"/>
      <c r="AF87" s="19"/>
      <c r="AG87" s="19"/>
      <c r="AH87" s="19"/>
      <c r="AI87" s="19"/>
      <c r="AJ87" s="19"/>
      <c r="AK87" s="19"/>
      <c r="AL87" s="19"/>
      <c r="AM87" s="19"/>
      <c r="AN87" s="19"/>
      <c r="AO87" s="19"/>
      <c r="AP87" s="19"/>
      <c r="AQ87" s="19"/>
      <c r="AR87" s="19"/>
      <c r="AS87" s="19"/>
      <c r="AT87" s="19"/>
      <c r="AU87" s="19"/>
      <c r="AV87" s="19"/>
      <c r="AW87" s="19"/>
      <c r="AX87" s="19"/>
      <c r="AY87" s="19"/>
      <c r="AZ87" s="19"/>
      <c r="BA87" s="19"/>
      <c r="BB87" s="19"/>
      <c r="BC87" s="19"/>
      <c r="BD87" s="19"/>
      <c r="BE87" s="19"/>
      <c r="BF87" s="19"/>
      <c r="BG87" s="19"/>
      <c r="BH87" s="19"/>
      <c r="BI87" s="19"/>
      <c r="BJ87" s="19"/>
      <c r="BK87" s="19"/>
      <c r="BL87" s="19"/>
    </row>
    <row r="88" spans="1:64" x14ac:dyDescent="0.15">
      <c r="A88" s="19"/>
      <c r="B88" s="19"/>
      <c r="C88" s="19"/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19"/>
      <c r="Z88" s="19"/>
      <c r="AA88" s="19"/>
      <c r="AB88" s="19"/>
      <c r="AC88" s="19"/>
      <c r="AD88" s="19"/>
      <c r="AE88" s="19"/>
      <c r="AF88" s="19"/>
      <c r="AG88" s="19"/>
      <c r="AH88" s="19"/>
      <c r="AI88" s="19"/>
      <c r="AJ88" s="19"/>
      <c r="AK88" s="19"/>
      <c r="AL88" s="19"/>
      <c r="AM88" s="19"/>
      <c r="AN88" s="19"/>
      <c r="AO88" s="19"/>
      <c r="AP88" s="19"/>
      <c r="AQ88" s="19"/>
      <c r="AR88" s="19"/>
      <c r="AS88" s="19"/>
      <c r="AT88" s="19"/>
      <c r="AU88" s="19"/>
      <c r="AV88" s="19"/>
      <c r="AW88" s="19"/>
      <c r="AX88" s="19"/>
      <c r="AY88" s="19"/>
      <c r="AZ88" s="19"/>
      <c r="BA88" s="19"/>
      <c r="BB88" s="19"/>
      <c r="BC88" s="19"/>
      <c r="BD88" s="19"/>
      <c r="BE88" s="19"/>
      <c r="BF88" s="19"/>
      <c r="BG88" s="19"/>
      <c r="BH88" s="19"/>
      <c r="BI88" s="19"/>
      <c r="BJ88" s="19"/>
      <c r="BK88" s="19"/>
      <c r="BL88" s="19"/>
    </row>
    <row r="89" spans="1:64" x14ac:dyDescent="0.15">
      <c r="A89" s="19"/>
      <c r="B89" s="19"/>
      <c r="C89" s="19"/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19"/>
      <c r="Y89" s="19"/>
      <c r="Z89" s="19"/>
      <c r="AA89" s="19"/>
      <c r="AB89" s="19"/>
      <c r="AC89" s="19"/>
      <c r="AD89" s="19"/>
      <c r="AE89" s="19"/>
      <c r="AF89" s="19"/>
      <c r="AG89" s="19"/>
      <c r="AH89" s="19"/>
      <c r="AI89" s="19"/>
      <c r="AJ89" s="19"/>
      <c r="AK89" s="19"/>
      <c r="AL89" s="19"/>
      <c r="AM89" s="19"/>
      <c r="AN89" s="19"/>
      <c r="AO89" s="19"/>
      <c r="AP89" s="19"/>
      <c r="AQ89" s="19"/>
      <c r="AR89" s="19"/>
      <c r="AS89" s="19"/>
      <c r="AT89" s="19"/>
      <c r="AU89" s="19"/>
      <c r="AV89" s="19"/>
      <c r="AW89" s="19"/>
      <c r="AX89" s="19"/>
      <c r="AY89" s="19"/>
      <c r="AZ89" s="19"/>
      <c r="BA89" s="19"/>
      <c r="BB89" s="19"/>
      <c r="BC89" s="19"/>
      <c r="BD89" s="19"/>
      <c r="BE89" s="19"/>
      <c r="BF89" s="19"/>
      <c r="BG89" s="19"/>
      <c r="BH89" s="19"/>
      <c r="BI89" s="19"/>
      <c r="BJ89" s="19"/>
      <c r="BK89" s="19"/>
      <c r="BL89" s="19"/>
    </row>
    <row r="90" spans="1:64" x14ac:dyDescent="0.15">
      <c r="A90" s="19"/>
      <c r="B90" s="19"/>
      <c r="C90" s="19"/>
      <c r="D90" s="19"/>
      <c r="E90" s="19"/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19"/>
      <c r="Z90" s="19"/>
      <c r="AA90" s="19"/>
      <c r="AB90" s="19"/>
      <c r="AC90" s="19"/>
      <c r="AD90" s="19"/>
      <c r="AE90" s="19"/>
      <c r="AF90" s="19"/>
      <c r="AG90" s="19"/>
      <c r="AH90" s="19"/>
      <c r="AI90" s="19"/>
      <c r="AJ90" s="19"/>
      <c r="AK90" s="19"/>
      <c r="AL90" s="19"/>
      <c r="AM90" s="19"/>
      <c r="AN90" s="19"/>
      <c r="AO90" s="19"/>
      <c r="AP90" s="19"/>
      <c r="AQ90" s="19"/>
      <c r="AR90" s="19"/>
      <c r="AS90" s="19"/>
      <c r="AT90" s="19"/>
      <c r="AU90" s="19"/>
      <c r="AV90" s="19"/>
      <c r="AW90" s="19"/>
      <c r="AX90" s="19"/>
      <c r="AY90" s="19"/>
      <c r="AZ90" s="19"/>
      <c r="BA90" s="19"/>
      <c r="BB90" s="19"/>
      <c r="BC90" s="19"/>
      <c r="BD90" s="19"/>
      <c r="BE90" s="19"/>
      <c r="BF90" s="19"/>
      <c r="BG90" s="19"/>
      <c r="BH90" s="19"/>
      <c r="BI90" s="19"/>
      <c r="BJ90" s="19"/>
      <c r="BK90" s="19"/>
      <c r="BL90" s="19"/>
    </row>
    <row r="91" spans="1:64" x14ac:dyDescent="0.15">
      <c r="A91" s="19"/>
      <c r="B91" s="19"/>
      <c r="C91" s="19"/>
      <c r="D91" s="19"/>
      <c r="E91" s="19"/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  <c r="AA91" s="19"/>
      <c r="AB91" s="19"/>
      <c r="AC91" s="19"/>
      <c r="AD91" s="19"/>
      <c r="AE91" s="19"/>
      <c r="AF91" s="19"/>
      <c r="AG91" s="19"/>
      <c r="AH91" s="19"/>
      <c r="AI91" s="19"/>
      <c r="AJ91" s="19"/>
      <c r="AK91" s="19"/>
      <c r="AL91" s="19"/>
      <c r="AM91" s="19"/>
      <c r="AN91" s="19"/>
      <c r="AO91" s="19"/>
      <c r="AP91" s="19"/>
      <c r="AQ91" s="19"/>
      <c r="AR91" s="19"/>
      <c r="AS91" s="19"/>
      <c r="AT91" s="19"/>
      <c r="AU91" s="19"/>
      <c r="AV91" s="19"/>
      <c r="AW91" s="19"/>
      <c r="AX91" s="19"/>
      <c r="AY91" s="19"/>
      <c r="AZ91" s="19"/>
      <c r="BA91" s="19"/>
      <c r="BB91" s="19"/>
      <c r="BC91" s="19"/>
      <c r="BD91" s="19"/>
      <c r="BE91" s="19"/>
      <c r="BF91" s="19"/>
      <c r="BG91" s="19"/>
      <c r="BH91" s="19"/>
      <c r="BI91" s="19"/>
      <c r="BJ91" s="19"/>
      <c r="BK91" s="19"/>
      <c r="BL91" s="19"/>
    </row>
    <row r="92" spans="1:64" x14ac:dyDescent="0.15">
      <c r="A92" s="19"/>
      <c r="B92" s="19"/>
      <c r="C92" s="19"/>
      <c r="D92" s="19"/>
      <c r="E92" s="19"/>
      <c r="F92" s="19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19"/>
      <c r="W92" s="19"/>
      <c r="X92" s="19"/>
      <c r="Y92" s="19"/>
      <c r="Z92" s="19"/>
      <c r="AA92" s="19"/>
      <c r="AB92" s="19"/>
      <c r="AC92" s="19"/>
      <c r="AD92" s="19"/>
      <c r="AE92" s="19"/>
      <c r="AF92" s="19"/>
      <c r="AG92" s="19"/>
      <c r="AH92" s="19"/>
      <c r="AI92" s="19"/>
      <c r="AJ92" s="19"/>
      <c r="AK92" s="19"/>
      <c r="AL92" s="19"/>
      <c r="AM92" s="19"/>
      <c r="AN92" s="19"/>
      <c r="AO92" s="19"/>
      <c r="AP92" s="19"/>
      <c r="AQ92" s="19"/>
      <c r="AR92" s="19"/>
      <c r="AS92" s="19"/>
      <c r="AT92" s="19"/>
      <c r="AU92" s="19"/>
      <c r="AV92" s="19"/>
      <c r="AW92" s="19"/>
      <c r="AX92" s="19"/>
      <c r="AY92" s="19"/>
      <c r="AZ92" s="19"/>
      <c r="BA92" s="19"/>
      <c r="BB92" s="19"/>
      <c r="BC92" s="19"/>
      <c r="BD92" s="19"/>
      <c r="BE92" s="19"/>
      <c r="BF92" s="19"/>
      <c r="BG92" s="19"/>
      <c r="BH92" s="19"/>
      <c r="BI92" s="19"/>
      <c r="BJ92" s="19"/>
      <c r="BK92" s="19"/>
      <c r="BL92" s="19"/>
    </row>
    <row r="93" spans="1:64" x14ac:dyDescent="0.15">
      <c r="A93" s="19"/>
      <c r="B93" s="19"/>
      <c r="C93" s="19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  <c r="V93" s="19"/>
      <c r="W93" s="19"/>
      <c r="X93" s="19"/>
      <c r="Y93" s="19"/>
      <c r="Z93" s="19"/>
      <c r="AA93" s="19"/>
      <c r="AB93" s="19"/>
      <c r="AC93" s="19"/>
      <c r="AD93" s="19"/>
      <c r="AE93" s="19"/>
      <c r="AF93" s="19"/>
      <c r="AG93" s="19"/>
      <c r="AH93" s="19"/>
      <c r="AI93" s="19"/>
      <c r="AJ93" s="19"/>
      <c r="AK93" s="19"/>
      <c r="AL93" s="19"/>
      <c r="AM93" s="19"/>
      <c r="AN93" s="19"/>
      <c r="AO93" s="19"/>
      <c r="AP93" s="19"/>
      <c r="AQ93" s="19"/>
      <c r="AR93" s="19"/>
      <c r="AS93" s="19"/>
      <c r="AT93" s="19"/>
      <c r="AU93" s="19"/>
      <c r="AV93" s="19"/>
      <c r="AW93" s="19"/>
      <c r="AX93" s="19"/>
      <c r="AY93" s="19"/>
      <c r="AZ93" s="19"/>
      <c r="BA93" s="19"/>
      <c r="BB93" s="19"/>
      <c r="BC93" s="19"/>
      <c r="BD93" s="19"/>
      <c r="BE93" s="19"/>
      <c r="BF93" s="19"/>
      <c r="BG93" s="19"/>
      <c r="BH93" s="19"/>
      <c r="BI93" s="19"/>
      <c r="BJ93" s="19"/>
      <c r="BK93" s="19"/>
      <c r="BL93" s="19"/>
    </row>
    <row r="94" spans="1:64" x14ac:dyDescent="0.15">
      <c r="A94" s="19"/>
      <c r="B94" s="19"/>
      <c r="C94" s="19"/>
      <c r="D94" s="19"/>
      <c r="E94" s="19"/>
      <c r="F94" s="19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19"/>
      <c r="W94" s="19"/>
      <c r="X94" s="19"/>
      <c r="Y94" s="19"/>
      <c r="Z94" s="19"/>
      <c r="AA94" s="19"/>
      <c r="AB94" s="19"/>
      <c r="AC94" s="19"/>
      <c r="AD94" s="19"/>
      <c r="AE94" s="19"/>
      <c r="AF94" s="19"/>
      <c r="AG94" s="19"/>
      <c r="AH94" s="19"/>
      <c r="AI94" s="19"/>
      <c r="AJ94" s="19"/>
      <c r="AK94" s="19"/>
      <c r="AL94" s="19"/>
      <c r="AM94" s="19"/>
      <c r="AN94" s="19"/>
      <c r="AO94" s="19"/>
      <c r="AP94" s="19"/>
      <c r="AQ94" s="19"/>
      <c r="AR94" s="19"/>
      <c r="AS94" s="19"/>
      <c r="AT94" s="19"/>
      <c r="AU94" s="19"/>
      <c r="AV94" s="19"/>
      <c r="AW94" s="19"/>
      <c r="AX94" s="19"/>
      <c r="AY94" s="19"/>
      <c r="AZ94" s="19"/>
      <c r="BA94" s="19"/>
      <c r="BB94" s="19"/>
      <c r="BC94" s="19"/>
      <c r="BD94" s="19"/>
      <c r="BE94" s="19"/>
      <c r="BF94" s="19"/>
      <c r="BG94" s="19"/>
      <c r="BH94" s="19"/>
      <c r="BI94" s="19"/>
      <c r="BJ94" s="19"/>
      <c r="BK94" s="19"/>
      <c r="BL94" s="19"/>
    </row>
    <row r="95" spans="1:64" x14ac:dyDescent="0.15">
      <c r="A95" s="19"/>
      <c r="B95" s="19"/>
      <c r="C95" s="19"/>
      <c r="D95" s="19"/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19"/>
      <c r="AA95" s="19"/>
      <c r="AB95" s="19"/>
      <c r="AC95" s="19"/>
      <c r="AD95" s="19"/>
      <c r="AE95" s="19"/>
      <c r="AF95" s="19"/>
      <c r="AG95" s="19"/>
      <c r="AH95" s="19"/>
      <c r="AI95" s="19"/>
      <c r="AJ95" s="19"/>
      <c r="AK95" s="19"/>
      <c r="AL95" s="19"/>
      <c r="AM95" s="19"/>
      <c r="AN95" s="19"/>
      <c r="AO95" s="19"/>
      <c r="AP95" s="19"/>
      <c r="AQ95" s="19"/>
      <c r="AR95" s="19"/>
      <c r="AS95" s="19"/>
      <c r="AT95" s="19"/>
      <c r="AU95" s="19"/>
      <c r="AV95" s="19"/>
      <c r="AW95" s="19"/>
      <c r="AX95" s="19"/>
      <c r="AY95" s="19"/>
      <c r="AZ95" s="19"/>
      <c r="BA95" s="19"/>
      <c r="BB95" s="19"/>
      <c r="BC95" s="19"/>
      <c r="BD95" s="19"/>
      <c r="BE95" s="19"/>
      <c r="BF95" s="19"/>
      <c r="BG95" s="19"/>
      <c r="BH95" s="19"/>
      <c r="BI95" s="19"/>
      <c r="BJ95" s="19"/>
      <c r="BK95" s="19"/>
      <c r="BL95" s="19"/>
    </row>
    <row r="96" spans="1:64" x14ac:dyDescent="0.15">
      <c r="A96" s="19"/>
      <c r="B96" s="19"/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19"/>
      <c r="W96" s="19"/>
      <c r="X96" s="19"/>
      <c r="Y96" s="19"/>
      <c r="Z96" s="19"/>
      <c r="AA96" s="19"/>
      <c r="AB96" s="19"/>
      <c r="AC96" s="19"/>
      <c r="AD96" s="19"/>
      <c r="AE96" s="19"/>
      <c r="AF96" s="19"/>
      <c r="AG96" s="19"/>
      <c r="AH96" s="19"/>
      <c r="AI96" s="19"/>
      <c r="AJ96" s="19"/>
      <c r="AK96" s="19"/>
      <c r="AL96" s="19"/>
      <c r="AM96" s="19"/>
      <c r="AN96" s="19"/>
      <c r="AO96" s="19"/>
      <c r="AP96" s="19"/>
      <c r="AQ96" s="19"/>
      <c r="AR96" s="19"/>
      <c r="AS96" s="19"/>
      <c r="AT96" s="19"/>
      <c r="AU96" s="19"/>
      <c r="AV96" s="19"/>
      <c r="AW96" s="19"/>
      <c r="AX96" s="19"/>
      <c r="AY96" s="19"/>
      <c r="AZ96" s="19"/>
      <c r="BA96" s="19"/>
      <c r="BB96" s="19"/>
      <c r="BC96" s="19"/>
      <c r="BD96" s="19"/>
      <c r="BE96" s="19"/>
      <c r="BF96" s="19"/>
      <c r="BG96" s="19"/>
      <c r="BH96" s="19"/>
      <c r="BI96" s="19"/>
      <c r="BJ96" s="19"/>
      <c r="BK96" s="19"/>
      <c r="BL96" s="19"/>
    </row>
    <row r="97" spans="1:64" x14ac:dyDescent="0.15">
      <c r="A97" s="19"/>
      <c r="B97" s="19"/>
      <c r="C97" s="19"/>
      <c r="D97" s="19"/>
      <c r="E97" s="19"/>
      <c r="F97" s="19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  <c r="V97" s="19"/>
      <c r="W97" s="19"/>
      <c r="X97" s="19"/>
      <c r="Y97" s="19"/>
      <c r="Z97" s="19"/>
      <c r="AA97" s="19"/>
      <c r="AB97" s="19"/>
      <c r="AC97" s="19"/>
      <c r="AD97" s="19"/>
      <c r="AE97" s="19"/>
      <c r="AF97" s="19"/>
      <c r="AG97" s="19"/>
      <c r="AH97" s="19"/>
      <c r="AI97" s="19"/>
      <c r="AJ97" s="19"/>
      <c r="AK97" s="19"/>
      <c r="AL97" s="19"/>
      <c r="AM97" s="19"/>
      <c r="AN97" s="19"/>
      <c r="AO97" s="19"/>
      <c r="AP97" s="19"/>
      <c r="AQ97" s="19"/>
      <c r="AR97" s="19"/>
      <c r="AS97" s="19"/>
      <c r="AT97" s="19"/>
      <c r="AU97" s="19"/>
      <c r="AV97" s="19"/>
      <c r="AW97" s="19"/>
      <c r="AX97" s="19"/>
      <c r="AY97" s="19"/>
      <c r="AZ97" s="19"/>
      <c r="BA97" s="19"/>
      <c r="BB97" s="19"/>
      <c r="BC97" s="19"/>
      <c r="BD97" s="19"/>
      <c r="BE97" s="19"/>
      <c r="BF97" s="19"/>
      <c r="BG97" s="19"/>
      <c r="BH97" s="19"/>
      <c r="BI97" s="19"/>
      <c r="BJ97" s="19"/>
      <c r="BK97" s="19"/>
      <c r="BL97" s="19"/>
    </row>
    <row r="98" spans="1:64" x14ac:dyDescent="0.15">
      <c r="A98" s="19"/>
      <c r="B98" s="19"/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19"/>
      <c r="W98" s="19"/>
      <c r="X98" s="19"/>
      <c r="Y98" s="19"/>
      <c r="Z98" s="19"/>
      <c r="AA98" s="19"/>
      <c r="AB98" s="19"/>
      <c r="AC98" s="19"/>
      <c r="AD98" s="19"/>
      <c r="AE98" s="19"/>
      <c r="AF98" s="19"/>
      <c r="AG98" s="19"/>
      <c r="AH98" s="19"/>
      <c r="AI98" s="19"/>
      <c r="AJ98" s="19"/>
      <c r="AK98" s="19"/>
      <c r="AL98" s="19"/>
      <c r="AM98" s="19"/>
      <c r="AN98" s="19"/>
      <c r="AO98" s="19"/>
      <c r="AP98" s="19"/>
      <c r="AQ98" s="19"/>
      <c r="AR98" s="19"/>
      <c r="AS98" s="19"/>
      <c r="AT98" s="19"/>
      <c r="AU98" s="19"/>
      <c r="AV98" s="19"/>
      <c r="AW98" s="19"/>
      <c r="AX98" s="19"/>
      <c r="AY98" s="19"/>
      <c r="AZ98" s="19"/>
      <c r="BA98" s="19"/>
      <c r="BB98" s="19"/>
      <c r="BC98" s="19"/>
      <c r="BD98" s="19"/>
      <c r="BE98" s="19"/>
      <c r="BF98" s="19"/>
      <c r="BG98" s="19"/>
      <c r="BH98" s="19"/>
      <c r="BI98" s="19"/>
      <c r="BJ98" s="19"/>
      <c r="BK98" s="19"/>
      <c r="BL98" s="19"/>
    </row>
  </sheetData>
  <mergeCells count="542">
    <mergeCell ref="BJ36:BK36"/>
    <mergeCell ref="AR47:AS48"/>
    <mergeCell ref="AZ47:BC48"/>
    <mergeCell ref="AT47:AY48"/>
    <mergeCell ref="AN35:AQ36"/>
    <mergeCell ref="BL33:BL34"/>
    <mergeCell ref="BM33:BM34"/>
    <mergeCell ref="BN33:BN34"/>
    <mergeCell ref="BG34:BI34"/>
    <mergeCell ref="BJ34:BK34"/>
    <mergeCell ref="BL45:BL46"/>
    <mergeCell ref="BM45:BM46"/>
    <mergeCell ref="BN45:BN46"/>
    <mergeCell ref="BL39:BL40"/>
    <mergeCell ref="BM39:BM40"/>
    <mergeCell ref="BN39:BN40"/>
    <mergeCell ref="BF45:BI45"/>
    <mergeCell ref="BJ45:BK45"/>
    <mergeCell ref="BG46:BI46"/>
    <mergeCell ref="BJ46:BK46"/>
    <mergeCell ref="BF41:BI41"/>
    <mergeCell ref="BL35:BL36"/>
    <mergeCell ref="BM35:BM36"/>
    <mergeCell ref="BN35:BN36"/>
    <mergeCell ref="BL65:BL66"/>
    <mergeCell ref="BM65:BM66"/>
    <mergeCell ref="BN65:BN66"/>
    <mergeCell ref="BO65:BO66"/>
    <mergeCell ref="BL61:BL62"/>
    <mergeCell ref="BM61:BM62"/>
    <mergeCell ref="BN61:BN62"/>
    <mergeCell ref="BO61:BO62"/>
    <mergeCell ref="BL63:BL64"/>
    <mergeCell ref="BM63:BM64"/>
    <mergeCell ref="BN63:BN64"/>
    <mergeCell ref="BO63:BO64"/>
    <mergeCell ref="BL57:BL58"/>
    <mergeCell ref="BM57:BM58"/>
    <mergeCell ref="BN57:BN58"/>
    <mergeCell ref="BO57:BO58"/>
    <mergeCell ref="BL59:BL60"/>
    <mergeCell ref="BM59:BM60"/>
    <mergeCell ref="BN59:BN60"/>
    <mergeCell ref="BO59:BO60"/>
    <mergeCell ref="BL53:BL54"/>
    <mergeCell ref="BM53:BM54"/>
    <mergeCell ref="BN53:BN54"/>
    <mergeCell ref="BO53:BO54"/>
    <mergeCell ref="BL55:BL56"/>
    <mergeCell ref="BM55:BM56"/>
    <mergeCell ref="BN55:BN56"/>
    <mergeCell ref="BO55:BO56"/>
    <mergeCell ref="BL49:BL50"/>
    <mergeCell ref="BM49:BM50"/>
    <mergeCell ref="BN49:BN50"/>
    <mergeCell ref="BO49:BO50"/>
    <mergeCell ref="BL51:BL52"/>
    <mergeCell ref="BM51:BM52"/>
    <mergeCell ref="BN51:BN52"/>
    <mergeCell ref="BO51:BO52"/>
    <mergeCell ref="BL47:BL48"/>
    <mergeCell ref="BM47:BM48"/>
    <mergeCell ref="BN47:BN48"/>
    <mergeCell ref="BO47:BO48"/>
    <mergeCell ref="BO45:BO46"/>
    <mergeCell ref="BL41:BL42"/>
    <mergeCell ref="BM41:BM42"/>
    <mergeCell ref="BN41:BN42"/>
    <mergeCell ref="BO41:BO42"/>
    <mergeCell ref="BL43:BL44"/>
    <mergeCell ref="BM43:BM44"/>
    <mergeCell ref="BN43:BN44"/>
    <mergeCell ref="BO43:BO44"/>
    <mergeCell ref="BL23:BL24"/>
    <mergeCell ref="BM23:BM24"/>
    <mergeCell ref="BN23:BN24"/>
    <mergeCell ref="BO23:BO24"/>
    <mergeCell ref="BL25:BL26"/>
    <mergeCell ref="BM25:BM26"/>
    <mergeCell ref="BN25:BN26"/>
    <mergeCell ref="BO25:BO26"/>
    <mergeCell ref="BL19:BL20"/>
    <mergeCell ref="BM19:BM20"/>
    <mergeCell ref="BN19:BN20"/>
    <mergeCell ref="BO19:BO20"/>
    <mergeCell ref="BL21:BL22"/>
    <mergeCell ref="BM21:BM22"/>
    <mergeCell ref="BN21:BN22"/>
    <mergeCell ref="BO21:BO22"/>
    <mergeCell ref="BL12:BO13"/>
    <mergeCell ref="BL14:BO14"/>
    <mergeCell ref="BL15:BL16"/>
    <mergeCell ref="BM15:BM16"/>
    <mergeCell ref="BN15:BO15"/>
    <mergeCell ref="BL17:BL18"/>
    <mergeCell ref="BM17:BM18"/>
    <mergeCell ref="BN17:BN18"/>
    <mergeCell ref="BO17:BO18"/>
    <mergeCell ref="C39:D44"/>
    <mergeCell ref="AE41:AI42"/>
    <mergeCell ref="AJ41:AK42"/>
    <mergeCell ref="AL41:AM42"/>
    <mergeCell ref="AE43:AI44"/>
    <mergeCell ref="AJ43:AK44"/>
    <mergeCell ref="AL43:AM44"/>
    <mergeCell ref="E35:Q36"/>
    <mergeCell ref="R41:AD42"/>
    <mergeCell ref="C21:D36"/>
    <mergeCell ref="G21:G22"/>
    <mergeCell ref="H21:P22"/>
    <mergeCell ref="Q21:Q22"/>
    <mergeCell ref="R21:S22"/>
    <mergeCell ref="G23:G24"/>
    <mergeCell ref="H23:P24"/>
    <mergeCell ref="Q23:Q24"/>
    <mergeCell ref="R23:S24"/>
    <mergeCell ref="R35:AD36"/>
    <mergeCell ref="AE35:AI36"/>
    <mergeCell ref="AJ35:AK36"/>
    <mergeCell ref="AL35:AM36"/>
    <mergeCell ref="R33:AD34"/>
    <mergeCell ref="AE33:AI34"/>
    <mergeCell ref="BL27:BL28"/>
    <mergeCell ref="BM27:BM28"/>
    <mergeCell ref="BN27:BN28"/>
    <mergeCell ref="BO27:BO28"/>
    <mergeCell ref="BL37:BL38"/>
    <mergeCell ref="BM37:BM38"/>
    <mergeCell ref="BN37:BN38"/>
    <mergeCell ref="BO37:BO38"/>
    <mergeCell ref="BO33:BO34"/>
    <mergeCell ref="BO35:BO36"/>
    <mergeCell ref="BO39:BO40"/>
    <mergeCell ref="BL29:BL30"/>
    <mergeCell ref="BM29:BM30"/>
    <mergeCell ref="BN29:BN30"/>
    <mergeCell ref="BO29:BO30"/>
    <mergeCell ref="BL31:BL32"/>
    <mergeCell ref="BM31:BM32"/>
    <mergeCell ref="BN31:BN32"/>
    <mergeCell ref="BO31:BO32"/>
    <mergeCell ref="AZ63:BC64"/>
    <mergeCell ref="BD63:BE64"/>
    <mergeCell ref="BF63:BI64"/>
    <mergeCell ref="AM67:AM68"/>
    <mergeCell ref="AN67:BK68"/>
    <mergeCell ref="BJ63:BK64"/>
    <mergeCell ref="AR63:AS64"/>
    <mergeCell ref="Y25:AD26"/>
    <mergeCell ref="AE25:AI26"/>
    <mergeCell ref="AJ25:AK26"/>
    <mergeCell ref="AL25:AM26"/>
    <mergeCell ref="AN25:AQ26"/>
    <mergeCell ref="AR25:AS26"/>
    <mergeCell ref="AL33:AM34"/>
    <mergeCell ref="BJ33:BK33"/>
    <mergeCell ref="BD45:BE46"/>
    <mergeCell ref="BD47:BE48"/>
    <mergeCell ref="BF47:BI48"/>
    <mergeCell ref="BD43:BE44"/>
    <mergeCell ref="BF43:BI43"/>
    <mergeCell ref="BJ43:BK43"/>
    <mergeCell ref="BG44:BI44"/>
    <mergeCell ref="BJ44:BK44"/>
    <mergeCell ref="BG36:BI36"/>
    <mergeCell ref="C69:BK69"/>
    <mergeCell ref="AZ65:BC66"/>
    <mergeCell ref="BD65:BE66"/>
    <mergeCell ref="BF65:BI66"/>
    <mergeCell ref="BJ65:BK66"/>
    <mergeCell ref="C67:C68"/>
    <mergeCell ref="D67:K68"/>
    <mergeCell ref="L67:L68"/>
    <mergeCell ref="M67:AD68"/>
    <mergeCell ref="AE67:AE68"/>
    <mergeCell ref="AF67:AL68"/>
    <mergeCell ref="BJ61:BK62"/>
    <mergeCell ref="E63:AD64"/>
    <mergeCell ref="AE63:AI64"/>
    <mergeCell ref="AJ63:AK64"/>
    <mergeCell ref="AL63:AM64"/>
    <mergeCell ref="AN63:AQ64"/>
    <mergeCell ref="AT63:AY64"/>
    <mergeCell ref="AT65:AY66"/>
    <mergeCell ref="E65:AD66"/>
    <mergeCell ref="AE65:AI66"/>
    <mergeCell ref="AJ65:AK66"/>
    <mergeCell ref="AL65:AM66"/>
    <mergeCell ref="AN65:AQ66"/>
    <mergeCell ref="AR65:AS66"/>
    <mergeCell ref="AR61:AS62"/>
    <mergeCell ref="E61:AD62"/>
    <mergeCell ref="AE61:AI62"/>
    <mergeCell ref="AJ61:AK62"/>
    <mergeCell ref="AL61:AM62"/>
    <mergeCell ref="AN61:AQ62"/>
    <mergeCell ref="AT61:AY62"/>
    <mergeCell ref="AZ61:BC62"/>
    <mergeCell ref="BD61:BE62"/>
    <mergeCell ref="BF61:BI62"/>
    <mergeCell ref="BJ47:BK48"/>
    <mergeCell ref="BF57:BI58"/>
    <mergeCell ref="BJ57:BK58"/>
    <mergeCell ref="E59:AD60"/>
    <mergeCell ref="AE59:AI60"/>
    <mergeCell ref="AJ59:AK60"/>
    <mergeCell ref="AL59:AM60"/>
    <mergeCell ref="AN59:AQ60"/>
    <mergeCell ref="AT59:AY60"/>
    <mergeCell ref="AR59:AS60"/>
    <mergeCell ref="AZ59:BC60"/>
    <mergeCell ref="BD59:BE60"/>
    <mergeCell ref="BF59:BI60"/>
    <mergeCell ref="BJ59:BK60"/>
    <mergeCell ref="E57:AD58"/>
    <mergeCell ref="AE57:AI58"/>
    <mergeCell ref="AJ57:AK58"/>
    <mergeCell ref="AL57:AM58"/>
    <mergeCell ref="AN57:AQ58"/>
    <mergeCell ref="AT57:AY58"/>
    <mergeCell ref="AR57:AS58"/>
    <mergeCell ref="AZ57:BC58"/>
    <mergeCell ref="BD57:BE58"/>
    <mergeCell ref="BF53:BI54"/>
    <mergeCell ref="BJ53:BK54"/>
    <mergeCell ref="E55:AD56"/>
    <mergeCell ref="AE55:AI56"/>
    <mergeCell ref="AJ55:AK56"/>
    <mergeCell ref="AL55:AM56"/>
    <mergeCell ref="AN55:AQ56"/>
    <mergeCell ref="AT55:AY56"/>
    <mergeCell ref="AR55:AS56"/>
    <mergeCell ref="AZ55:BC56"/>
    <mergeCell ref="BD55:BE56"/>
    <mergeCell ref="BF55:BI56"/>
    <mergeCell ref="BJ55:BK56"/>
    <mergeCell ref="E53:AD54"/>
    <mergeCell ref="AE53:AI54"/>
    <mergeCell ref="AJ53:AK54"/>
    <mergeCell ref="AL53:AM54"/>
    <mergeCell ref="AN53:AQ54"/>
    <mergeCell ref="AT53:AY54"/>
    <mergeCell ref="AR53:AS54"/>
    <mergeCell ref="AZ53:BC54"/>
    <mergeCell ref="BD53:BE54"/>
    <mergeCell ref="BD49:BE50"/>
    <mergeCell ref="BF49:BI50"/>
    <mergeCell ref="BJ49:BK50"/>
    <mergeCell ref="E51:AD52"/>
    <mergeCell ref="AE51:AI52"/>
    <mergeCell ref="AJ51:AK52"/>
    <mergeCell ref="AL51:AM52"/>
    <mergeCell ref="AN51:AQ52"/>
    <mergeCell ref="AT49:AY50"/>
    <mergeCell ref="AT51:AY52"/>
    <mergeCell ref="AR51:AS52"/>
    <mergeCell ref="AZ51:BC52"/>
    <mergeCell ref="BD51:BE52"/>
    <mergeCell ref="BF51:BI52"/>
    <mergeCell ref="BJ51:BK52"/>
    <mergeCell ref="E49:AD50"/>
    <mergeCell ref="AE49:AI50"/>
    <mergeCell ref="AJ49:AK50"/>
    <mergeCell ref="AL49:AM50"/>
    <mergeCell ref="AN49:AQ50"/>
    <mergeCell ref="AN45:AQ46"/>
    <mergeCell ref="AR45:AS46"/>
    <mergeCell ref="AZ45:BC46"/>
    <mergeCell ref="C45:D46"/>
    <mergeCell ref="E45:O46"/>
    <mergeCell ref="P45:Q46"/>
    <mergeCell ref="R45:AD46"/>
    <mergeCell ref="AE45:AI46"/>
    <mergeCell ref="AJ45:AK46"/>
    <mergeCell ref="AL45:AM46"/>
    <mergeCell ref="AL47:AM48"/>
    <mergeCell ref="C47:D48"/>
    <mergeCell ref="E47:O48"/>
    <mergeCell ref="P47:Q48"/>
    <mergeCell ref="AR49:AS50"/>
    <mergeCell ref="AZ49:BC50"/>
    <mergeCell ref="R47:AD48"/>
    <mergeCell ref="AE47:AI48"/>
    <mergeCell ref="AJ47:AK48"/>
    <mergeCell ref="AN47:AQ48"/>
    <mergeCell ref="BJ41:BK41"/>
    <mergeCell ref="BG42:BI42"/>
    <mergeCell ref="BJ42:BK42"/>
    <mergeCell ref="BJ37:BK37"/>
    <mergeCell ref="BG38:BI38"/>
    <mergeCell ref="BJ38:BK38"/>
    <mergeCell ref="BF39:BI39"/>
    <mergeCell ref="BJ39:BK39"/>
    <mergeCell ref="BG40:BI40"/>
    <mergeCell ref="BJ40:BK40"/>
    <mergeCell ref="BD33:BE34"/>
    <mergeCell ref="BF33:BI33"/>
    <mergeCell ref="E37:E38"/>
    <mergeCell ref="F37:O38"/>
    <mergeCell ref="P37:Q38"/>
    <mergeCell ref="R37:AD38"/>
    <mergeCell ref="AL39:AM40"/>
    <mergeCell ref="AE37:AI38"/>
    <mergeCell ref="AJ37:AK38"/>
    <mergeCell ref="AL37:AM38"/>
    <mergeCell ref="E39:E40"/>
    <mergeCell ref="F39:O40"/>
    <mergeCell ref="P39:Q40"/>
    <mergeCell ref="R39:AD40"/>
    <mergeCell ref="AE39:AI40"/>
    <mergeCell ref="AJ39:AK40"/>
    <mergeCell ref="AZ37:BC38"/>
    <mergeCell ref="BD37:BE38"/>
    <mergeCell ref="BF37:BI37"/>
    <mergeCell ref="AN37:AQ38"/>
    <mergeCell ref="AR37:AS38"/>
    <mergeCell ref="AT37:AW38"/>
    <mergeCell ref="AX37:AY38"/>
    <mergeCell ref="AT39:AW40"/>
    <mergeCell ref="AR31:AS32"/>
    <mergeCell ref="AR29:AS30"/>
    <mergeCell ref="AZ29:BC30"/>
    <mergeCell ref="BD29:BE30"/>
    <mergeCell ref="BF29:BI29"/>
    <mergeCell ref="AJ33:AK34"/>
    <mergeCell ref="BJ29:BK29"/>
    <mergeCell ref="BG30:BI30"/>
    <mergeCell ref="BJ30:BK30"/>
    <mergeCell ref="AN33:AQ34"/>
    <mergeCell ref="AR33:AS34"/>
    <mergeCell ref="BJ31:BK31"/>
    <mergeCell ref="BG32:BI32"/>
    <mergeCell ref="BJ32:BK32"/>
    <mergeCell ref="AT29:AW30"/>
    <mergeCell ref="AX29:AY30"/>
    <mergeCell ref="AT31:AW32"/>
    <mergeCell ref="AX31:AY32"/>
    <mergeCell ref="AT33:AW34"/>
    <mergeCell ref="AX33:AY34"/>
    <mergeCell ref="AZ33:BC34"/>
    <mergeCell ref="AZ31:BC32"/>
    <mergeCell ref="BD31:BE32"/>
    <mergeCell ref="BF31:BI31"/>
    <mergeCell ref="R29:AD30"/>
    <mergeCell ref="AE29:AI30"/>
    <mergeCell ref="AJ29:AK30"/>
    <mergeCell ref="AL29:AM30"/>
    <mergeCell ref="AN29:AQ30"/>
    <mergeCell ref="E29:Q34"/>
    <mergeCell ref="G27:G28"/>
    <mergeCell ref="H27:P28"/>
    <mergeCell ref="Q27:Q28"/>
    <mergeCell ref="R27:S28"/>
    <mergeCell ref="T27:V28"/>
    <mergeCell ref="W27:X28"/>
    <mergeCell ref="R31:AD32"/>
    <mergeCell ref="AE31:AI32"/>
    <mergeCell ref="AJ31:AK32"/>
    <mergeCell ref="AL31:AM32"/>
    <mergeCell ref="AN31:AQ32"/>
    <mergeCell ref="AJ27:AK28"/>
    <mergeCell ref="AL27:AM28"/>
    <mergeCell ref="AN27:AQ28"/>
    <mergeCell ref="BG28:BI28"/>
    <mergeCell ref="BJ28:BK28"/>
    <mergeCell ref="AT25:AW26"/>
    <mergeCell ref="AX25:AY26"/>
    <mergeCell ref="AZ25:BC26"/>
    <mergeCell ref="BD25:BE26"/>
    <mergeCell ref="BF25:BI25"/>
    <mergeCell ref="BJ25:BK25"/>
    <mergeCell ref="BG26:BI26"/>
    <mergeCell ref="BJ26:BK26"/>
    <mergeCell ref="AZ27:BC28"/>
    <mergeCell ref="BD27:BE28"/>
    <mergeCell ref="BF27:BI27"/>
    <mergeCell ref="AT27:AW28"/>
    <mergeCell ref="AX27:AY28"/>
    <mergeCell ref="AZ23:BC24"/>
    <mergeCell ref="BD23:BE24"/>
    <mergeCell ref="BF23:BI23"/>
    <mergeCell ref="BJ23:BK23"/>
    <mergeCell ref="BG24:BI24"/>
    <mergeCell ref="BJ24:BK24"/>
    <mergeCell ref="AT23:AW24"/>
    <mergeCell ref="AX23:AY24"/>
    <mergeCell ref="BJ27:BK27"/>
    <mergeCell ref="BF21:BI21"/>
    <mergeCell ref="BJ21:BK21"/>
    <mergeCell ref="BG22:BI22"/>
    <mergeCell ref="BJ22:BK22"/>
    <mergeCell ref="W21:X22"/>
    <mergeCell ref="Y21:AD22"/>
    <mergeCell ref="AE21:AI22"/>
    <mergeCell ref="AJ21:AK22"/>
    <mergeCell ref="AL21:AM22"/>
    <mergeCell ref="AN21:AQ22"/>
    <mergeCell ref="AT21:AW22"/>
    <mergeCell ref="AX21:AY22"/>
    <mergeCell ref="AR21:AS22"/>
    <mergeCell ref="AZ21:BC22"/>
    <mergeCell ref="BD21:BE22"/>
    <mergeCell ref="AZ19:BC20"/>
    <mergeCell ref="BD19:BE20"/>
    <mergeCell ref="BF19:BI19"/>
    <mergeCell ref="BJ19:BK19"/>
    <mergeCell ref="BG20:BI20"/>
    <mergeCell ref="BJ20:BK20"/>
    <mergeCell ref="W19:X20"/>
    <mergeCell ref="Y19:AD20"/>
    <mergeCell ref="AE19:AI20"/>
    <mergeCell ref="AJ19:AK20"/>
    <mergeCell ref="AL19:AM20"/>
    <mergeCell ref="AN19:AQ20"/>
    <mergeCell ref="AT19:AW20"/>
    <mergeCell ref="AX19:AY20"/>
    <mergeCell ref="AZ17:BC18"/>
    <mergeCell ref="BD17:BE18"/>
    <mergeCell ref="BF17:BI17"/>
    <mergeCell ref="C17:D18"/>
    <mergeCell ref="E17:O18"/>
    <mergeCell ref="P17:Q18"/>
    <mergeCell ref="R17:AD18"/>
    <mergeCell ref="AE17:AI18"/>
    <mergeCell ref="AJ17:AK18"/>
    <mergeCell ref="AT17:AW18"/>
    <mergeCell ref="AX17:AY18"/>
    <mergeCell ref="G25:G26"/>
    <mergeCell ref="H25:P26"/>
    <mergeCell ref="AR17:AS18"/>
    <mergeCell ref="AR19:AS20"/>
    <mergeCell ref="AR23:AS24"/>
    <mergeCell ref="AR27:AS28"/>
    <mergeCell ref="Q25:Q26"/>
    <mergeCell ref="R25:S26"/>
    <mergeCell ref="T25:V26"/>
    <mergeCell ref="W25:X26"/>
    <mergeCell ref="AA7:AC7"/>
    <mergeCell ref="AD7:AF7"/>
    <mergeCell ref="AG7:AI7"/>
    <mergeCell ref="AJ7:AL7"/>
    <mergeCell ref="AM7:AO7"/>
    <mergeCell ref="C19:D20"/>
    <mergeCell ref="E19:F28"/>
    <mergeCell ref="G19:G20"/>
    <mergeCell ref="H19:P20"/>
    <mergeCell ref="Q19:Q20"/>
    <mergeCell ref="R19:S20"/>
    <mergeCell ref="T19:V20"/>
    <mergeCell ref="AL17:AM18"/>
    <mergeCell ref="AN17:AQ18"/>
    <mergeCell ref="T23:V24"/>
    <mergeCell ref="W23:X24"/>
    <mergeCell ref="Y23:AD24"/>
    <mergeCell ref="AE23:AI24"/>
    <mergeCell ref="AJ23:AK24"/>
    <mergeCell ref="AL23:AM24"/>
    <mergeCell ref="T21:V22"/>
    <mergeCell ref="AN23:AQ24"/>
    <mergeCell ref="Y27:AD28"/>
    <mergeCell ref="AE27:AI28"/>
    <mergeCell ref="U8:W9"/>
    <mergeCell ref="X8:Z9"/>
    <mergeCell ref="AA8:AC9"/>
    <mergeCell ref="AD8:AF9"/>
    <mergeCell ref="AG8:AI9"/>
    <mergeCell ref="AJ8:AL9"/>
    <mergeCell ref="AM8:AO9"/>
    <mergeCell ref="AP8:BK8"/>
    <mergeCell ref="AP9:BK9"/>
    <mergeCell ref="AX39:AY40"/>
    <mergeCell ref="AT43:AW44"/>
    <mergeCell ref="AX43:AY44"/>
    <mergeCell ref="AT45:AW46"/>
    <mergeCell ref="C37:D38"/>
    <mergeCell ref="C5:K6"/>
    <mergeCell ref="L5:Q6"/>
    <mergeCell ref="R5:AO5"/>
    <mergeCell ref="AP5:BK6"/>
    <mergeCell ref="R6:W6"/>
    <mergeCell ref="X6:AC6"/>
    <mergeCell ref="AD6:AI6"/>
    <mergeCell ref="AJ6:AO6"/>
    <mergeCell ref="AP7:BK7"/>
    <mergeCell ref="B10:BK10"/>
    <mergeCell ref="C12:Q16"/>
    <mergeCell ref="R12:BK13"/>
    <mergeCell ref="R14:AM16"/>
    <mergeCell ref="AN14:AS16"/>
    <mergeCell ref="BA14:BJ14"/>
    <mergeCell ref="AZ15:BE16"/>
    <mergeCell ref="U7:W7"/>
    <mergeCell ref="X7:Z7"/>
    <mergeCell ref="R8:T9"/>
    <mergeCell ref="C52:D64"/>
    <mergeCell ref="C65:D66"/>
    <mergeCell ref="AN39:AQ40"/>
    <mergeCell ref="AR39:AS40"/>
    <mergeCell ref="AZ39:BC40"/>
    <mergeCell ref="BD39:BE40"/>
    <mergeCell ref="E41:E42"/>
    <mergeCell ref="F41:O42"/>
    <mergeCell ref="P41:Q42"/>
    <mergeCell ref="R43:AD44"/>
    <mergeCell ref="AT41:AW42"/>
    <mergeCell ref="AX41:AY42"/>
    <mergeCell ref="AZ41:BC42"/>
    <mergeCell ref="BD41:BE42"/>
    <mergeCell ref="AN41:AQ42"/>
    <mergeCell ref="AR41:AS42"/>
    <mergeCell ref="E43:E44"/>
    <mergeCell ref="F43:O44"/>
    <mergeCell ref="P43:Q44"/>
    <mergeCell ref="AN43:AQ44"/>
    <mergeCell ref="AR43:AS44"/>
    <mergeCell ref="AZ43:BC44"/>
    <mergeCell ref="AX45:AY46"/>
    <mergeCell ref="C49:D51"/>
    <mergeCell ref="B3:AO3"/>
    <mergeCell ref="AP3:AV3"/>
    <mergeCell ref="AW3:BF3"/>
    <mergeCell ref="BN1:BO1"/>
    <mergeCell ref="B1:BM1"/>
    <mergeCell ref="AR35:AS36"/>
    <mergeCell ref="AZ35:BC36"/>
    <mergeCell ref="BD35:BE36"/>
    <mergeCell ref="BF35:BI35"/>
    <mergeCell ref="BJ35:BK35"/>
    <mergeCell ref="AT35:AW36"/>
    <mergeCell ref="AX35:AY36"/>
    <mergeCell ref="BF15:BK15"/>
    <mergeCell ref="BG16:BK16"/>
    <mergeCell ref="AT14:AY16"/>
    <mergeCell ref="BJ17:BK17"/>
    <mergeCell ref="BG18:BI18"/>
    <mergeCell ref="BJ18:BK18"/>
    <mergeCell ref="B2:BK2"/>
    <mergeCell ref="B4:BK4"/>
    <mergeCell ref="C7:K9"/>
    <mergeCell ref="L7:O9"/>
    <mergeCell ref="P7:Q9"/>
    <mergeCell ref="R7:T7"/>
  </mergeCells>
  <phoneticPr fontId="7"/>
  <printOptions gridLinesSet="0"/>
  <pageMargins left="0.59055118110236227" right="0" top="0.59055118110236227" bottom="0" header="0" footer="0"/>
  <pageSetup paperSize="9" scale="69" firstPageNumber="27" pageOrder="overThenDown" orientation="portrait" useFirstPageNumber="1" horizontalDpi="4294967292" verticalDpi="360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Q23:Q24"/>
  <sheetViews>
    <sheetView workbookViewId="0">
      <selection activeCell="Q23" sqref="Q23:Q24"/>
    </sheetView>
  </sheetViews>
  <sheetFormatPr defaultRowHeight="12.75" x14ac:dyDescent="0.15"/>
  <sheetData>
    <row r="23" spans="17:17" x14ac:dyDescent="0.15">
      <c r="Q23" t="s">
        <v>247</v>
      </c>
    </row>
    <row r="24" spans="17:17" x14ac:dyDescent="0.15">
      <c r="Q24" t="s">
        <v>248</v>
      </c>
    </row>
  </sheetData>
  <phoneticPr fontId="7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 （その１）年齢・ 面積</vt:lpstr>
      <vt:lpstr> （その２）保育士等</vt:lpstr>
      <vt:lpstr>Sheet1</vt:lpstr>
      <vt:lpstr>' （その１）年齢・ 面積'!Print_Area</vt:lpstr>
      <vt:lpstr>' （その２）保育士等'!Print_Area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隅田　妙子</dc:creator>
  <cp:lastModifiedBy>oitapref</cp:lastModifiedBy>
  <cp:lastPrinted>2018-09-24T23:36:25Z</cp:lastPrinted>
  <dcterms:created xsi:type="dcterms:W3CDTF">2000-09-05T09:05:22Z</dcterms:created>
  <dcterms:modified xsi:type="dcterms:W3CDTF">2019-05-21T08:23:52Z</dcterms:modified>
</cp:coreProperties>
</file>