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10330_スポーツ振興課\R07年度\01_共同作業\01 スポーツ企画班\施設PT\250530_調査委託\01 伺い\参考資料\"/>
    </mc:Choice>
  </mc:AlternateContent>
  <xr:revisionPtr revIDLastSave="0" documentId="13_ncr:1_{369CD553-9374-452E-BF4E-1562CC064E4D}" xr6:coauthVersionLast="47" xr6:coauthVersionMax="47" xr10:uidLastSave="{00000000-0000-0000-0000-000000000000}"/>
  <bookViews>
    <workbookView xWindow="-120" yWindow="-120" windowWidth="29040" windowHeight="15720" tabRatio="603" activeTab="1" xr2:uid="{00000000-000D-0000-FFFF-FFFF00000000}"/>
  </bookViews>
  <sheets>
    <sheet name="施設別集計" sheetId="10" r:id="rId1"/>
    <sheet name="競技別集計" sheetId="9" r:id="rId2"/>
    <sheet name="取りまとめ (長計用) (3)" sheetId="5" state="hidden" r:id="rId3"/>
    <sheet name="Sheet1" sheetId="6" state="hidden" r:id="rId4"/>
    <sheet name="取りまとめ (長計用)" sheetId="3" state="hidden" r:id="rId5"/>
  </sheets>
  <definedNames>
    <definedName name="_xlnm.Print_Area" localSheetId="1">競技別集計!$A$1:$R$297</definedName>
    <definedName name="_xlnm.Print_Area" localSheetId="0">施設別集計!$A$1:$Z$167</definedName>
    <definedName name="_xlnm.Print_Area" localSheetId="4">'取りまとめ (長計用)'!$A$1:$I$83</definedName>
    <definedName name="_xlnm.Print_Area" localSheetId="2">'取りまとめ (長計用) (3)'!$A$1:$N$125</definedName>
    <definedName name="_xlnm.Print_Titles" localSheetId="1">競技別集計!$1:$5</definedName>
    <definedName name="_xlnm.Print_Titles" localSheetId="0">施設別集計!$1:$5</definedName>
    <definedName name="_xlnm.Print_Titles" localSheetId="4">'取りまとめ (長計用)'!$1:$5</definedName>
    <definedName name="_xlnm.Print_Titles" localSheetId="2">'取りまとめ (長計用) (3)'!$1:$5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1" i="9" l="1"/>
  <c r="P291" i="9"/>
  <c r="Q291" i="9"/>
  <c r="R291" i="9"/>
  <c r="O292" i="9"/>
  <c r="P292" i="9"/>
  <c r="Q292" i="9"/>
  <c r="R292" i="9"/>
  <c r="O293" i="9"/>
  <c r="P293" i="9"/>
  <c r="Q293" i="9"/>
  <c r="R293" i="9"/>
  <c r="O294" i="9"/>
  <c r="P294" i="9"/>
  <c r="Q294" i="9"/>
  <c r="R294" i="9"/>
  <c r="O295" i="9"/>
  <c r="P295" i="9"/>
  <c r="Q295" i="9"/>
  <c r="R295" i="9"/>
  <c r="O296" i="9"/>
  <c r="P296" i="9"/>
  <c r="Q296" i="9"/>
  <c r="R296" i="9"/>
  <c r="O265" i="9"/>
  <c r="P265" i="9"/>
  <c r="Q265" i="9"/>
  <c r="R265" i="9"/>
  <c r="N265" i="9"/>
  <c r="M265" i="9"/>
  <c r="L265" i="9"/>
  <c r="K265" i="9"/>
  <c r="O133" i="9" l="1"/>
  <c r="P133" i="9"/>
  <c r="Q133" i="9"/>
  <c r="R133" i="9"/>
  <c r="N133" i="9"/>
  <c r="M133" i="9"/>
  <c r="L133" i="9"/>
  <c r="K133" i="9"/>
  <c r="O69" i="9" l="1"/>
  <c r="P69" i="9"/>
  <c r="Q69" i="9"/>
  <c r="R69" i="9"/>
  <c r="N69" i="9"/>
  <c r="M69" i="9"/>
  <c r="L69" i="9"/>
  <c r="K69" i="9"/>
  <c r="K21" i="9" l="1"/>
  <c r="G296" i="9" l="1"/>
  <c r="G284" i="9"/>
  <c r="H284" i="9"/>
  <c r="I284" i="9"/>
  <c r="J284" i="9"/>
  <c r="G285" i="9"/>
  <c r="H285" i="9"/>
  <c r="I285" i="9"/>
  <c r="J285" i="9"/>
  <c r="G286" i="9"/>
  <c r="H286" i="9"/>
  <c r="I286" i="9"/>
  <c r="J286" i="9"/>
  <c r="G287" i="9"/>
  <c r="H287" i="9"/>
  <c r="I287" i="9"/>
  <c r="J287" i="9"/>
  <c r="G288" i="9"/>
  <c r="H288" i="9"/>
  <c r="I288" i="9"/>
  <c r="J288" i="9"/>
  <c r="G289" i="9"/>
  <c r="H289" i="9"/>
  <c r="I289" i="9"/>
  <c r="J289" i="9"/>
  <c r="G290" i="9"/>
  <c r="H290" i="9"/>
  <c r="I290" i="9"/>
  <c r="J290" i="9"/>
  <c r="G291" i="9"/>
  <c r="H291" i="9"/>
  <c r="I291" i="9"/>
  <c r="J291" i="9"/>
  <c r="G292" i="9"/>
  <c r="H292" i="9"/>
  <c r="I292" i="9"/>
  <c r="J292" i="9"/>
  <c r="G293" i="9"/>
  <c r="H293" i="9"/>
  <c r="I293" i="9"/>
  <c r="J293" i="9"/>
  <c r="G294" i="9"/>
  <c r="H294" i="9"/>
  <c r="I294" i="9"/>
  <c r="J294" i="9"/>
  <c r="G295" i="9"/>
  <c r="H295" i="9"/>
  <c r="I295" i="9"/>
  <c r="J295" i="9"/>
  <c r="K53" i="9" l="1"/>
  <c r="L53" i="9"/>
  <c r="M53" i="9"/>
  <c r="N53" i="9"/>
  <c r="O53" i="9"/>
  <c r="P53" i="9"/>
  <c r="Q53" i="9"/>
  <c r="R53" i="9"/>
  <c r="J53" i="9"/>
  <c r="I53" i="9"/>
  <c r="H53" i="9"/>
  <c r="G53" i="9"/>
  <c r="I59" i="10" l="1"/>
  <c r="J69" i="9"/>
  <c r="I69" i="9"/>
  <c r="L21" i="9" l="1"/>
  <c r="M21" i="9"/>
  <c r="N21" i="9"/>
  <c r="O21" i="9"/>
  <c r="P21" i="9"/>
  <c r="Q21" i="9"/>
  <c r="R21" i="9"/>
  <c r="J21" i="9"/>
  <c r="I21" i="9"/>
  <c r="H21" i="9"/>
  <c r="G21" i="9"/>
  <c r="K245" i="9"/>
  <c r="L245" i="9"/>
  <c r="M245" i="9"/>
  <c r="N245" i="9"/>
  <c r="O245" i="9"/>
  <c r="P245" i="9"/>
  <c r="Q245" i="9"/>
  <c r="R245" i="9"/>
  <c r="J245" i="9"/>
  <c r="I245" i="9"/>
  <c r="K117" i="9" l="1"/>
  <c r="L117" i="9"/>
  <c r="M117" i="9"/>
  <c r="N117" i="9"/>
  <c r="O117" i="9"/>
  <c r="P117" i="9"/>
  <c r="Q117" i="9"/>
  <c r="R117" i="9"/>
  <c r="J117" i="9"/>
  <c r="I117" i="9"/>
  <c r="K197" i="9"/>
  <c r="L197" i="9"/>
  <c r="M197" i="9"/>
  <c r="N197" i="9"/>
  <c r="O197" i="9"/>
  <c r="P197" i="9"/>
  <c r="Q197" i="9"/>
  <c r="R197" i="9"/>
  <c r="J197" i="9"/>
  <c r="K101" i="9"/>
  <c r="L101" i="9"/>
  <c r="M101" i="9"/>
  <c r="N101" i="9"/>
  <c r="O101" i="9"/>
  <c r="P101" i="9"/>
  <c r="Q101" i="9"/>
  <c r="R101" i="9"/>
  <c r="I197" i="9"/>
  <c r="J101" i="9"/>
  <c r="I101" i="9"/>
  <c r="H101" i="9"/>
  <c r="F229" i="9" l="1"/>
  <c r="G229" i="9"/>
  <c r="H229" i="9"/>
  <c r="I229" i="9"/>
  <c r="J229" i="9"/>
  <c r="K229" i="9"/>
  <c r="L229" i="9"/>
  <c r="M229" i="9"/>
  <c r="N229" i="9"/>
  <c r="O229" i="9"/>
  <c r="P229" i="9"/>
  <c r="Q229" i="9"/>
  <c r="R229" i="9"/>
  <c r="E229" i="9"/>
  <c r="C229" i="9"/>
  <c r="C296" i="9"/>
  <c r="C291" i="9"/>
  <c r="D291" i="9"/>
  <c r="E291" i="9"/>
  <c r="F291" i="9"/>
  <c r="C292" i="9"/>
  <c r="D292" i="9"/>
  <c r="E292" i="9"/>
  <c r="F292" i="9"/>
  <c r="C293" i="9"/>
  <c r="D293" i="9"/>
  <c r="E293" i="9"/>
  <c r="F293" i="9"/>
  <c r="C294" i="9"/>
  <c r="D294" i="9"/>
  <c r="E294" i="9"/>
  <c r="F294" i="9"/>
  <c r="C295" i="9"/>
  <c r="D295" i="9"/>
  <c r="E295" i="9"/>
  <c r="F295" i="9"/>
  <c r="D296" i="9"/>
  <c r="E296" i="9"/>
  <c r="F296" i="9"/>
  <c r="D21" i="9" l="1"/>
  <c r="E21" i="9"/>
  <c r="F21" i="9"/>
  <c r="C21" i="9"/>
  <c r="K294" i="9"/>
  <c r="L294" i="9"/>
  <c r="M294" i="9"/>
  <c r="N294" i="9"/>
  <c r="K295" i="9"/>
  <c r="L295" i="9"/>
  <c r="M295" i="9"/>
  <c r="N295" i="9"/>
  <c r="H296" i="9"/>
  <c r="I296" i="9"/>
  <c r="J296" i="9"/>
  <c r="K296" i="9"/>
  <c r="L296" i="9"/>
  <c r="M296" i="9"/>
  <c r="N296" i="9"/>
  <c r="C37" i="9"/>
  <c r="C286" i="9" l="1"/>
  <c r="G282" i="9"/>
  <c r="H282" i="9"/>
  <c r="I282" i="9"/>
  <c r="J282" i="9"/>
  <c r="K282" i="9"/>
  <c r="L282" i="9"/>
  <c r="M282" i="9"/>
  <c r="N282" i="9"/>
  <c r="O282" i="9"/>
  <c r="P282" i="9"/>
  <c r="Q282" i="9"/>
  <c r="R282" i="9"/>
  <c r="G283" i="9"/>
  <c r="H283" i="9"/>
  <c r="I283" i="9"/>
  <c r="J283" i="9"/>
  <c r="K283" i="9"/>
  <c r="L283" i="9"/>
  <c r="M283" i="9"/>
  <c r="N283" i="9"/>
  <c r="O283" i="9"/>
  <c r="P283" i="9"/>
  <c r="Q283" i="9"/>
  <c r="R283" i="9"/>
  <c r="K284" i="9"/>
  <c r="L284" i="9"/>
  <c r="M284" i="9"/>
  <c r="N284" i="9"/>
  <c r="O284" i="9"/>
  <c r="P284" i="9"/>
  <c r="Q284" i="9"/>
  <c r="R284" i="9"/>
  <c r="K285" i="9"/>
  <c r="L285" i="9"/>
  <c r="M285" i="9"/>
  <c r="N285" i="9"/>
  <c r="O285" i="9"/>
  <c r="P285" i="9"/>
  <c r="Q285" i="9"/>
  <c r="R285" i="9"/>
  <c r="K286" i="9"/>
  <c r="L286" i="9"/>
  <c r="M286" i="9"/>
  <c r="N286" i="9"/>
  <c r="O286" i="9"/>
  <c r="P286" i="9"/>
  <c r="Q286" i="9"/>
  <c r="R286" i="9"/>
  <c r="K287" i="9"/>
  <c r="L287" i="9"/>
  <c r="M287" i="9"/>
  <c r="N287" i="9"/>
  <c r="O287" i="9"/>
  <c r="P287" i="9"/>
  <c r="Q287" i="9"/>
  <c r="R287" i="9"/>
  <c r="K288" i="9"/>
  <c r="L288" i="9"/>
  <c r="M288" i="9"/>
  <c r="N288" i="9"/>
  <c r="O288" i="9"/>
  <c r="P288" i="9"/>
  <c r="Q288" i="9"/>
  <c r="R288" i="9"/>
  <c r="K289" i="9"/>
  <c r="L289" i="9"/>
  <c r="M289" i="9"/>
  <c r="N289" i="9"/>
  <c r="O289" i="9"/>
  <c r="P289" i="9"/>
  <c r="Q289" i="9"/>
  <c r="R289" i="9"/>
  <c r="K290" i="9"/>
  <c r="L290" i="9"/>
  <c r="M290" i="9"/>
  <c r="N290" i="9"/>
  <c r="O290" i="9"/>
  <c r="P290" i="9"/>
  <c r="Q290" i="9"/>
  <c r="R290" i="9"/>
  <c r="K292" i="9"/>
  <c r="L292" i="9"/>
  <c r="M292" i="9"/>
  <c r="N292" i="9"/>
  <c r="K293" i="9"/>
  <c r="L293" i="9"/>
  <c r="M293" i="9"/>
  <c r="N293" i="9"/>
  <c r="C281" i="9"/>
  <c r="C283" i="9"/>
  <c r="D283" i="9"/>
  <c r="E283" i="9"/>
  <c r="F283" i="9"/>
  <c r="C284" i="9"/>
  <c r="D284" i="9"/>
  <c r="E284" i="9"/>
  <c r="F284" i="9"/>
  <c r="C285" i="9"/>
  <c r="D285" i="9"/>
  <c r="E285" i="9"/>
  <c r="F285" i="9"/>
  <c r="D286" i="9"/>
  <c r="E286" i="9"/>
  <c r="F286" i="9"/>
  <c r="C287" i="9"/>
  <c r="D287" i="9"/>
  <c r="E287" i="9"/>
  <c r="F287" i="9"/>
  <c r="C288" i="9"/>
  <c r="D288" i="9"/>
  <c r="E288" i="9"/>
  <c r="F288" i="9"/>
  <c r="C289" i="9"/>
  <c r="D289" i="9"/>
  <c r="E289" i="9"/>
  <c r="F289" i="9"/>
  <c r="C290" i="9"/>
  <c r="D290" i="9"/>
  <c r="E290" i="9"/>
  <c r="F290" i="9"/>
  <c r="D282" i="9"/>
  <c r="E282" i="9"/>
  <c r="F282" i="9"/>
  <c r="C282" i="9"/>
  <c r="M281" i="9"/>
  <c r="N281" i="9"/>
  <c r="O281" i="9"/>
  <c r="P281" i="9"/>
  <c r="Q281" i="9"/>
  <c r="R281" i="9"/>
  <c r="M249" i="9"/>
  <c r="N249" i="9"/>
  <c r="O249" i="9"/>
  <c r="P249" i="9"/>
  <c r="Q249" i="9"/>
  <c r="R249" i="9"/>
  <c r="M247" i="9"/>
  <c r="N247" i="9"/>
  <c r="O247" i="9"/>
  <c r="P247" i="9"/>
  <c r="Q247" i="9"/>
  <c r="R247" i="9"/>
  <c r="M213" i="9"/>
  <c r="N213" i="9"/>
  <c r="O213" i="9"/>
  <c r="P213" i="9"/>
  <c r="Q213" i="9"/>
  <c r="R213" i="9"/>
  <c r="M181" i="9"/>
  <c r="N181" i="9"/>
  <c r="O181" i="9"/>
  <c r="P181" i="9"/>
  <c r="Q181" i="9"/>
  <c r="R181" i="9"/>
  <c r="M165" i="9"/>
  <c r="N165" i="9"/>
  <c r="O165" i="9"/>
  <c r="P165" i="9"/>
  <c r="Q165" i="9"/>
  <c r="R165" i="9"/>
  <c r="M149" i="9"/>
  <c r="N149" i="9"/>
  <c r="O149" i="9"/>
  <c r="P149" i="9"/>
  <c r="Q149" i="9"/>
  <c r="R149" i="9"/>
  <c r="M85" i="9"/>
  <c r="N85" i="9"/>
  <c r="O85" i="9"/>
  <c r="P85" i="9"/>
  <c r="Q85" i="9"/>
  <c r="R85" i="9"/>
  <c r="M37" i="9"/>
  <c r="N37" i="9"/>
  <c r="O37" i="9"/>
  <c r="P37" i="9"/>
  <c r="Q37" i="9"/>
  <c r="R37" i="9"/>
  <c r="Z166" i="10"/>
  <c r="Y166" i="10"/>
  <c r="X166" i="10"/>
  <c r="W166" i="10"/>
  <c r="V166" i="10"/>
  <c r="U166" i="10"/>
  <c r="T166" i="10"/>
  <c r="S166" i="10"/>
  <c r="R166" i="10"/>
  <c r="Q166" i="10"/>
  <c r="P166" i="10"/>
  <c r="O166" i="10"/>
  <c r="N166" i="10"/>
  <c r="M166" i="10"/>
  <c r="L166" i="10"/>
  <c r="K166" i="10"/>
  <c r="J166" i="10"/>
  <c r="I166" i="10"/>
  <c r="H166" i="10"/>
  <c r="G166" i="10"/>
  <c r="F166" i="10"/>
  <c r="E166" i="10"/>
  <c r="D166" i="10"/>
  <c r="C166" i="10"/>
  <c r="Z160" i="10"/>
  <c r="Y160" i="10"/>
  <c r="X160" i="10"/>
  <c r="W160" i="10"/>
  <c r="V160" i="10"/>
  <c r="U160" i="10"/>
  <c r="T160" i="10"/>
  <c r="S160" i="10"/>
  <c r="R160" i="10"/>
  <c r="Q160" i="10"/>
  <c r="P160" i="10"/>
  <c r="O160" i="10"/>
  <c r="N160" i="10"/>
  <c r="M160" i="10"/>
  <c r="L160" i="10"/>
  <c r="K160" i="10"/>
  <c r="J160" i="10"/>
  <c r="I160" i="10"/>
  <c r="H160" i="10"/>
  <c r="G160" i="10"/>
  <c r="F160" i="10"/>
  <c r="E160" i="10"/>
  <c r="D160" i="10"/>
  <c r="C160" i="10"/>
  <c r="V157" i="10"/>
  <c r="U157" i="10"/>
  <c r="T157" i="10"/>
  <c r="S157" i="10"/>
  <c r="R157" i="10"/>
  <c r="Q157" i="10"/>
  <c r="P157" i="10"/>
  <c r="O157" i="10"/>
  <c r="N157" i="10"/>
  <c r="M157" i="10"/>
  <c r="L157" i="10"/>
  <c r="K157" i="10"/>
  <c r="J157" i="10"/>
  <c r="I157" i="10"/>
  <c r="H157" i="10"/>
  <c r="G157" i="10"/>
  <c r="F157" i="10"/>
  <c r="E157" i="10"/>
  <c r="D157" i="10"/>
  <c r="C157" i="10"/>
  <c r="V154" i="10"/>
  <c r="U154" i="10"/>
  <c r="T154" i="10"/>
  <c r="S154" i="10"/>
  <c r="R154" i="10"/>
  <c r="Q154" i="10"/>
  <c r="P154" i="10"/>
  <c r="O154" i="10"/>
  <c r="N154" i="10"/>
  <c r="M154" i="10"/>
  <c r="L154" i="10"/>
  <c r="K154" i="10"/>
  <c r="J154" i="10"/>
  <c r="I154" i="10"/>
  <c r="H154" i="10"/>
  <c r="G154" i="10"/>
  <c r="F154" i="10"/>
  <c r="E154" i="10"/>
  <c r="D154" i="10"/>
  <c r="C154" i="10"/>
  <c r="V152" i="10"/>
  <c r="U152" i="10"/>
  <c r="T152" i="10"/>
  <c r="S152" i="10"/>
  <c r="R152" i="10"/>
  <c r="Q152" i="10"/>
  <c r="P152" i="10"/>
  <c r="O152" i="10"/>
  <c r="N152" i="10"/>
  <c r="M152" i="10"/>
  <c r="L152" i="10"/>
  <c r="K152" i="10"/>
  <c r="J152" i="10"/>
  <c r="I152" i="10"/>
  <c r="H152" i="10"/>
  <c r="G152" i="10"/>
  <c r="F152" i="10"/>
  <c r="E152" i="10"/>
  <c r="D152" i="10"/>
  <c r="C152" i="10"/>
  <c r="Z140" i="10"/>
  <c r="Y140" i="10"/>
  <c r="X140" i="10"/>
  <c r="W140" i="10"/>
  <c r="V140" i="10"/>
  <c r="U140" i="10"/>
  <c r="T140" i="10"/>
  <c r="S140" i="10"/>
  <c r="R140" i="10"/>
  <c r="Q140" i="10"/>
  <c r="P140" i="10"/>
  <c r="O140" i="10"/>
  <c r="N140" i="10"/>
  <c r="M140" i="10"/>
  <c r="L140" i="10"/>
  <c r="K140" i="10"/>
  <c r="J140" i="10"/>
  <c r="I140" i="10"/>
  <c r="H140" i="10"/>
  <c r="G140" i="10"/>
  <c r="F140" i="10"/>
  <c r="E140" i="10"/>
  <c r="D140" i="10"/>
  <c r="C140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C111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V73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H59" i="10"/>
  <c r="G59" i="10"/>
  <c r="F59" i="10"/>
  <c r="E59" i="10"/>
  <c r="D59" i="10"/>
  <c r="C59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Z8" i="10"/>
  <c r="Z167" i="10" s="1"/>
  <c r="Y8" i="10"/>
  <c r="Y167" i="10" s="1"/>
  <c r="X8" i="10"/>
  <c r="X167" i="10" s="1"/>
  <c r="W8" i="10"/>
  <c r="W167" i="10" s="1"/>
  <c r="V8" i="10"/>
  <c r="V167" i="10" s="1"/>
  <c r="U8" i="10"/>
  <c r="U167" i="10" s="1"/>
  <c r="T8" i="10"/>
  <c r="T167" i="10" s="1"/>
  <c r="S8" i="10"/>
  <c r="S167" i="10" s="1"/>
  <c r="R8" i="10"/>
  <c r="R167" i="10" s="1"/>
  <c r="Q8" i="10"/>
  <c r="Q167" i="10" s="1"/>
  <c r="P8" i="10"/>
  <c r="P167" i="10" s="1"/>
  <c r="O8" i="10"/>
  <c r="O167" i="10" s="1"/>
  <c r="N8" i="10"/>
  <c r="N167" i="10" s="1"/>
  <c r="M8" i="10"/>
  <c r="M167" i="10" s="1"/>
  <c r="L8" i="10"/>
  <c r="L167" i="10" s="1"/>
  <c r="K8" i="10"/>
  <c r="K167" i="10" s="1"/>
  <c r="J8" i="10"/>
  <c r="J167" i="10" s="1"/>
  <c r="I8" i="10"/>
  <c r="I167" i="10" s="1"/>
  <c r="H8" i="10"/>
  <c r="H167" i="10" s="1"/>
  <c r="G8" i="10"/>
  <c r="G167" i="10" s="1"/>
  <c r="F8" i="10"/>
  <c r="F167" i="10" s="1"/>
  <c r="E8" i="10"/>
  <c r="E167" i="10" s="1"/>
  <c r="D8" i="10"/>
  <c r="C8" i="10"/>
  <c r="C167" i="10" s="1"/>
  <c r="C297" i="9" l="1"/>
  <c r="D167" i="10"/>
  <c r="H297" i="9"/>
  <c r="I297" i="9"/>
  <c r="Q297" i="9"/>
  <c r="N297" i="9"/>
  <c r="K297" i="9"/>
  <c r="P297" i="9"/>
  <c r="O297" i="9"/>
  <c r="M297" i="9"/>
  <c r="G297" i="9"/>
  <c r="R297" i="9"/>
  <c r="L297" i="9"/>
  <c r="J297" i="9"/>
  <c r="F297" i="9"/>
  <c r="E297" i="9"/>
  <c r="D297" i="9"/>
  <c r="L281" i="9"/>
  <c r="K281" i="9"/>
  <c r="J281" i="9"/>
  <c r="I281" i="9"/>
  <c r="H281" i="9"/>
  <c r="G281" i="9"/>
  <c r="F281" i="9"/>
  <c r="E281" i="9"/>
  <c r="D281" i="9"/>
  <c r="J265" i="9"/>
  <c r="I265" i="9"/>
  <c r="H265" i="9"/>
  <c r="G265" i="9"/>
  <c r="F265" i="9"/>
  <c r="E265" i="9"/>
  <c r="D265" i="9"/>
  <c r="C265" i="9"/>
  <c r="L249" i="9"/>
  <c r="K249" i="9"/>
  <c r="J249" i="9"/>
  <c r="I249" i="9"/>
  <c r="H249" i="9"/>
  <c r="G249" i="9"/>
  <c r="F249" i="9"/>
  <c r="E249" i="9"/>
  <c r="D249" i="9"/>
  <c r="C249" i="9"/>
  <c r="L247" i="9"/>
  <c r="K247" i="9"/>
  <c r="J247" i="9"/>
  <c r="I247" i="9"/>
  <c r="H247" i="9"/>
  <c r="G247" i="9"/>
  <c r="F247" i="9"/>
  <c r="E247" i="9"/>
  <c r="D247" i="9"/>
  <c r="C247" i="9"/>
  <c r="H245" i="9"/>
  <c r="G245" i="9"/>
  <c r="F245" i="9"/>
  <c r="E245" i="9"/>
  <c r="D245" i="9"/>
  <c r="C245" i="9"/>
  <c r="D229" i="9"/>
  <c r="L213" i="9"/>
  <c r="K213" i="9"/>
  <c r="J213" i="9"/>
  <c r="I213" i="9"/>
  <c r="H213" i="9"/>
  <c r="G213" i="9"/>
  <c r="F213" i="9"/>
  <c r="E213" i="9"/>
  <c r="D213" i="9"/>
  <c r="C213" i="9"/>
  <c r="H197" i="9"/>
  <c r="G197" i="9"/>
  <c r="F197" i="9"/>
  <c r="E197" i="9"/>
  <c r="D197" i="9"/>
  <c r="C197" i="9"/>
  <c r="L181" i="9"/>
  <c r="K181" i="9"/>
  <c r="J181" i="9"/>
  <c r="I181" i="9"/>
  <c r="H181" i="9"/>
  <c r="G181" i="9"/>
  <c r="F181" i="9"/>
  <c r="E181" i="9"/>
  <c r="D181" i="9"/>
  <c r="C181" i="9"/>
  <c r="L165" i="9"/>
  <c r="K165" i="9"/>
  <c r="J165" i="9"/>
  <c r="I165" i="9"/>
  <c r="H165" i="9"/>
  <c r="G165" i="9"/>
  <c r="F165" i="9"/>
  <c r="E165" i="9"/>
  <c r="D165" i="9"/>
  <c r="C165" i="9"/>
  <c r="L149" i="9"/>
  <c r="K149" i="9"/>
  <c r="J149" i="9"/>
  <c r="I149" i="9"/>
  <c r="H149" i="9"/>
  <c r="G149" i="9"/>
  <c r="F149" i="9"/>
  <c r="E149" i="9"/>
  <c r="D149" i="9"/>
  <c r="C149" i="9"/>
  <c r="J133" i="9"/>
  <c r="I133" i="9"/>
  <c r="H133" i="9"/>
  <c r="G133" i="9"/>
  <c r="F133" i="9"/>
  <c r="E133" i="9"/>
  <c r="D133" i="9"/>
  <c r="C133" i="9"/>
  <c r="H117" i="9"/>
  <c r="G117" i="9"/>
  <c r="F117" i="9"/>
  <c r="E117" i="9"/>
  <c r="D117" i="9"/>
  <c r="C117" i="9"/>
  <c r="G101" i="9"/>
  <c r="F101" i="9"/>
  <c r="E101" i="9"/>
  <c r="D101" i="9"/>
  <c r="C101" i="9"/>
  <c r="L85" i="9"/>
  <c r="K85" i="9"/>
  <c r="J85" i="9"/>
  <c r="I85" i="9"/>
  <c r="H85" i="9"/>
  <c r="G85" i="9"/>
  <c r="F85" i="9"/>
  <c r="E85" i="9"/>
  <c r="D85" i="9"/>
  <c r="C85" i="9"/>
  <c r="H69" i="9"/>
  <c r="G69" i="9"/>
  <c r="F69" i="9"/>
  <c r="E69" i="9"/>
  <c r="D69" i="9"/>
  <c r="C69" i="9"/>
  <c r="F53" i="9"/>
  <c r="E53" i="9"/>
  <c r="D53" i="9"/>
  <c r="C53" i="9"/>
  <c r="L37" i="9"/>
  <c r="K37" i="9"/>
  <c r="J37" i="9"/>
  <c r="I37" i="9"/>
  <c r="H37" i="9"/>
  <c r="G37" i="9"/>
  <c r="F37" i="9"/>
  <c r="E37" i="9"/>
  <c r="D37" i="9"/>
  <c r="N124" i="5" l="1"/>
  <c r="M124" i="5"/>
  <c r="L124" i="5"/>
  <c r="K124" i="5"/>
  <c r="J124" i="5"/>
  <c r="I124" i="5"/>
  <c r="H124" i="5"/>
  <c r="G124" i="5"/>
  <c r="F124" i="5"/>
  <c r="E124" i="5"/>
  <c r="D124" i="5"/>
  <c r="C124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J116" i="5"/>
  <c r="I116" i="5"/>
  <c r="H116" i="5"/>
  <c r="G116" i="5"/>
  <c r="F116" i="5"/>
  <c r="E116" i="5"/>
  <c r="D116" i="5"/>
  <c r="C116" i="5"/>
  <c r="J113" i="5"/>
  <c r="I113" i="5"/>
  <c r="H113" i="5"/>
  <c r="G113" i="5"/>
  <c r="F113" i="5"/>
  <c r="E113" i="5"/>
  <c r="D113" i="5"/>
  <c r="C113" i="5"/>
  <c r="J111" i="5"/>
  <c r="I111" i="5"/>
  <c r="H111" i="5"/>
  <c r="G111" i="5"/>
  <c r="F111" i="5"/>
  <c r="E111" i="5"/>
  <c r="D111" i="5"/>
  <c r="C111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J97" i="5"/>
  <c r="I97" i="5"/>
  <c r="H97" i="5"/>
  <c r="G97" i="5"/>
  <c r="F97" i="5"/>
  <c r="E97" i="5"/>
  <c r="D97" i="5"/>
  <c r="C97" i="5"/>
  <c r="J89" i="5"/>
  <c r="I89" i="5"/>
  <c r="H89" i="5"/>
  <c r="G89" i="5"/>
  <c r="F89" i="5"/>
  <c r="E89" i="5"/>
  <c r="D89" i="5"/>
  <c r="C89" i="5"/>
  <c r="N81" i="5"/>
  <c r="M81" i="5"/>
  <c r="L81" i="5"/>
  <c r="K81" i="5"/>
  <c r="J81" i="5"/>
  <c r="I81" i="5"/>
  <c r="H81" i="5"/>
  <c r="G81" i="5"/>
  <c r="F81" i="5"/>
  <c r="E81" i="5"/>
  <c r="D81" i="5"/>
  <c r="C81" i="5"/>
  <c r="J79" i="5"/>
  <c r="I79" i="5"/>
  <c r="H79" i="5"/>
  <c r="G79" i="5"/>
  <c r="F79" i="5"/>
  <c r="E79" i="5"/>
  <c r="D79" i="5"/>
  <c r="C79" i="5"/>
  <c r="J64" i="5"/>
  <c r="I64" i="5"/>
  <c r="H64" i="5"/>
  <c r="G64" i="5"/>
  <c r="F64" i="5"/>
  <c r="E64" i="5"/>
  <c r="D64" i="5"/>
  <c r="C64" i="5"/>
  <c r="J60" i="5"/>
  <c r="I60" i="5"/>
  <c r="H60" i="5"/>
  <c r="G60" i="5"/>
  <c r="F60" i="5"/>
  <c r="E60" i="5"/>
  <c r="D60" i="5"/>
  <c r="C60" i="5"/>
  <c r="J57" i="5"/>
  <c r="I57" i="5"/>
  <c r="H57" i="5"/>
  <c r="G57" i="5"/>
  <c r="F57" i="5"/>
  <c r="E57" i="5"/>
  <c r="D57" i="5"/>
  <c r="C57" i="5"/>
  <c r="N46" i="5"/>
  <c r="M46" i="5"/>
  <c r="L46" i="5"/>
  <c r="K46" i="5"/>
  <c r="J46" i="5"/>
  <c r="I46" i="5"/>
  <c r="H46" i="5"/>
  <c r="G46" i="5"/>
  <c r="F46" i="5"/>
  <c r="E46" i="5"/>
  <c r="D46" i="5"/>
  <c r="C46" i="5"/>
  <c r="J38" i="5"/>
  <c r="I38" i="5"/>
  <c r="H38" i="5"/>
  <c r="G38" i="5"/>
  <c r="F38" i="5"/>
  <c r="E38" i="5"/>
  <c r="D38" i="5"/>
  <c r="C38" i="5"/>
  <c r="J27" i="5"/>
  <c r="I27" i="5"/>
  <c r="H27" i="5"/>
  <c r="G27" i="5"/>
  <c r="F27" i="5"/>
  <c r="E27" i="5"/>
  <c r="D27" i="5"/>
  <c r="C27" i="5"/>
  <c r="J18" i="5"/>
  <c r="I18" i="5"/>
  <c r="H18" i="5"/>
  <c r="G18" i="5"/>
  <c r="F18" i="5"/>
  <c r="E18" i="5"/>
  <c r="D18" i="5"/>
  <c r="C18" i="5"/>
  <c r="N7" i="5"/>
  <c r="M7" i="5"/>
  <c r="L7" i="5"/>
  <c r="K7" i="5"/>
  <c r="J7" i="5"/>
  <c r="I7" i="5"/>
  <c r="H7" i="5"/>
  <c r="G7" i="5"/>
  <c r="F7" i="5"/>
  <c r="E7" i="5"/>
  <c r="D7" i="5"/>
  <c r="C7" i="5"/>
  <c r="K125" i="5" l="1"/>
  <c r="L125" i="5"/>
  <c r="M125" i="5"/>
  <c r="N125" i="5"/>
  <c r="D125" i="5"/>
  <c r="E125" i="5"/>
  <c r="C125" i="5"/>
  <c r="F125" i="5"/>
  <c r="H125" i="5"/>
  <c r="G125" i="5"/>
  <c r="I125" i="5"/>
  <c r="J125" i="5"/>
  <c r="F7" i="3" l="1"/>
  <c r="G7" i="3"/>
  <c r="H7" i="3"/>
  <c r="I7" i="3"/>
  <c r="F13" i="3"/>
  <c r="G13" i="3"/>
  <c r="H13" i="3"/>
  <c r="I13" i="3"/>
  <c r="F18" i="3"/>
  <c r="G18" i="3"/>
  <c r="H18" i="3"/>
  <c r="I18" i="3"/>
  <c r="F21" i="3"/>
  <c r="G21" i="3"/>
  <c r="H21" i="3"/>
  <c r="I21" i="3"/>
  <c r="F26" i="3"/>
  <c r="G26" i="3"/>
  <c r="H26" i="3"/>
  <c r="I26" i="3"/>
  <c r="F35" i="3"/>
  <c r="G35" i="3"/>
  <c r="H35" i="3"/>
  <c r="I35" i="3"/>
  <c r="F37" i="3"/>
  <c r="G37" i="3"/>
  <c r="H37" i="3"/>
  <c r="I37" i="3"/>
  <c r="F39" i="3"/>
  <c r="G39" i="3"/>
  <c r="H39" i="3"/>
  <c r="I39" i="3"/>
  <c r="F49" i="3"/>
  <c r="G49" i="3"/>
  <c r="H49" i="3"/>
  <c r="I49" i="3"/>
  <c r="F51" i="3"/>
  <c r="G51" i="3"/>
  <c r="H51" i="3"/>
  <c r="I51" i="3"/>
  <c r="F58" i="3"/>
  <c r="G58" i="3"/>
  <c r="H58" i="3"/>
  <c r="I58" i="3"/>
  <c r="F62" i="3"/>
  <c r="G62" i="3"/>
  <c r="H62" i="3"/>
  <c r="I62" i="3"/>
  <c r="F67" i="3"/>
  <c r="G67" i="3"/>
  <c r="H67" i="3"/>
  <c r="I67" i="3"/>
  <c r="F69" i="3"/>
  <c r="G69" i="3"/>
  <c r="H69" i="3"/>
  <c r="I69" i="3"/>
  <c r="F71" i="3"/>
  <c r="G71" i="3"/>
  <c r="H71" i="3"/>
  <c r="I71" i="3"/>
  <c r="F73" i="3"/>
  <c r="G73" i="3"/>
  <c r="H73" i="3"/>
  <c r="I73" i="3"/>
  <c r="F75" i="3"/>
  <c r="G75" i="3"/>
  <c r="H75" i="3"/>
  <c r="I75" i="3"/>
  <c r="F77" i="3"/>
  <c r="G77" i="3"/>
  <c r="H77" i="3"/>
  <c r="I77" i="3"/>
  <c r="F82" i="3"/>
  <c r="G82" i="3"/>
  <c r="H82" i="3"/>
  <c r="I82" i="3"/>
  <c r="G83" i="3" l="1"/>
  <c r="I83" i="3"/>
  <c r="H83" i="3"/>
  <c r="F83" i="3"/>
</calcChain>
</file>

<file path=xl/sharedStrings.xml><?xml version="1.0" encoding="utf-8"?>
<sst xmlns="http://schemas.openxmlformats.org/spreadsheetml/2006/main" count="947" uniqueCount="299">
  <si>
    <t>競技種目</t>
    <rPh sb="0" eb="2">
      <t>キョウギ</t>
    </rPh>
    <rPh sb="2" eb="4">
      <t>シュモク</t>
    </rPh>
    <phoneticPr fontId="1"/>
  </si>
  <si>
    <t>体育施設名</t>
    <rPh sb="0" eb="2">
      <t>タイイク</t>
    </rPh>
    <rPh sb="2" eb="4">
      <t>シセツ</t>
    </rPh>
    <rPh sb="4" eb="5">
      <t>メイ</t>
    </rPh>
    <phoneticPr fontId="1"/>
  </si>
  <si>
    <t>うち県外</t>
    <rPh sb="2" eb="4">
      <t>ケンガイ</t>
    </rPh>
    <phoneticPr fontId="1"/>
  </si>
  <si>
    <t>大学</t>
    <rPh sb="0" eb="2">
      <t>ダイガク</t>
    </rPh>
    <phoneticPr fontId="1"/>
  </si>
  <si>
    <t>市町村</t>
    <rPh sb="0" eb="3">
      <t>シチョウソン</t>
    </rPh>
    <phoneticPr fontId="1"/>
  </si>
  <si>
    <t>市町村スポーツ合宿受入状況</t>
    <rPh sb="0" eb="3">
      <t>シチョウソン</t>
    </rPh>
    <rPh sb="7" eb="9">
      <t>ガッシュク</t>
    </rPh>
    <rPh sb="9" eb="11">
      <t>ウケイ</t>
    </rPh>
    <rPh sb="11" eb="13">
      <t>ジョウキョウ</t>
    </rPh>
    <phoneticPr fontId="1"/>
  </si>
  <si>
    <t>大分市</t>
  </si>
  <si>
    <t>別府市</t>
  </si>
  <si>
    <t>中津市</t>
  </si>
  <si>
    <t>日田市</t>
  </si>
  <si>
    <t>佐伯市</t>
  </si>
  <si>
    <t>臼杵市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</si>
  <si>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</si>
  <si>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</si>
  <si>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</si>
  <si>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</si>
  <si>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</si>
  <si>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</si>
  <si>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</si>
  <si>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</si>
  <si>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</si>
  <si>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</si>
  <si>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</si>
  <si>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合計</t>
    <rPh sb="0" eb="2">
      <t>ゴウケイ</t>
    </rPh>
    <phoneticPr fontId="1"/>
  </si>
  <si>
    <t>団体種別</t>
    <rPh sb="0" eb="2">
      <t>ダンタイ</t>
    </rPh>
    <rPh sb="2" eb="4">
      <t>シュベツ</t>
    </rPh>
    <phoneticPr fontId="1"/>
  </si>
  <si>
    <t>高校</t>
    <rPh sb="0" eb="2">
      <t>コウコウ</t>
    </rPh>
    <phoneticPr fontId="1"/>
  </si>
  <si>
    <t>小計</t>
    <rPh sb="0" eb="2">
      <t>ショウケイ</t>
    </rPh>
    <phoneticPr fontId="1"/>
  </si>
  <si>
    <t>大分県</t>
    <rPh sb="0" eb="3">
      <t>オオイタケン</t>
    </rPh>
    <phoneticPr fontId="1"/>
  </si>
  <si>
    <t>野球</t>
    <rPh sb="0" eb="2">
      <t>ヤキュウ</t>
    </rPh>
    <phoneticPr fontId="1"/>
  </si>
  <si>
    <t>津久見市</t>
    <rPh sb="0" eb="4">
      <t>ツクミシ</t>
    </rPh>
    <phoneticPr fontId="1"/>
  </si>
  <si>
    <t>テニス</t>
    <phoneticPr fontId="1"/>
  </si>
  <si>
    <t>弓道</t>
    <rPh sb="0" eb="2">
      <t>キュウドウ</t>
    </rPh>
    <phoneticPr fontId="1"/>
  </si>
  <si>
    <t>サッカー</t>
    <phoneticPr fontId="1"/>
  </si>
  <si>
    <t>日田市総合体育館</t>
    <rPh sb="0" eb="3">
      <t>ヒタシ</t>
    </rPh>
    <rPh sb="3" eb="5">
      <t>ソウゴウ</t>
    </rPh>
    <rPh sb="5" eb="8">
      <t>タイイクカン</t>
    </rPh>
    <phoneticPr fontId="1"/>
  </si>
  <si>
    <t>空手</t>
    <rPh sb="0" eb="2">
      <t>カラテ</t>
    </rPh>
    <phoneticPr fontId="1"/>
  </si>
  <si>
    <t>中学校</t>
    <rPh sb="0" eb="3">
      <t>チュウガッコウ</t>
    </rPh>
    <phoneticPr fontId="1"/>
  </si>
  <si>
    <t>トアルソンテニスパーク杵築</t>
    <rPh sb="11" eb="13">
      <t>キツキ</t>
    </rPh>
    <phoneticPr fontId="1"/>
  </si>
  <si>
    <t>上村の郷</t>
    <phoneticPr fontId="1"/>
  </si>
  <si>
    <t>杵築高校</t>
    <rPh sb="0" eb="2">
      <t>キツキ</t>
    </rPh>
    <rPh sb="2" eb="4">
      <t>コウコウ</t>
    </rPh>
    <phoneticPr fontId="1"/>
  </si>
  <si>
    <t>杵築市営サッカー場</t>
    <rPh sb="0" eb="2">
      <t>キツキ</t>
    </rPh>
    <rPh sb="2" eb="4">
      <t>シエイ</t>
    </rPh>
    <rPh sb="8" eb="9">
      <t>ジョウ</t>
    </rPh>
    <phoneticPr fontId="1"/>
  </si>
  <si>
    <t>住吉浜リゾートバーク</t>
    <phoneticPr fontId="1"/>
  </si>
  <si>
    <t>アーチェリー、サーフィン等</t>
    <rPh sb="12" eb="13">
      <t>トウ</t>
    </rPh>
    <phoneticPr fontId="1"/>
  </si>
  <si>
    <t>陸上</t>
    <rPh sb="0" eb="2">
      <t>リクジョウ</t>
    </rPh>
    <phoneticPr fontId="1"/>
  </si>
  <si>
    <t>小・中学校</t>
    <rPh sb="0" eb="1">
      <t>ショウ</t>
    </rPh>
    <rPh sb="2" eb="4">
      <t>チュウガク</t>
    </rPh>
    <rPh sb="4" eb="5">
      <t>コウ</t>
    </rPh>
    <phoneticPr fontId="1"/>
  </si>
  <si>
    <t>九重グリーンパーク</t>
    <rPh sb="0" eb="2">
      <t>ココノエ</t>
    </rPh>
    <phoneticPr fontId="1"/>
  </si>
  <si>
    <t>フェンシング</t>
    <phoneticPr fontId="1"/>
  </si>
  <si>
    <t>鯛生スポーツセンター</t>
    <rPh sb="0" eb="1">
      <t>タイ</t>
    </rPh>
    <rPh sb="1" eb="2">
      <t>セイ</t>
    </rPh>
    <phoneticPr fontId="1"/>
  </si>
  <si>
    <t>実相寺サッカー場</t>
    <rPh sb="0" eb="3">
      <t>ジッソウジ</t>
    </rPh>
    <rPh sb="7" eb="8">
      <t>ジョウ</t>
    </rPh>
    <phoneticPr fontId="1"/>
  </si>
  <si>
    <t>実相寺多目的グラウンド</t>
    <rPh sb="0" eb="3">
      <t>ジッソウジ</t>
    </rPh>
    <rPh sb="3" eb="6">
      <t>タモクテキ</t>
    </rPh>
    <phoneticPr fontId="1"/>
  </si>
  <si>
    <t>ラグビー</t>
    <phoneticPr fontId="1"/>
  </si>
  <si>
    <t>市民球場</t>
    <rPh sb="0" eb="2">
      <t>シミン</t>
    </rPh>
    <rPh sb="2" eb="4">
      <t>キュウジョウ</t>
    </rPh>
    <phoneticPr fontId="1"/>
  </si>
  <si>
    <t>企業</t>
    <rPh sb="0" eb="2">
      <t>キギョウ</t>
    </rPh>
    <phoneticPr fontId="1"/>
  </si>
  <si>
    <t>陸上競技</t>
    <rPh sb="0" eb="2">
      <t>リクジョウ</t>
    </rPh>
    <rPh sb="2" eb="4">
      <t>キョウギ</t>
    </rPh>
    <phoneticPr fontId="1"/>
  </si>
  <si>
    <t>中・高・大・一般</t>
    <rPh sb="0" eb="1">
      <t>チュウ</t>
    </rPh>
    <rPh sb="2" eb="3">
      <t>コウ</t>
    </rPh>
    <rPh sb="4" eb="5">
      <t>ダイ</t>
    </rPh>
    <rPh sb="6" eb="8">
      <t>イッパン</t>
    </rPh>
    <phoneticPr fontId="1"/>
  </si>
  <si>
    <t>有限会社久住スポーツ研修センター</t>
    <phoneticPr fontId="1"/>
  </si>
  <si>
    <t>直入総合運動公園　野球場</t>
    <phoneticPr fontId="1"/>
  </si>
  <si>
    <t>直入総合運動公園　中央ｸﾞﾗｳﾝﾄﾞ</t>
    <phoneticPr fontId="1"/>
  </si>
  <si>
    <t>湯布院スポーツセンター</t>
    <phoneticPr fontId="1"/>
  </si>
  <si>
    <t>ホッケー</t>
    <phoneticPr fontId="1"/>
  </si>
  <si>
    <t>大分スポーツ公園・武道スポーツセンター</t>
    <rPh sb="0" eb="2">
      <t>オオイタ</t>
    </rPh>
    <rPh sb="6" eb="8">
      <t>コウエン</t>
    </rPh>
    <rPh sb="9" eb="11">
      <t>ブドウ</t>
    </rPh>
    <phoneticPr fontId="1"/>
  </si>
  <si>
    <t>剣道、野球、サッカー、バレー等</t>
    <rPh sb="0" eb="2">
      <t>ケンドウ</t>
    </rPh>
    <rPh sb="3" eb="5">
      <t>ヤキュウ</t>
    </rPh>
    <rPh sb="14" eb="15">
      <t>トウ</t>
    </rPh>
    <phoneticPr fontId="1"/>
  </si>
  <si>
    <t>中学校、高校</t>
    <rPh sb="0" eb="2">
      <t>チュウガク</t>
    </rPh>
    <rPh sb="2" eb="3">
      <t>コウ</t>
    </rPh>
    <rPh sb="4" eb="6">
      <t>コウコウ</t>
    </rPh>
    <phoneticPr fontId="1"/>
  </si>
  <si>
    <t>高校、大学</t>
    <rPh sb="0" eb="2">
      <t>コウコウ</t>
    </rPh>
    <rPh sb="3" eb="5">
      <t>ダイガク</t>
    </rPh>
    <phoneticPr fontId="1"/>
  </si>
  <si>
    <t>国東ウエイトリフティング場</t>
    <rPh sb="0" eb="2">
      <t>クニサキ</t>
    </rPh>
    <rPh sb="12" eb="13">
      <t>バ</t>
    </rPh>
    <phoneticPr fontId="1"/>
  </si>
  <si>
    <t>卓球</t>
    <rPh sb="0" eb="2">
      <t>タッキュウ</t>
    </rPh>
    <phoneticPr fontId="1"/>
  </si>
  <si>
    <t>サン・スポーツランドみえ</t>
    <phoneticPr fontId="1"/>
  </si>
  <si>
    <t>野球、ソフトボール</t>
    <rPh sb="0" eb="2">
      <t>ヤキュウ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</si>
  <si>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</si>
  <si>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陸上、バドミントン、ハンドボール、フェンシング</t>
    <rPh sb="0" eb="2">
      <t>リクジョウ</t>
    </rPh>
    <phoneticPr fontId="1"/>
  </si>
  <si>
    <t>中学、高校、大学、日本代表</t>
    <rPh sb="3" eb="5">
      <t>コウコウ</t>
    </rPh>
    <rPh sb="6" eb="8">
      <t>ダイガク</t>
    </rPh>
    <rPh sb="9" eb="11">
      <t>ニホン</t>
    </rPh>
    <rPh sb="11" eb="13">
      <t>ダイヒョウ</t>
    </rPh>
    <phoneticPr fontId="1"/>
  </si>
  <si>
    <t>サイクルショップコダマ大洲アリーナ</t>
    <rPh sb="11" eb="13">
      <t>オオス</t>
    </rPh>
    <phoneticPr fontId="1"/>
  </si>
  <si>
    <t>豊後企画大分駄原球技場</t>
    <rPh sb="0" eb="2">
      <t>ブンゴ</t>
    </rPh>
    <rPh sb="2" eb="4">
      <t>キカク</t>
    </rPh>
    <rPh sb="4" eb="6">
      <t>オオイタ</t>
    </rPh>
    <rPh sb="6" eb="8">
      <t>ダノハル</t>
    </rPh>
    <rPh sb="8" eb="10">
      <t>キュウギ</t>
    </rPh>
    <rPh sb="10" eb="11">
      <t>バ</t>
    </rPh>
    <phoneticPr fontId="1"/>
  </si>
  <si>
    <t>ラグビー、自転車競技</t>
    <rPh sb="5" eb="8">
      <t>ジテンシャ</t>
    </rPh>
    <rPh sb="8" eb="10">
      <t>キョウギ</t>
    </rPh>
    <phoneticPr fontId="1"/>
  </si>
  <si>
    <t>社会人（プロ）</t>
    <rPh sb="0" eb="2">
      <t>シャカイ</t>
    </rPh>
    <rPh sb="2" eb="3">
      <t>ジン</t>
    </rPh>
    <phoneticPr fontId="1"/>
  </si>
  <si>
    <t>日本代表</t>
    <rPh sb="0" eb="4">
      <t>ニホンダイヒョウ</t>
    </rPh>
    <phoneticPr fontId="1"/>
  </si>
  <si>
    <t>大分市宇曽山荘テニスコート</t>
    <rPh sb="0" eb="3">
      <t>オオイタシ</t>
    </rPh>
    <phoneticPr fontId="1"/>
  </si>
  <si>
    <t>中学校、高校</t>
    <rPh sb="4" eb="6">
      <t>コウコウ</t>
    </rPh>
    <phoneticPr fontId="1"/>
  </si>
  <si>
    <t>大分市野津原球場</t>
    <rPh sb="0" eb="3">
      <t>オオイタシ</t>
    </rPh>
    <phoneticPr fontId="1"/>
  </si>
  <si>
    <t>Ｎスポーツクラブグラウンド</t>
    <phoneticPr fontId="1"/>
  </si>
  <si>
    <t>別府市総合体育館（べっぷアリーナ）</t>
    <rPh sb="0" eb="3">
      <t>ベップシ</t>
    </rPh>
    <rPh sb="3" eb="5">
      <t>ソウゴウ</t>
    </rPh>
    <rPh sb="5" eb="7">
      <t>タイイク</t>
    </rPh>
    <rPh sb="7" eb="8">
      <t>カン</t>
    </rPh>
    <phoneticPr fontId="1"/>
  </si>
  <si>
    <t>バレーボール、剣道</t>
    <rPh sb="7" eb="9">
      <t>ケンドウ</t>
    </rPh>
    <phoneticPr fontId="1"/>
  </si>
  <si>
    <t>専門学校</t>
    <rPh sb="0" eb="4">
      <t>センモンガッコウ</t>
    </rPh>
    <phoneticPr fontId="1"/>
  </si>
  <si>
    <t>日田市陸上競技場</t>
    <rPh sb="0" eb="3">
      <t>ヒタシ</t>
    </rPh>
    <rPh sb="3" eb="8">
      <t>リクジョウキョウギジョウ</t>
    </rPh>
    <phoneticPr fontId="1"/>
  </si>
  <si>
    <t>ラグビー７人制</t>
    <rPh sb="5" eb="7">
      <t>ニンセイ</t>
    </rPh>
    <phoneticPr fontId="1"/>
  </si>
  <si>
    <t>チーム数</t>
    <rPh sb="3" eb="4">
      <t>スウ</t>
    </rPh>
    <phoneticPr fontId="1"/>
  </si>
  <si>
    <t>延べ受入れ人数</t>
    <rPh sb="0" eb="1">
      <t>ノ</t>
    </rPh>
    <rPh sb="2" eb="4">
      <t>ウケイ</t>
    </rPh>
    <rPh sb="5" eb="7">
      <t>ニンズウ</t>
    </rPh>
    <phoneticPr fontId="1"/>
  </si>
  <si>
    <t>Ｂ＆Ｇ中津江海洋センター体育館</t>
    <rPh sb="3" eb="6">
      <t>ナカツエ</t>
    </rPh>
    <rPh sb="6" eb="8">
      <t>カイヨウ</t>
    </rPh>
    <rPh sb="12" eb="15">
      <t>タイイクカン</t>
    </rPh>
    <phoneticPr fontId="1"/>
  </si>
  <si>
    <t>バスケットボール、バレーボール、バドミントン</t>
    <phoneticPr fontId="1"/>
  </si>
  <si>
    <t>佐伯市アーチェリー場</t>
    <rPh sb="0" eb="3">
      <t>サイキシ</t>
    </rPh>
    <rPh sb="9" eb="10">
      <t>ジョウ</t>
    </rPh>
    <phoneticPr fontId="1"/>
  </si>
  <si>
    <t>アーチェリー</t>
    <phoneticPr fontId="1"/>
  </si>
  <si>
    <t>中学校</t>
    <phoneticPr fontId="1"/>
  </si>
  <si>
    <t>佐伯市営球場</t>
    <rPh sb="0" eb="2">
      <t>サイキ</t>
    </rPh>
    <rPh sb="2" eb="4">
      <t>シエイ</t>
    </rPh>
    <rPh sb="4" eb="6">
      <t>キュウジョウ</t>
    </rPh>
    <phoneticPr fontId="1"/>
  </si>
  <si>
    <t>小・中・高校</t>
    <rPh sb="0" eb="1">
      <t>ショウ</t>
    </rPh>
    <rPh sb="2" eb="3">
      <t>チュウ</t>
    </rPh>
    <rPh sb="4" eb="6">
      <t>コウコウ</t>
    </rPh>
    <phoneticPr fontId="1"/>
  </si>
  <si>
    <t>小学校</t>
    <rPh sb="0" eb="3">
      <t>ショウガッコウ</t>
    </rPh>
    <phoneticPr fontId="1"/>
  </si>
  <si>
    <t>小・中学校</t>
    <rPh sb="0" eb="1">
      <t>ショウ</t>
    </rPh>
    <rPh sb="2" eb="3">
      <t>チュウ</t>
    </rPh>
    <rPh sb="3" eb="5">
      <t>ガッコウ</t>
    </rPh>
    <phoneticPr fontId="1"/>
  </si>
  <si>
    <t>中学校、高校、大学、一般</t>
    <rPh sb="0" eb="3">
      <t>チュウガッコウ</t>
    </rPh>
    <rPh sb="4" eb="6">
      <t>コウコウ</t>
    </rPh>
    <rPh sb="7" eb="9">
      <t>ダイガク</t>
    </rPh>
    <rPh sb="10" eb="12">
      <t>イッパン</t>
    </rPh>
    <phoneticPr fontId="1"/>
  </si>
  <si>
    <t>佐伯市総合体育館</t>
    <rPh sb="0" eb="3">
      <t>サイキシ</t>
    </rPh>
    <rPh sb="3" eb="5">
      <t>ソウゴウ</t>
    </rPh>
    <rPh sb="5" eb="8">
      <t>タイイクカン</t>
    </rPh>
    <phoneticPr fontId="1"/>
  </si>
  <si>
    <t>バスケットボールほか</t>
    <phoneticPr fontId="1"/>
  </si>
  <si>
    <t>高校、一般</t>
    <rPh sb="0" eb="2">
      <t>コウコウ</t>
    </rPh>
    <rPh sb="3" eb="5">
      <t>イッパン</t>
    </rPh>
    <phoneticPr fontId="1"/>
  </si>
  <si>
    <t>佐伯市陸上競技場</t>
    <rPh sb="0" eb="2">
      <t>サイキ</t>
    </rPh>
    <rPh sb="2" eb="3">
      <t>シ</t>
    </rPh>
    <rPh sb="3" eb="5">
      <t>リクジョウ</t>
    </rPh>
    <rPh sb="5" eb="8">
      <t>キョウギジョウ</t>
    </rPh>
    <phoneticPr fontId="1"/>
  </si>
  <si>
    <t>大学、企業</t>
    <rPh sb="0" eb="2">
      <t>ダイガク</t>
    </rPh>
    <rPh sb="3" eb="5">
      <t>キギョウ</t>
    </rPh>
    <phoneticPr fontId="1"/>
  </si>
  <si>
    <t>人工芝グラウンド</t>
    <rPh sb="0" eb="3">
      <t>ジンコウシバ</t>
    </rPh>
    <phoneticPr fontId="1"/>
  </si>
  <si>
    <t>テニスコート</t>
    <phoneticPr fontId="1"/>
  </si>
  <si>
    <t>中学校、高校</t>
    <rPh sb="0" eb="3">
      <t>チュウガッコウ</t>
    </rPh>
    <rPh sb="4" eb="6">
      <t>コウコウ</t>
    </rPh>
    <phoneticPr fontId="1"/>
  </si>
  <si>
    <t>佐伯市弓道場</t>
    <rPh sb="0" eb="3">
      <t>サイキシ</t>
    </rPh>
    <rPh sb="3" eb="6">
      <t>キュウドウジョウ</t>
    </rPh>
    <phoneticPr fontId="1"/>
  </si>
  <si>
    <t>多目的グラウンド</t>
    <rPh sb="0" eb="3">
      <t>タモクテキ</t>
    </rPh>
    <phoneticPr fontId="1"/>
  </si>
  <si>
    <t>禅海ふれあいグラウンド、永添運動公園サッカー場</t>
    <rPh sb="12" eb="14">
      <t>ナガゾエ</t>
    </rPh>
    <rPh sb="14" eb="16">
      <t>ウンドウ</t>
    </rPh>
    <rPh sb="16" eb="18">
      <t>コウエン</t>
    </rPh>
    <rPh sb="22" eb="23">
      <t>ジョウ</t>
    </rPh>
    <phoneticPr fontId="1"/>
  </si>
  <si>
    <t>やかたの学校体育館</t>
    <rPh sb="4" eb="6">
      <t>ガッコウ</t>
    </rPh>
    <rPh sb="6" eb="9">
      <t>タイイクカン</t>
    </rPh>
    <phoneticPr fontId="1"/>
  </si>
  <si>
    <t>バスケットボール</t>
    <phoneticPr fontId="1"/>
  </si>
  <si>
    <t>サッカー、ラグビー、陸上競技</t>
    <rPh sb="10" eb="12">
      <t>リクジョウ</t>
    </rPh>
    <rPh sb="12" eb="14">
      <t>キョウギ</t>
    </rPh>
    <phoneticPr fontId="1"/>
  </si>
  <si>
    <t>一般</t>
    <rPh sb="0" eb="2">
      <t>イッパン</t>
    </rPh>
    <phoneticPr fontId="1"/>
  </si>
  <si>
    <t>小学校、中学校、一般</t>
    <rPh sb="0" eb="3">
      <t>ショウガッコウ</t>
    </rPh>
    <rPh sb="4" eb="7">
      <t>チュウガッコウ</t>
    </rPh>
    <rPh sb="8" eb="10">
      <t>イッパン</t>
    </rPh>
    <phoneticPr fontId="1"/>
  </si>
  <si>
    <t>野球</t>
    <rPh sb="0" eb="2">
      <t>ヤキュウ</t>
    </rPh>
    <phoneticPr fontId="1"/>
  </si>
  <si>
    <t>高校、大学</t>
    <rPh sb="0" eb="2">
      <t>コウコウ</t>
    </rPh>
    <rPh sb="3" eb="5">
      <t>ダイガク</t>
    </rPh>
    <phoneticPr fontId="1"/>
  </si>
  <si>
    <t>B&amp;G直入海洋センター</t>
  </si>
  <si>
    <t>剣道、バドミントン</t>
    <rPh sb="0" eb="2">
      <t>ケンドウ</t>
    </rPh>
    <phoneticPr fontId="1"/>
  </si>
  <si>
    <t>クロスカンントリーコース（日本一のマラソン練習コース）</t>
    <rPh sb="13" eb="16">
      <t>ニホンイチ</t>
    </rPh>
    <rPh sb="21" eb="23">
      <t>レンシュウ</t>
    </rPh>
    <phoneticPr fontId="1"/>
  </si>
  <si>
    <t>高校、一般</t>
    <rPh sb="0" eb="2">
      <t>コウコウ</t>
    </rPh>
    <rPh sb="3" eb="5">
      <t>イッパン</t>
    </rPh>
    <phoneticPr fontId="1"/>
  </si>
  <si>
    <t>久住総合運動公園　体育館</t>
    <rPh sb="0" eb="2">
      <t>クズミ</t>
    </rPh>
    <rPh sb="2" eb="8">
      <t>ソウゴウウンドウコウエン</t>
    </rPh>
    <rPh sb="9" eb="12">
      <t>タイイクカン</t>
    </rPh>
    <phoneticPr fontId="1"/>
  </si>
  <si>
    <t>久住総合運動公園　フィールド</t>
    <phoneticPr fontId="1"/>
  </si>
  <si>
    <t>久住総合運動公園　野球コート</t>
    <rPh sb="9" eb="11">
      <t>ヤキュウ</t>
    </rPh>
    <phoneticPr fontId="1"/>
  </si>
  <si>
    <t>久住総合運動公園　トラック</t>
    <phoneticPr fontId="1"/>
  </si>
  <si>
    <t>真玉Ｂ＆Ｇ海洋センター</t>
    <rPh sb="0" eb="2">
      <t>マタマ</t>
    </rPh>
    <rPh sb="5" eb="7">
      <t>カイヨウ</t>
    </rPh>
    <phoneticPr fontId="1"/>
  </si>
  <si>
    <t>カヌー</t>
    <phoneticPr fontId="1"/>
  </si>
  <si>
    <t>小・中・高校・大学・一般</t>
    <rPh sb="0" eb="1">
      <t>ショウ</t>
    </rPh>
    <rPh sb="2" eb="3">
      <t>チュウ</t>
    </rPh>
    <rPh sb="4" eb="6">
      <t>コウコウ</t>
    </rPh>
    <rPh sb="7" eb="9">
      <t>ダイガク</t>
    </rPh>
    <rPh sb="10" eb="12">
      <t>イッパン</t>
    </rPh>
    <phoneticPr fontId="1"/>
  </si>
  <si>
    <t>小・中・高校・大学</t>
    <rPh sb="0" eb="1">
      <t>ショウ</t>
    </rPh>
    <rPh sb="2" eb="3">
      <t>チュウ</t>
    </rPh>
    <rPh sb="4" eb="6">
      <t>コウコウ</t>
    </rPh>
    <rPh sb="7" eb="9">
      <t>ダイガク</t>
    </rPh>
    <phoneticPr fontId="1"/>
  </si>
  <si>
    <t>柔道</t>
    <rPh sb="0" eb="2">
      <t>ジュウドウ</t>
    </rPh>
    <phoneticPr fontId="1"/>
  </si>
  <si>
    <t>杵築市文化体育館</t>
  </si>
  <si>
    <t>平成令和の森スポーツ公園　テニスコート</t>
    <rPh sb="0" eb="2">
      <t>ヘイセイ</t>
    </rPh>
    <rPh sb="2" eb="3">
      <t>レイ</t>
    </rPh>
    <rPh sb="3" eb="4">
      <t>ワ</t>
    </rPh>
    <rPh sb="5" eb="6">
      <t>モリ</t>
    </rPh>
    <rPh sb="10" eb="12">
      <t>コウエン</t>
    </rPh>
    <phoneticPr fontId="1"/>
  </si>
  <si>
    <t>ソフトテニス</t>
    <phoneticPr fontId="1"/>
  </si>
  <si>
    <t>中学校、一般</t>
    <rPh sb="0" eb="3">
      <t>チュウガッコウ</t>
    </rPh>
    <rPh sb="4" eb="6">
      <t>イッパン</t>
    </rPh>
    <phoneticPr fontId="1"/>
  </si>
  <si>
    <t>平成令和の森スポーツ公園　野球場</t>
    <rPh sb="0" eb="2">
      <t>ヘイセイ</t>
    </rPh>
    <rPh sb="2" eb="3">
      <t>レイ</t>
    </rPh>
    <rPh sb="3" eb="4">
      <t>ワ</t>
    </rPh>
    <rPh sb="5" eb="6">
      <t>モリ</t>
    </rPh>
    <rPh sb="10" eb="12">
      <t>コウエン</t>
    </rPh>
    <rPh sb="13" eb="16">
      <t>ヤキュウジョウ</t>
    </rPh>
    <phoneticPr fontId="1"/>
  </si>
  <si>
    <t>硬式野球</t>
    <rPh sb="0" eb="2">
      <t>コウシキ</t>
    </rPh>
    <rPh sb="2" eb="4">
      <t>ヤキュウ</t>
    </rPh>
    <phoneticPr fontId="1"/>
  </si>
  <si>
    <t>平成令和の森スポーツ公園　陸上競技場</t>
    <rPh sb="0" eb="2">
      <t>ヘイセイ</t>
    </rPh>
    <rPh sb="2" eb="3">
      <t>レイ</t>
    </rPh>
    <rPh sb="3" eb="4">
      <t>ワ</t>
    </rPh>
    <rPh sb="5" eb="6">
      <t>モリ</t>
    </rPh>
    <rPh sb="10" eb="12">
      <t>コウエン</t>
    </rPh>
    <rPh sb="13" eb="18">
      <t>リクジョウキョウギジョウ</t>
    </rPh>
    <phoneticPr fontId="1"/>
  </si>
  <si>
    <t>緒方総合運動公園</t>
    <rPh sb="0" eb="2">
      <t>オガタ</t>
    </rPh>
    <rPh sb="2" eb="4">
      <t>ソウゴウ</t>
    </rPh>
    <rPh sb="4" eb="6">
      <t>ウンドウ</t>
    </rPh>
    <rPh sb="6" eb="8">
      <t>コウエン</t>
    </rPh>
    <phoneticPr fontId="1"/>
  </si>
  <si>
    <t>三重体育館</t>
    <rPh sb="0" eb="2">
      <t>ミエ</t>
    </rPh>
    <rPh sb="2" eb="5">
      <t>タイイクカン</t>
    </rPh>
    <phoneticPr fontId="9"/>
  </si>
  <si>
    <t>ダンス、カヌー</t>
    <phoneticPr fontId="1"/>
  </si>
  <si>
    <t>リバーパーク犬飼</t>
    <rPh sb="6" eb="8">
      <t>イヌカイ</t>
    </rPh>
    <phoneticPr fontId="9"/>
  </si>
  <si>
    <t>ラグビー、バレーボール、サッカー等</t>
    <rPh sb="16" eb="17">
      <t>トウ</t>
    </rPh>
    <phoneticPr fontId="1"/>
  </si>
  <si>
    <t>ウエイトリフティング</t>
  </si>
  <si>
    <t>玖珠町総合運動公園　野球場</t>
    <rPh sb="0" eb="3">
      <t>クスマチ</t>
    </rPh>
    <rPh sb="3" eb="9">
      <t>ソウゴウウンドウコウエン</t>
    </rPh>
    <rPh sb="10" eb="13">
      <t>ヤキュウジョウ</t>
    </rPh>
    <phoneticPr fontId="1"/>
  </si>
  <si>
    <t>玖珠町総合運動公園　テニスコート</t>
    <rPh sb="0" eb="3">
      <t>クスマチ</t>
    </rPh>
    <rPh sb="3" eb="9">
      <t>ソウゴウウンドウコウエン</t>
    </rPh>
    <phoneticPr fontId="1"/>
  </si>
  <si>
    <t>玖珠町総合運動公園　陸上競技場</t>
    <phoneticPr fontId="1"/>
  </si>
  <si>
    <t>ラグビー、陸上</t>
    <rPh sb="5" eb="7">
      <t>リクジョウ</t>
    </rPh>
    <phoneticPr fontId="1"/>
  </si>
  <si>
    <t>メルヘンの森スポーツ公園　ホッケー場</t>
    <rPh sb="5" eb="6">
      <t>モリ</t>
    </rPh>
    <rPh sb="10" eb="12">
      <t>コウエン</t>
    </rPh>
    <rPh sb="17" eb="18">
      <t>ジョウ</t>
    </rPh>
    <phoneticPr fontId="1"/>
  </si>
  <si>
    <t>R2</t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</si>
  <si>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</si>
  <si>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市町村スポーツ合宿受入状況（施設別集計）</t>
    <rPh sb="0" eb="3">
      <t>シチョウソン</t>
    </rPh>
    <rPh sb="7" eb="9">
      <t>ガッシュク</t>
    </rPh>
    <rPh sb="9" eb="11">
      <t>ウケイ</t>
    </rPh>
    <rPh sb="11" eb="13">
      <t>ジョウキョウ</t>
    </rPh>
    <rPh sb="14" eb="17">
      <t>シセツベツ</t>
    </rPh>
    <rPh sb="17" eb="19">
      <t>シュウケイ</t>
    </rPh>
    <phoneticPr fontId="1"/>
  </si>
  <si>
    <t>旧荷揚町小学校</t>
    <rPh sb="0" eb="1">
      <t>キュウ</t>
    </rPh>
    <rPh sb="1" eb="4">
      <t>ニアゲマチ</t>
    </rPh>
    <rPh sb="4" eb="7">
      <t>ショウガッコウ</t>
    </rPh>
    <phoneticPr fontId="1"/>
  </si>
  <si>
    <t>大分市宇曽山荘（スポーツ公園使用）</t>
    <rPh sb="0" eb="3">
      <t>オオイタシ</t>
    </rPh>
    <rPh sb="12" eb="14">
      <t>コウエン</t>
    </rPh>
    <rPh sb="14" eb="16">
      <t>シヨウ</t>
    </rPh>
    <phoneticPr fontId="1"/>
  </si>
  <si>
    <t>市内一円</t>
    <rPh sb="0" eb="2">
      <t>シナイ</t>
    </rPh>
    <rPh sb="2" eb="4">
      <t>イチエン</t>
    </rPh>
    <phoneticPr fontId="1"/>
  </si>
  <si>
    <t>別大興産スタジアム</t>
    <rPh sb="0" eb="2">
      <t>ベツダイ</t>
    </rPh>
    <rPh sb="2" eb="4">
      <t>コウサン</t>
    </rPh>
    <phoneticPr fontId="1"/>
  </si>
  <si>
    <t>野口原総合運動場</t>
    <rPh sb="0" eb="2">
      <t>ノグチ</t>
    </rPh>
    <rPh sb="2" eb="3">
      <t>バル</t>
    </rPh>
    <rPh sb="3" eb="5">
      <t>ソウゴウ</t>
    </rPh>
    <rPh sb="5" eb="8">
      <t>ウンドウジョウ</t>
    </rPh>
    <phoneticPr fontId="1"/>
  </si>
  <si>
    <t>山国スポーツパークテニスコート</t>
    <phoneticPr fontId="1"/>
  </si>
  <si>
    <t>日田市ウエイトリフティング場</t>
    <rPh sb="0" eb="3">
      <t>ヒタシ</t>
    </rPh>
    <rPh sb="13" eb="14">
      <t>ジョウ</t>
    </rPh>
    <phoneticPr fontId="1"/>
  </si>
  <si>
    <t>日田市営プール</t>
    <rPh sb="0" eb="4">
      <t>ヒタシエイ</t>
    </rPh>
    <phoneticPr fontId="1"/>
  </si>
  <si>
    <t>日田市大山体育館</t>
    <rPh sb="0" eb="3">
      <t>ヒタシ</t>
    </rPh>
    <rPh sb="3" eb="5">
      <t>オオヤマ</t>
    </rPh>
    <rPh sb="5" eb="8">
      <t>タイイクカン</t>
    </rPh>
    <phoneticPr fontId="1"/>
  </si>
  <si>
    <t>市内高校体育館</t>
    <rPh sb="0" eb="2">
      <t>シナイ</t>
    </rPh>
    <rPh sb="2" eb="4">
      <t>コウコウ</t>
    </rPh>
    <rPh sb="4" eb="7">
      <t>タイイクカン</t>
    </rPh>
    <phoneticPr fontId="1"/>
  </si>
  <si>
    <t>陸上競技場</t>
    <rPh sb="0" eb="2">
      <t>リクジョウ</t>
    </rPh>
    <rPh sb="2" eb="5">
      <t>キョウギジョウ</t>
    </rPh>
    <phoneticPr fontId="1"/>
  </si>
  <si>
    <t>久住総合運動公園　ソフトコート</t>
    <rPh sb="0" eb="8">
      <t>クジュウソウゴウウンドウコウエン</t>
    </rPh>
    <phoneticPr fontId="1"/>
  </si>
  <si>
    <t>久住総合運動公園　テストコート</t>
    <phoneticPr fontId="1"/>
  </si>
  <si>
    <t>Ｂ＆Ｇ杵築市営体育館</t>
    <phoneticPr fontId="1"/>
  </si>
  <si>
    <t>三重フレッシュランド</t>
    <rPh sb="0" eb="2">
      <t>ミエ</t>
    </rPh>
    <phoneticPr fontId="10"/>
  </si>
  <si>
    <t>国見沖（海）</t>
    <rPh sb="0" eb="2">
      <t>クニミ</t>
    </rPh>
    <rPh sb="2" eb="3">
      <t>オキ</t>
    </rPh>
    <rPh sb="4" eb="5">
      <t>ウミ</t>
    </rPh>
    <phoneticPr fontId="1"/>
  </si>
  <si>
    <t>国見野球場</t>
    <rPh sb="0" eb="2">
      <t>クニミ</t>
    </rPh>
    <rPh sb="2" eb="5">
      <t>ヤキュウジョウ</t>
    </rPh>
    <phoneticPr fontId="1"/>
  </si>
  <si>
    <t>町内マラソンコース</t>
    <rPh sb="0" eb="2">
      <t>チョウナイ</t>
    </rPh>
    <phoneticPr fontId="1"/>
  </si>
  <si>
    <t>津久見市武道館</t>
    <rPh sb="0" eb="4">
      <t>ツクミシ</t>
    </rPh>
    <rPh sb="4" eb="7">
      <t>ブドウカン</t>
    </rPh>
    <phoneticPr fontId="1"/>
  </si>
  <si>
    <t>津久見市民体育館</t>
    <rPh sb="0" eb="3">
      <t>ツクミ</t>
    </rPh>
    <rPh sb="3" eb="5">
      <t>シミン</t>
    </rPh>
    <rPh sb="5" eb="8">
      <t>タイイクカン</t>
    </rPh>
    <phoneticPr fontId="1"/>
  </si>
  <si>
    <t>R1（最高値）</t>
    <rPh sb="3" eb="6">
      <t>サイコウチ</t>
    </rPh>
    <phoneticPr fontId="1"/>
  </si>
  <si>
    <t>R3</t>
    <phoneticPr fontId="1"/>
  </si>
  <si>
    <t>Ｎスポーツクラブグラウンド</t>
  </si>
  <si>
    <t>コンパルホール</t>
    <phoneticPr fontId="1"/>
  </si>
  <si>
    <t>実相寺球場</t>
    <rPh sb="0" eb="3">
      <t>ジッソウジ</t>
    </rPh>
    <rPh sb="3" eb="5">
      <t>キュウジョウ</t>
    </rPh>
    <phoneticPr fontId="1"/>
  </si>
  <si>
    <t>別府市民体育館</t>
    <rPh sb="0" eb="2">
      <t>ベップ</t>
    </rPh>
    <rPh sb="2" eb="4">
      <t>シミン</t>
    </rPh>
    <rPh sb="4" eb="7">
      <t>タイイクカン</t>
    </rPh>
    <phoneticPr fontId="1"/>
  </si>
  <si>
    <t>弓道場</t>
    <rPh sb="0" eb="2">
      <t>キュウドウ</t>
    </rPh>
    <rPh sb="2" eb="3">
      <t>ジョウ</t>
    </rPh>
    <phoneticPr fontId="1"/>
  </si>
  <si>
    <t>三光総合運動公園グラウンド</t>
  </si>
  <si>
    <t>ダイハツ九州スタジアム</t>
    <rPh sb="4" eb="6">
      <t>キュウシュウ</t>
    </rPh>
    <phoneticPr fontId="1"/>
  </si>
  <si>
    <t>鶴居小学校　他</t>
    <rPh sb="0" eb="2">
      <t>ツルイ</t>
    </rPh>
    <rPh sb="2" eb="5">
      <t>ショウガッコウ</t>
    </rPh>
    <rPh sb="6" eb="7">
      <t>ホカ</t>
    </rPh>
    <phoneticPr fontId="1"/>
  </si>
  <si>
    <t>コロナ運動公園</t>
  </si>
  <si>
    <t>耶馬溪アクアパーク</t>
    <rPh sb="0" eb="3">
      <t>ヤバケイ</t>
    </rPh>
    <phoneticPr fontId="1"/>
  </si>
  <si>
    <t>真坂小学校　体育館</t>
    <rPh sb="0" eb="2">
      <t>マサカ</t>
    </rPh>
    <rPh sb="2" eb="5">
      <t>ショウガッコウ</t>
    </rPh>
    <rPh sb="6" eb="9">
      <t>タイイクカン</t>
    </rPh>
    <phoneticPr fontId="1"/>
  </si>
  <si>
    <t>ダイハツ九州アリーナ</t>
  </si>
  <si>
    <t>弥生～本匠ロードコース</t>
    <rPh sb="0" eb="2">
      <t>ヤヨイ</t>
    </rPh>
    <rPh sb="3" eb="5">
      <t>ホンジョウ</t>
    </rPh>
    <phoneticPr fontId="1"/>
  </si>
  <si>
    <t>諏訪山体育館</t>
    <rPh sb="0" eb="3">
      <t>スワヤマ</t>
    </rPh>
    <rPh sb="3" eb="6">
      <t>タイイクカン</t>
    </rPh>
    <phoneticPr fontId="1"/>
  </si>
  <si>
    <t>津久見市総合運動公園市民野球場</t>
  </si>
  <si>
    <t>はちまんの郷宇佐テニスコート</t>
    <rPh sb="5" eb="6">
      <t>サト</t>
    </rPh>
    <rPh sb="6" eb="8">
      <t>ウサ</t>
    </rPh>
    <phoneticPr fontId="1"/>
  </si>
  <si>
    <t>はちまんの郷グラウンド・ゴルフ場</t>
    <rPh sb="5" eb="6">
      <t>サト</t>
    </rPh>
    <rPh sb="15" eb="16">
      <t>ジョウ</t>
    </rPh>
    <phoneticPr fontId="1"/>
  </si>
  <si>
    <t>宇佐市総合運動場</t>
    <rPh sb="0" eb="3">
      <t>ウサシ</t>
    </rPh>
    <rPh sb="3" eb="5">
      <t>ソウゴウ</t>
    </rPh>
    <rPh sb="5" eb="8">
      <t>ウンドウジョウ</t>
    </rPh>
    <phoneticPr fontId="1"/>
  </si>
  <si>
    <t>三和酒類スポーツセンター（宇佐市総合体育館）</t>
    <rPh sb="0" eb="2">
      <t>サンワ</t>
    </rPh>
    <rPh sb="2" eb="4">
      <t>シュルイ</t>
    </rPh>
    <rPh sb="13" eb="16">
      <t>ウサシ</t>
    </rPh>
    <rPh sb="16" eb="18">
      <t>ソウゴウ</t>
    </rPh>
    <rPh sb="18" eb="21">
      <t>タイイクカン</t>
    </rPh>
    <phoneticPr fontId="1"/>
  </si>
  <si>
    <t>三重総合グラウンド</t>
    <rPh sb="0" eb="2">
      <t>ミエ</t>
    </rPh>
    <rPh sb="2" eb="4">
      <t>ソウゴウ</t>
    </rPh>
    <phoneticPr fontId="1"/>
  </si>
  <si>
    <t>安岐中央公民館柔剣道場</t>
    <rPh sb="0" eb="2">
      <t>アキ</t>
    </rPh>
    <rPh sb="2" eb="4">
      <t>チュウオウ</t>
    </rPh>
    <rPh sb="4" eb="7">
      <t>コウミンカン</t>
    </rPh>
    <rPh sb="7" eb="10">
      <t>ジュウケンドウ</t>
    </rPh>
    <rPh sb="10" eb="11">
      <t>ジョウ</t>
    </rPh>
    <phoneticPr fontId="1"/>
  </si>
  <si>
    <t>姫島運動公園　野球場</t>
    <rPh sb="0" eb="2">
      <t>ヒメシマ</t>
    </rPh>
    <rPh sb="2" eb="4">
      <t>ウンドウ</t>
    </rPh>
    <rPh sb="4" eb="6">
      <t>コウエン</t>
    </rPh>
    <rPh sb="7" eb="10">
      <t>ヤキュウジョウ</t>
    </rPh>
    <phoneticPr fontId="1"/>
  </si>
  <si>
    <t>日出町中央体育館</t>
    <rPh sb="0" eb="3">
      <t>ヒジマチ</t>
    </rPh>
    <rPh sb="3" eb="5">
      <t>チュウオウ</t>
    </rPh>
    <rPh sb="5" eb="8">
      <t>タイイクカン</t>
    </rPh>
    <phoneticPr fontId="1"/>
  </si>
  <si>
    <t>竹田市総合運動公園テニスコート</t>
    <rPh sb="0" eb="3">
      <t>タケタシ</t>
    </rPh>
    <phoneticPr fontId="1"/>
  </si>
  <si>
    <t>直入総合運動公園　テニスコート</t>
  </si>
  <si>
    <t>減少要因</t>
    <rPh sb="0" eb="2">
      <t>ゲンショウ</t>
    </rPh>
    <rPh sb="2" eb="4">
      <t>ヨウイン</t>
    </rPh>
    <phoneticPr fontId="1"/>
  </si>
  <si>
    <t>コロナ</t>
    <phoneticPr fontId="1"/>
  </si>
  <si>
    <t>打開策</t>
    <rPh sb="0" eb="3">
      <t>ダカイサク</t>
    </rPh>
    <phoneticPr fontId="1"/>
  </si>
  <si>
    <t>ある</t>
    <phoneticPr fontId="1"/>
  </si>
  <si>
    <t>ない</t>
    <phoneticPr fontId="1"/>
  </si>
  <si>
    <t>過去利用者へのDM</t>
    <rPh sb="0" eb="2">
      <t>カコ</t>
    </rPh>
    <rPh sb="2" eb="5">
      <t>リヨウシャ</t>
    </rPh>
    <phoneticPr fontId="1"/>
  </si>
  <si>
    <t>大会＞合宿</t>
    <rPh sb="0" eb="2">
      <t>タイカイ</t>
    </rPh>
    <rPh sb="3" eb="5">
      <t>ガッシュク</t>
    </rPh>
    <phoneticPr fontId="1"/>
  </si>
  <si>
    <t>求めるもの</t>
    <rPh sb="0" eb="1">
      <t>モト</t>
    </rPh>
    <phoneticPr fontId="1"/>
  </si>
  <si>
    <t>久住スポーツ研修センター</t>
  </si>
  <si>
    <t>　利用者のほとんどが高校生であり、コロナの影響がかなり大きい。</t>
    <rPh sb="1" eb="4">
      <t>リヨウシャ</t>
    </rPh>
    <rPh sb="10" eb="13">
      <t>コウコウセイ</t>
    </rPh>
    <rPh sb="21" eb="23">
      <t>エイキョウ</t>
    </rPh>
    <rPh sb="27" eb="28">
      <t>オオ</t>
    </rPh>
    <phoneticPr fontId="1"/>
  </si>
  <si>
    <t>　関西・関東からの移動費が大きいので、そこに補助があれば、、、</t>
    <rPh sb="1" eb="3">
      <t>カンサイ</t>
    </rPh>
    <rPh sb="4" eb="6">
      <t>カントウ</t>
    </rPh>
    <rPh sb="9" eb="12">
      <t>イドウヒ</t>
    </rPh>
    <rPh sb="13" eb="14">
      <t>オオ</t>
    </rPh>
    <rPh sb="22" eb="24">
      <t>ホジョ</t>
    </rPh>
    <phoneticPr fontId="1"/>
  </si>
  <si>
    <t>　市とは特段連携はしていない。</t>
    <rPh sb="1" eb="2">
      <t>シ</t>
    </rPh>
    <rPh sb="4" eb="6">
      <t>トクダン</t>
    </rPh>
    <rPh sb="6" eb="8">
      <t>レンケイ</t>
    </rPh>
    <phoneticPr fontId="1"/>
  </si>
  <si>
    <t>　スポ泊への掲載を希望する。</t>
    <rPh sb="3" eb="4">
      <t>ハク</t>
    </rPh>
    <rPh sb="6" eb="8">
      <t>ケイサイ</t>
    </rPh>
    <rPh sb="9" eb="11">
      <t>キボウ</t>
    </rPh>
    <phoneticPr fontId="1"/>
  </si>
  <si>
    <t>鯛生スポーツセンター</t>
    <rPh sb="0" eb="2">
      <t>タイオ</t>
    </rPh>
    <phoneticPr fontId="1"/>
  </si>
  <si>
    <t>　小・中・高がメインの利用者で、コロナの影響が大きい。（しかし戻ってきている）</t>
    <rPh sb="1" eb="2">
      <t>ショウ</t>
    </rPh>
    <rPh sb="3" eb="4">
      <t>チュウ</t>
    </rPh>
    <rPh sb="5" eb="6">
      <t>コウ</t>
    </rPh>
    <rPh sb="11" eb="14">
      <t>リヨウシャ</t>
    </rPh>
    <rPh sb="20" eb="22">
      <t>エイキョウ</t>
    </rPh>
    <rPh sb="23" eb="24">
      <t>オオ</t>
    </rPh>
    <rPh sb="31" eb="32">
      <t>モド</t>
    </rPh>
    <phoneticPr fontId="1"/>
  </si>
  <si>
    <t>　基本的にリピーターなので、予約自体はあるが、キャンセルが出るかどうか。</t>
    <rPh sb="1" eb="4">
      <t>キホンテキ</t>
    </rPh>
    <rPh sb="14" eb="16">
      <t>ヨヤク</t>
    </rPh>
    <rPh sb="16" eb="18">
      <t>ジタイ</t>
    </rPh>
    <rPh sb="29" eb="30">
      <t>デ</t>
    </rPh>
    <phoneticPr fontId="1"/>
  </si>
  <si>
    <t>　大会が開催できずに、合宿に切り替わって計上することになった部分もある。</t>
    <rPh sb="1" eb="3">
      <t>タイカイ</t>
    </rPh>
    <rPh sb="4" eb="6">
      <t>カイサイ</t>
    </rPh>
    <rPh sb="11" eb="13">
      <t>ガッシュク</t>
    </rPh>
    <rPh sb="14" eb="15">
      <t>キ</t>
    </rPh>
    <rPh sb="16" eb="17">
      <t>カ</t>
    </rPh>
    <rPh sb="20" eb="22">
      <t>ケイジョウ</t>
    </rPh>
    <rPh sb="30" eb="32">
      <t>ブブン</t>
    </rPh>
    <phoneticPr fontId="1"/>
  </si>
  <si>
    <t>　令和２年度の閉鎖期間や、収容人数制限が掛かっていたので、避けられない。</t>
    <rPh sb="1" eb="3">
      <t>レイワ</t>
    </rPh>
    <rPh sb="4" eb="6">
      <t>ネンド</t>
    </rPh>
    <rPh sb="7" eb="9">
      <t>ヘイサ</t>
    </rPh>
    <rPh sb="9" eb="11">
      <t>キカン</t>
    </rPh>
    <rPh sb="13" eb="15">
      <t>シュウヨウ</t>
    </rPh>
    <rPh sb="15" eb="17">
      <t>ニンズウ</t>
    </rPh>
    <rPh sb="17" eb="19">
      <t>セイゲン</t>
    </rPh>
    <rPh sb="20" eb="21">
      <t>カ</t>
    </rPh>
    <rPh sb="29" eb="30">
      <t>サ</t>
    </rPh>
    <phoneticPr fontId="1"/>
  </si>
  <si>
    <t>　県外は多いが、ほぼ九州圏内</t>
    <rPh sb="1" eb="3">
      <t>ケンガイ</t>
    </rPh>
    <rPh sb="4" eb="5">
      <t>オオ</t>
    </rPh>
    <rPh sb="10" eb="12">
      <t>キュウシュウ</t>
    </rPh>
    <rPh sb="12" eb="14">
      <t>ケンナイ</t>
    </rPh>
    <phoneticPr fontId="1"/>
  </si>
  <si>
    <t>　大学生がきていたこともあるが、僅か</t>
    <rPh sb="1" eb="4">
      <t>ダイガクセイ</t>
    </rPh>
    <rPh sb="16" eb="17">
      <t>ワズ</t>
    </rPh>
    <phoneticPr fontId="1"/>
  </si>
  <si>
    <t>　太客としては、中学生クラブチームであり、大会の開催もあるので、しっかりグリップしている。</t>
    <rPh sb="1" eb="2">
      <t>フト</t>
    </rPh>
    <rPh sb="2" eb="3">
      <t>キャク</t>
    </rPh>
    <rPh sb="8" eb="11">
      <t>チュウガクセイ</t>
    </rPh>
    <rPh sb="21" eb="23">
      <t>タイカイ</t>
    </rPh>
    <rPh sb="24" eb="26">
      <t>カイサイ</t>
    </rPh>
    <phoneticPr fontId="1"/>
  </si>
  <si>
    <t>　人工芝が欲しい</t>
    <rPh sb="1" eb="4">
      <t>ジンコウシバ</t>
    </rPh>
    <rPh sb="5" eb="6">
      <t>ホ</t>
    </rPh>
    <phoneticPr fontId="1"/>
  </si>
  <si>
    <t>　過去利用者への案内も行っているが、予約をしていてもコロナを理由にキャンセルが多かった。</t>
    <rPh sb="1" eb="6">
      <t>カコリヨウシャ</t>
    </rPh>
    <rPh sb="8" eb="10">
      <t>アンナイ</t>
    </rPh>
    <rPh sb="11" eb="12">
      <t>オコナ</t>
    </rPh>
    <rPh sb="18" eb="20">
      <t>ヨヤク</t>
    </rPh>
    <rPh sb="30" eb="32">
      <t>リユウ</t>
    </rPh>
    <rPh sb="39" eb="40">
      <t>オオ</t>
    </rPh>
    <phoneticPr fontId="1"/>
  </si>
  <si>
    <t>　高校生への補助として、ベスト４以上のチームにでもいただけると誘引できるかも。</t>
    <rPh sb="1" eb="4">
      <t>コウコウセイ</t>
    </rPh>
    <rPh sb="6" eb="8">
      <t>ホジョ</t>
    </rPh>
    <rPh sb="16" eb="18">
      <t>イジョウ</t>
    </rPh>
    <rPh sb="31" eb="33">
      <t>ユウイン</t>
    </rPh>
    <phoneticPr fontId="1"/>
  </si>
  <si>
    <t>べっぷアリーナ</t>
    <phoneticPr fontId="1"/>
  </si>
  <si>
    <t>　ワクチンの接種会場としての利用を含むコロナの影響</t>
    <rPh sb="6" eb="8">
      <t>セッシュ</t>
    </rPh>
    <rPh sb="8" eb="10">
      <t>カイジョウ</t>
    </rPh>
    <rPh sb="14" eb="16">
      <t>リヨウ</t>
    </rPh>
    <rPh sb="17" eb="18">
      <t>フク</t>
    </rPh>
    <rPh sb="23" eb="25">
      <t>エイキョウ</t>
    </rPh>
    <phoneticPr fontId="1"/>
  </si>
  <si>
    <t>R4</t>
    <phoneticPr fontId="1"/>
  </si>
  <si>
    <t>令和４年度聴取り</t>
    <rPh sb="0" eb="2">
      <t>レイワ</t>
    </rPh>
    <rPh sb="3" eb="5">
      <t>ネンド</t>
    </rPh>
    <rPh sb="5" eb="7">
      <t>キキト</t>
    </rPh>
    <phoneticPr fontId="1"/>
  </si>
  <si>
    <t>豊後企画フィールド</t>
    <rPh sb="0" eb="2">
      <t>ブンゴ</t>
    </rPh>
    <rPh sb="2" eb="4">
      <t>キカク</t>
    </rPh>
    <phoneticPr fontId="1"/>
  </si>
  <si>
    <t>相撲場</t>
    <rPh sb="0" eb="3">
      <t>スモウジョウ</t>
    </rPh>
    <phoneticPr fontId="1"/>
  </si>
  <si>
    <t>屋内運動広場</t>
    <rPh sb="0" eb="6">
      <t>オクナイウンドウヒロバ</t>
    </rPh>
    <phoneticPr fontId="1"/>
  </si>
  <si>
    <t>フジジンの杜スタジアム</t>
    <rPh sb="5" eb="6">
      <t>モリ</t>
    </rPh>
    <phoneticPr fontId="1"/>
  </si>
  <si>
    <t>その他宇佐市農村交流センター利用</t>
    <rPh sb="2" eb="3">
      <t>タ</t>
    </rPh>
    <rPh sb="14" eb="16">
      <t>リヨウ</t>
    </rPh>
    <phoneticPr fontId="1"/>
  </si>
  <si>
    <t>杵築市営テニスコート</t>
    <rPh sb="0" eb="3">
      <t>キツキシ</t>
    </rPh>
    <rPh sb="3" eb="4">
      <t>エイ</t>
    </rPh>
    <phoneticPr fontId="1"/>
  </si>
  <si>
    <t>三重弓道場</t>
    <rPh sb="0" eb="2">
      <t>ミエ</t>
    </rPh>
    <rPh sb="2" eb="5">
      <t>キュウドウジョウ</t>
    </rPh>
    <phoneticPr fontId="1"/>
  </si>
  <si>
    <t>三重馬術場</t>
    <rPh sb="0" eb="2">
      <t>ミエ</t>
    </rPh>
    <rPh sb="2" eb="4">
      <t>バジュツ</t>
    </rPh>
    <rPh sb="4" eb="5">
      <t>ジョウ</t>
    </rPh>
    <phoneticPr fontId="1"/>
  </si>
  <si>
    <t>大野総合運動公園</t>
    <rPh sb="0" eb="2">
      <t>オオノ</t>
    </rPh>
    <rPh sb="2" eb="4">
      <t>ソウゴウ</t>
    </rPh>
    <rPh sb="4" eb="6">
      <t>ウンドウ</t>
    </rPh>
    <rPh sb="6" eb="8">
      <t>コウエン</t>
    </rPh>
    <phoneticPr fontId="1"/>
  </si>
  <si>
    <t>大野体育館</t>
    <rPh sb="0" eb="2">
      <t>オオノ</t>
    </rPh>
    <rPh sb="2" eb="5">
      <t>タイイクカン</t>
    </rPh>
    <phoneticPr fontId="1"/>
  </si>
  <si>
    <t>公園テニスコート</t>
    <rPh sb="0" eb="2">
      <t>コウエン</t>
    </rPh>
    <phoneticPr fontId="1"/>
  </si>
  <si>
    <t>三光陸上競技場</t>
  </si>
  <si>
    <t>中津北高等学校</t>
  </si>
  <si>
    <t>大分市宇曽山荘（その他）</t>
    <rPh sb="0" eb="3">
      <t>オオイタシ</t>
    </rPh>
    <rPh sb="10" eb="11">
      <t>タ</t>
    </rPh>
    <phoneticPr fontId="1"/>
  </si>
  <si>
    <t>国東球場</t>
  </si>
  <si>
    <t>安岐体育館</t>
  </si>
  <si>
    <t>R5</t>
    <phoneticPr fontId="1"/>
  </si>
  <si>
    <t>武道スポーツセンター</t>
    <rPh sb="0" eb="2">
      <t>ブドウ</t>
    </rPh>
    <phoneticPr fontId="1"/>
  </si>
  <si>
    <t>大分スポーツ公園</t>
    <rPh sb="0" eb="2">
      <t>オオイタ</t>
    </rPh>
    <rPh sb="6" eb="8">
      <t>コウエン</t>
    </rPh>
    <phoneticPr fontId="1"/>
  </si>
  <si>
    <t>その他</t>
    <rPh sb="2" eb="3">
      <t>ホカ</t>
    </rPh>
    <phoneticPr fontId="1"/>
  </si>
  <si>
    <t>三光中学校体育館</t>
    <rPh sb="0" eb="2">
      <t>サンコウ</t>
    </rPh>
    <rPh sb="2" eb="5">
      <t>チュウガッコウ</t>
    </rPh>
    <rPh sb="5" eb="8">
      <t>タイイクカン</t>
    </rPh>
    <phoneticPr fontId="1"/>
  </si>
  <si>
    <t>禅海スポーツセンター</t>
    <rPh sb="0" eb="1">
      <t>ゼン</t>
    </rPh>
    <rPh sb="1" eb="2">
      <t>ウミ</t>
    </rPh>
    <phoneticPr fontId="1"/>
  </si>
  <si>
    <t>ディーアクトスポーツパーク</t>
    <phoneticPr fontId="1"/>
  </si>
  <si>
    <t>ラリーオン卓球場</t>
    <rPh sb="5" eb="8">
      <t>タッキュウジョウ</t>
    </rPh>
    <phoneticPr fontId="1"/>
  </si>
  <si>
    <t>ダイハツ九州グラウンド</t>
    <rPh sb="4" eb="6">
      <t>キュウシュウ</t>
    </rPh>
    <phoneticPr fontId="1"/>
  </si>
  <si>
    <t>沖代小学校体育館</t>
    <rPh sb="0" eb="1">
      <t>オキ</t>
    </rPh>
    <rPh sb="1" eb="2">
      <t>ダイ</t>
    </rPh>
    <rPh sb="2" eb="5">
      <t>ショウガッコウ</t>
    </rPh>
    <rPh sb="5" eb="8">
      <t>タイイクカン</t>
    </rPh>
    <phoneticPr fontId="1"/>
  </si>
  <si>
    <t>佐伯市営球場（佐伯市中央病院スタジアム）</t>
    <rPh sb="0" eb="2">
      <t>サイキ</t>
    </rPh>
    <rPh sb="2" eb="4">
      <t>シエイ</t>
    </rPh>
    <rPh sb="4" eb="6">
      <t>キュウジョウ</t>
    </rPh>
    <rPh sb="7" eb="9">
      <t>サエキ</t>
    </rPh>
    <rPh sb="9" eb="10">
      <t>シ</t>
    </rPh>
    <rPh sb="10" eb="12">
      <t>チュウオウ</t>
    </rPh>
    <rPh sb="12" eb="14">
      <t>ビョウイン</t>
    </rPh>
    <phoneticPr fontId="1"/>
  </si>
  <si>
    <t>佐伯市総合体育館（佐伯市中央病院アリーナ）</t>
    <rPh sb="0" eb="3">
      <t>サイキシ</t>
    </rPh>
    <rPh sb="3" eb="5">
      <t>ソウゴウ</t>
    </rPh>
    <rPh sb="5" eb="8">
      <t>タイイクカン</t>
    </rPh>
    <phoneticPr fontId="1"/>
  </si>
  <si>
    <t>佐伯市総合運動公園人工芝グラウンド</t>
    <rPh sb="0" eb="2">
      <t>サエキ</t>
    </rPh>
    <rPh sb="2" eb="3">
      <t>シ</t>
    </rPh>
    <rPh sb="3" eb="5">
      <t>ソウゴウ</t>
    </rPh>
    <rPh sb="5" eb="7">
      <t>ウンドウ</t>
    </rPh>
    <rPh sb="7" eb="9">
      <t>コウエン</t>
    </rPh>
    <rPh sb="9" eb="12">
      <t>ジンコウシバ</t>
    </rPh>
    <phoneticPr fontId="1"/>
  </si>
  <si>
    <t>佐伯市総合運動公園弓道場</t>
    <rPh sb="0" eb="3">
      <t>サイキシ</t>
    </rPh>
    <rPh sb="3" eb="5">
      <t>ソウゴウ</t>
    </rPh>
    <rPh sb="5" eb="7">
      <t>ウンドウ</t>
    </rPh>
    <rPh sb="7" eb="9">
      <t>コウエン</t>
    </rPh>
    <rPh sb="9" eb="12">
      <t>キュウドウジョウ</t>
    </rPh>
    <phoneticPr fontId="1"/>
  </si>
  <si>
    <t>佐伯市総合運動公園テニスコート</t>
    <rPh sb="0" eb="3">
      <t>サイキシ</t>
    </rPh>
    <rPh sb="3" eb="5">
      <t>ソウゴウ</t>
    </rPh>
    <rPh sb="5" eb="7">
      <t>ウンドウ</t>
    </rPh>
    <rPh sb="7" eb="9">
      <t>コウエン</t>
    </rPh>
    <phoneticPr fontId="1"/>
  </si>
  <si>
    <t>佐伯市総合運動公園アーチェリー場</t>
    <rPh sb="0" eb="3">
      <t>サイキシ</t>
    </rPh>
    <rPh sb="3" eb="5">
      <t>ソウゴウ</t>
    </rPh>
    <rPh sb="5" eb="7">
      <t>ウンドウ</t>
    </rPh>
    <rPh sb="7" eb="9">
      <t>コウエン</t>
    </rPh>
    <rPh sb="15" eb="16">
      <t>ジョウ</t>
    </rPh>
    <phoneticPr fontId="1"/>
  </si>
  <si>
    <t>佐伯市中央病院陸上競技場</t>
    <rPh sb="0" eb="2">
      <t>サイキ</t>
    </rPh>
    <rPh sb="2" eb="3">
      <t>シ</t>
    </rPh>
    <rPh sb="3" eb="5">
      <t>チュウオウ</t>
    </rPh>
    <rPh sb="5" eb="7">
      <t>ビョウイン</t>
    </rPh>
    <rPh sb="7" eb="9">
      <t>リクジョウ</t>
    </rPh>
    <rPh sb="9" eb="12">
      <t>キョウギジョウ</t>
    </rPh>
    <phoneticPr fontId="1"/>
  </si>
  <si>
    <t>日本文理大学附属高等学校グラウンド</t>
    <rPh sb="0" eb="2">
      <t>ニホン</t>
    </rPh>
    <rPh sb="2" eb="4">
      <t>ブンリ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1"/>
  </si>
  <si>
    <t>上小体育館</t>
    <rPh sb="0" eb="1">
      <t>ウエ</t>
    </rPh>
    <rPh sb="1" eb="2">
      <t>ショウ</t>
    </rPh>
    <rPh sb="2" eb="5">
      <t>タイイクカン</t>
    </rPh>
    <phoneticPr fontId="1"/>
  </si>
  <si>
    <t>一般ロード</t>
    <rPh sb="0" eb="2">
      <t>イッパン</t>
    </rPh>
    <phoneticPr fontId="1"/>
  </si>
  <si>
    <t>犬飼グラウンド</t>
    <rPh sb="0" eb="2">
      <t>イヌカイ</t>
    </rPh>
    <phoneticPr fontId="1"/>
  </si>
  <si>
    <t>千歳総合運動公園</t>
    <rPh sb="0" eb="2">
      <t>チトセ</t>
    </rPh>
    <rPh sb="2" eb="8">
      <t>ソウゴウウンドウコウエン</t>
    </rPh>
    <phoneticPr fontId="1"/>
  </si>
  <si>
    <t>全天候型運動場</t>
    <rPh sb="0" eb="4">
      <t>ゼンテンコウガタ</t>
    </rPh>
    <rPh sb="4" eb="7">
      <t>ウンドウジョウ</t>
    </rPh>
    <phoneticPr fontId="1"/>
  </si>
  <si>
    <t>大原総合体育館</t>
    <rPh sb="0" eb="2">
      <t>オオハラ</t>
    </rPh>
    <rPh sb="2" eb="4">
      <t>ソウゴウ</t>
    </rPh>
    <rPh sb="4" eb="7">
      <t>タイイクカン</t>
    </rPh>
    <phoneticPr fontId="1"/>
  </si>
  <si>
    <t>竹田市総合運動公園陸上競技場</t>
    <rPh sb="0" eb="3">
      <t>タケタシ</t>
    </rPh>
    <rPh sb="3" eb="5">
      <t>ソウゴウ</t>
    </rPh>
    <rPh sb="5" eb="7">
      <t>ウンドウ</t>
    </rPh>
    <rPh sb="7" eb="9">
      <t>コウエン</t>
    </rPh>
    <rPh sb="9" eb="11">
      <t>リクジョウ</t>
    </rPh>
    <rPh sb="11" eb="14">
      <t>キョウギジョウ</t>
    </rPh>
    <phoneticPr fontId="1"/>
  </si>
  <si>
    <t>中津市複合文化施設コアやまくに</t>
    <phoneticPr fontId="1"/>
  </si>
  <si>
    <t>国見球場</t>
    <rPh sb="0" eb="2">
      <t>クニミ</t>
    </rPh>
    <rPh sb="2" eb="4">
      <t>キュウジョウ</t>
    </rPh>
    <phoneticPr fontId="1"/>
  </si>
  <si>
    <t>安岐球場</t>
    <rPh sb="0" eb="2">
      <t>アキ</t>
    </rPh>
    <rPh sb="2" eb="4">
      <t>キュウジョウ</t>
    </rPh>
    <phoneticPr fontId="1"/>
  </si>
  <si>
    <t>武蔵球場</t>
    <rPh sb="0" eb="2">
      <t>ムサシ</t>
    </rPh>
    <rPh sb="2" eb="4">
      <t>キュウジョウ</t>
    </rPh>
    <phoneticPr fontId="1"/>
  </si>
  <si>
    <t>国東体育館</t>
    <rPh sb="0" eb="2">
      <t>クニサキ</t>
    </rPh>
    <rPh sb="2" eb="5">
      <t>タイイクカン</t>
    </rPh>
    <phoneticPr fontId="1"/>
  </si>
  <si>
    <t>国東中学校グラウンド</t>
    <phoneticPr fontId="1"/>
  </si>
  <si>
    <t>令和６年度</t>
    <rPh sb="0" eb="2">
      <t>レイワ</t>
    </rPh>
    <rPh sb="3" eb="5">
      <t>ネンド</t>
    </rPh>
    <rPh sb="4" eb="5">
      <t>ド</t>
    </rPh>
    <phoneticPr fontId="1"/>
  </si>
  <si>
    <t>R6</t>
    <phoneticPr fontId="1"/>
  </si>
  <si>
    <t>安岐多目的グラウンド</t>
    <phoneticPr fontId="1"/>
  </si>
  <si>
    <t>杵築市営立石体育館</t>
    <rPh sb="3" eb="4">
      <t>エイ</t>
    </rPh>
    <rPh sb="4" eb="6">
      <t>タテイシ</t>
    </rPh>
    <rPh sb="6" eb="9">
      <t>タイイクカン</t>
    </rPh>
    <phoneticPr fontId="1"/>
  </si>
  <si>
    <t>大分県立庄内屋内競技場</t>
    <phoneticPr fontId="1"/>
  </si>
  <si>
    <t>エイトピアおおの</t>
    <phoneticPr fontId="1"/>
  </si>
  <si>
    <t>玖珠町総合運動公園多目的グラウンド</t>
    <phoneticPr fontId="1"/>
  </si>
  <si>
    <t>直入総合運動公園　外周</t>
    <rPh sb="9" eb="11">
      <t>ガイシュウ</t>
    </rPh>
    <phoneticPr fontId="1"/>
  </si>
  <si>
    <t>耶馬溪B&amp;G海洋センター</t>
    <phoneticPr fontId="1"/>
  </si>
  <si>
    <t>市町村スポーツ合宿受入状況（競技別集計）</t>
    <rPh sb="0" eb="3">
      <t>シチョウソン</t>
    </rPh>
    <rPh sb="7" eb="9">
      <t>ガッシュク</t>
    </rPh>
    <rPh sb="9" eb="11">
      <t>ウケイ</t>
    </rPh>
    <rPh sb="11" eb="13">
      <t>ジョウキョウ</t>
    </rPh>
    <rPh sb="14" eb="16">
      <t>キョウギ</t>
    </rPh>
    <rPh sb="16" eb="17">
      <t>ベツ</t>
    </rPh>
    <rPh sb="17" eb="19">
      <t>シュウケイ</t>
    </rPh>
    <phoneticPr fontId="1"/>
  </si>
  <si>
    <t>大分県</t>
  </si>
  <si>
    <t>サッカー・ラグビー</t>
  </si>
  <si>
    <t>サッカー・ラグビー</t>
    <phoneticPr fontId="1"/>
  </si>
  <si>
    <t>野球・ソフトボール</t>
    <rPh sb="0" eb="2">
      <t>ヤキュウ</t>
    </rPh>
    <phoneticPr fontId="1"/>
  </si>
  <si>
    <t>テニス・ソフトテニス</t>
  </si>
  <si>
    <t>テニス・ソフトテニス</t>
    <phoneticPr fontId="1"/>
  </si>
  <si>
    <t>競技名</t>
    <rPh sb="0" eb="2">
      <t>キョウギ</t>
    </rPh>
    <rPh sb="2" eb="3">
      <t>メイ</t>
    </rPh>
    <phoneticPr fontId="1"/>
  </si>
  <si>
    <t>バスケットボール</t>
  </si>
  <si>
    <t>バレーボール</t>
  </si>
  <si>
    <t>バレーボール</t>
    <phoneticPr fontId="1"/>
  </si>
  <si>
    <t>バドミントン</t>
  </si>
  <si>
    <t>バドミントン</t>
    <phoneticPr fontId="1"/>
  </si>
  <si>
    <t>剣道</t>
    <rPh sb="0" eb="2">
      <t>ケンドウ</t>
    </rPh>
    <phoneticPr fontId="1"/>
  </si>
  <si>
    <t>その他武道</t>
    <rPh sb="2" eb="3">
      <t>タ</t>
    </rPh>
    <rPh sb="3" eb="5">
      <t>ブドウ</t>
    </rPh>
    <phoneticPr fontId="1"/>
  </si>
  <si>
    <t>その他屋外スポーツ</t>
    <rPh sb="2" eb="3">
      <t>タ</t>
    </rPh>
    <rPh sb="3" eb="5">
      <t>オクガイ</t>
    </rPh>
    <phoneticPr fontId="1"/>
  </si>
  <si>
    <t>その他屋内スポーツ</t>
    <rPh sb="2" eb="3">
      <t>タ</t>
    </rPh>
    <rPh sb="3" eb="5">
      <t>オクナイ</t>
    </rPh>
    <phoneticPr fontId="1"/>
  </si>
  <si>
    <t>-</t>
    <phoneticPr fontId="1"/>
  </si>
  <si>
    <t>プール</t>
    <phoneticPr fontId="1"/>
  </si>
  <si>
    <t>R1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</si>
</sst>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</font>
    <font>
      <b/>
      <sz val="15"/>
      <color theme="3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vertical="center" shrinkToFit="1"/>
    </xf>
    <xf numFmtId="176" fontId="5" fillId="0" borderId="40" xfId="1" applyNumberFormat="1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2" borderId="26" xfId="0" applyFont="1" applyFill="1" applyBorder="1" applyAlignment="1">
      <alignment vertical="center" shrinkToFit="1"/>
    </xf>
    <xf numFmtId="176" fontId="5" fillId="2" borderId="26" xfId="1" applyNumberFormat="1" applyFont="1" applyFill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176" fontId="5" fillId="0" borderId="1" xfId="1" applyNumberFormat="1" applyFont="1" applyFill="1" applyBorder="1" applyAlignment="1">
      <alignment vertical="center" shrinkToFit="1"/>
    </xf>
    <xf numFmtId="176" fontId="5" fillId="0" borderId="13" xfId="1" applyNumberFormat="1" applyFont="1" applyFill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176" fontId="5" fillId="0" borderId="2" xfId="1" applyNumberFormat="1" applyFont="1" applyBorder="1" applyAlignment="1">
      <alignment vertical="center" shrinkToFit="1"/>
    </xf>
    <xf numFmtId="176" fontId="5" fillId="0" borderId="15" xfId="1" applyNumberFormat="1" applyFont="1" applyBorder="1" applyAlignment="1">
      <alignment vertical="center" shrinkToFit="1"/>
    </xf>
    <xf numFmtId="176" fontId="5" fillId="0" borderId="7" xfId="1" applyNumberFormat="1" applyFont="1" applyBorder="1" applyAlignment="1">
      <alignment vertical="center" shrinkToFit="1"/>
    </xf>
    <xf numFmtId="176" fontId="5" fillId="0" borderId="18" xfId="1" applyNumberFormat="1" applyFont="1" applyBorder="1" applyAlignment="1">
      <alignment vertical="center" shrinkToFit="1"/>
    </xf>
    <xf numFmtId="0" fontId="5" fillId="2" borderId="30" xfId="0" applyFont="1" applyFill="1" applyBorder="1" applyAlignment="1">
      <alignment vertical="center" shrinkToFit="1"/>
    </xf>
    <xf numFmtId="176" fontId="5" fillId="2" borderId="30" xfId="1" applyNumberFormat="1" applyFont="1" applyFill="1" applyBorder="1" applyAlignment="1">
      <alignment vertical="center" shrinkToFit="1"/>
    </xf>
    <xf numFmtId="176" fontId="5" fillId="2" borderId="31" xfId="1" applyNumberFormat="1" applyFont="1" applyFill="1" applyBorder="1" applyAlignment="1">
      <alignment vertical="center" shrinkToFit="1"/>
    </xf>
    <xf numFmtId="176" fontId="5" fillId="2" borderId="27" xfId="1" applyNumberFormat="1" applyFont="1" applyFill="1" applyBorder="1" applyAlignment="1">
      <alignment vertical="center" shrinkToFit="1"/>
    </xf>
    <xf numFmtId="0" fontId="5" fillId="2" borderId="34" xfId="0" applyFont="1" applyFill="1" applyBorder="1" applyAlignment="1">
      <alignment vertical="center" shrinkToFit="1"/>
    </xf>
    <xf numFmtId="176" fontId="5" fillId="2" borderId="34" xfId="1" applyNumberFormat="1" applyFont="1" applyFill="1" applyBorder="1" applyAlignment="1">
      <alignment vertical="center" shrinkToFit="1"/>
    </xf>
    <xf numFmtId="176" fontId="5" fillId="2" borderId="35" xfId="1" applyNumberFormat="1" applyFont="1" applyFill="1" applyBorder="1" applyAlignment="1">
      <alignment vertical="center" shrinkToFit="1"/>
    </xf>
    <xf numFmtId="176" fontId="5" fillId="2" borderId="34" xfId="1" applyNumberFormat="1" applyFont="1" applyFill="1" applyBorder="1" applyAlignment="1">
      <alignment vertical="center"/>
    </xf>
    <xf numFmtId="176" fontId="5" fillId="0" borderId="36" xfId="1" applyNumberFormat="1" applyFont="1" applyBorder="1" applyAlignment="1">
      <alignment vertical="center" shrinkToFit="1"/>
    </xf>
    <xf numFmtId="0" fontId="5" fillId="0" borderId="34" xfId="0" applyFont="1" applyBorder="1">
      <alignment vertical="center"/>
    </xf>
    <xf numFmtId="176" fontId="5" fillId="0" borderId="34" xfId="1" applyNumberFormat="1" applyFont="1" applyBorder="1" applyAlignment="1">
      <alignment vertical="center"/>
    </xf>
    <xf numFmtId="0" fontId="5" fillId="2" borderId="26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2" borderId="30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0" fontId="5" fillId="3" borderId="42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0" borderId="4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176" fontId="7" fillId="0" borderId="1" xfId="1" applyNumberFormat="1" applyFont="1" applyFill="1" applyBorder="1" applyAlignment="1">
      <alignment vertical="center" shrinkToFit="1"/>
    </xf>
    <xf numFmtId="176" fontId="7" fillId="0" borderId="13" xfId="1" applyNumberFormat="1" applyFont="1" applyFill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176" fontId="7" fillId="0" borderId="2" xfId="1" applyNumberFormat="1" applyFont="1" applyBorder="1" applyAlignment="1">
      <alignment vertical="center" shrinkToFit="1"/>
    </xf>
    <xf numFmtId="176" fontId="7" fillId="0" borderId="15" xfId="1" applyNumberFormat="1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176" fontId="7" fillId="0" borderId="11" xfId="1" applyNumberFormat="1" applyFont="1" applyBorder="1" applyAlignment="1">
      <alignment vertical="center" shrinkToFit="1"/>
    </xf>
    <xf numFmtId="176" fontId="7" fillId="0" borderId="40" xfId="1" applyNumberFormat="1" applyFont="1" applyBorder="1" applyAlignment="1">
      <alignment vertical="center" shrinkToFit="1"/>
    </xf>
    <xf numFmtId="0" fontId="5" fillId="0" borderId="45" xfId="0" applyFont="1" applyBorder="1" applyAlignment="1">
      <alignment horizontal="left" vertical="center" shrinkToFit="1"/>
    </xf>
    <xf numFmtId="0" fontId="5" fillId="0" borderId="45" xfId="0" applyFont="1" applyBorder="1" applyAlignment="1">
      <alignment vertical="center" shrinkToFit="1"/>
    </xf>
    <xf numFmtId="176" fontId="5" fillId="0" borderId="45" xfId="1" applyNumberFormat="1" applyFont="1" applyBorder="1" applyAlignment="1">
      <alignment vertical="center" shrinkToFit="1"/>
    </xf>
    <xf numFmtId="176" fontId="5" fillId="0" borderId="46" xfId="1" applyNumberFormat="1" applyFont="1" applyBorder="1" applyAlignment="1">
      <alignment vertical="center" shrinkToFi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5" fillId="3" borderId="41" xfId="3" applyFont="1" applyFill="1" applyBorder="1">
      <alignment vertical="center"/>
    </xf>
    <xf numFmtId="0" fontId="8" fillId="0" borderId="4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176" fontId="8" fillId="0" borderId="2" xfId="0" applyNumberFormat="1" applyFont="1" applyBorder="1">
      <alignment vertical="center"/>
    </xf>
    <xf numFmtId="176" fontId="5" fillId="0" borderId="21" xfId="1" applyNumberFormat="1" applyFont="1" applyBorder="1" applyAlignment="1">
      <alignment vertical="center" shrinkToFit="1"/>
    </xf>
    <xf numFmtId="176" fontId="5" fillId="0" borderId="22" xfId="1" applyNumberFormat="1" applyFont="1" applyBorder="1" applyAlignment="1">
      <alignment vertical="center" shrinkToFit="1"/>
    </xf>
    <xf numFmtId="176" fontId="5" fillId="0" borderId="1" xfId="1" applyNumberFormat="1" applyFont="1" applyBorder="1" applyAlignment="1">
      <alignment vertical="center" shrinkToFit="1"/>
    </xf>
    <xf numFmtId="176" fontId="5" fillId="0" borderId="13" xfId="1" applyNumberFormat="1" applyFont="1" applyBorder="1" applyAlignment="1">
      <alignment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8" fillId="0" borderId="13" xfId="0" applyNumberFormat="1" applyFont="1" applyBorder="1" applyAlignment="1">
      <alignment horizontal="right" vertical="center"/>
    </xf>
    <xf numFmtId="176" fontId="5" fillId="0" borderId="13" xfId="0" applyNumberFormat="1" applyFont="1" applyBorder="1">
      <alignment vertical="center"/>
    </xf>
    <xf numFmtId="0" fontId="5" fillId="3" borderId="13" xfId="0" applyFont="1" applyFill="1" applyBorder="1">
      <alignment vertical="center"/>
    </xf>
    <xf numFmtId="176" fontId="8" fillId="0" borderId="15" xfId="0" applyNumberFormat="1" applyFont="1" applyBorder="1">
      <alignment vertical="center"/>
    </xf>
    <xf numFmtId="176" fontId="5" fillId="2" borderId="35" xfId="1" applyNumberFormat="1" applyFont="1" applyFill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0" fontId="5" fillId="0" borderId="4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/>
    </xf>
    <xf numFmtId="176" fontId="8" fillId="0" borderId="42" xfId="0" applyNumberFormat="1" applyFont="1" applyBorder="1" applyAlignment="1">
      <alignment horizontal="right" vertical="center"/>
    </xf>
    <xf numFmtId="176" fontId="8" fillId="0" borderId="52" xfId="0" applyNumberFormat="1" applyFont="1" applyBorder="1" applyAlignment="1">
      <alignment horizontal="right" vertical="center"/>
    </xf>
    <xf numFmtId="0" fontId="5" fillId="0" borderId="42" xfId="0" applyFont="1" applyBorder="1" applyAlignment="1">
      <alignment horizontal="left" vertical="center" shrinkToFit="1"/>
    </xf>
    <xf numFmtId="176" fontId="5" fillId="0" borderId="42" xfId="1" applyNumberFormat="1" applyFont="1" applyFill="1" applyBorder="1" applyAlignment="1">
      <alignment vertical="center" shrinkToFit="1"/>
    </xf>
    <xf numFmtId="176" fontId="5" fillId="0" borderId="52" xfId="1" applyNumberFormat="1" applyFont="1" applyFill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176" fontId="7" fillId="0" borderId="45" xfId="1" applyNumberFormat="1" applyFont="1" applyBorder="1" applyAlignment="1">
      <alignment vertical="center" shrinkToFit="1"/>
    </xf>
    <xf numFmtId="176" fontId="7" fillId="0" borderId="46" xfId="1" applyNumberFormat="1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176" fontId="5" fillId="0" borderId="7" xfId="1" applyNumberFormat="1" applyFont="1" applyFill="1" applyBorder="1" applyAlignment="1">
      <alignment vertical="center" shrinkToFit="1"/>
    </xf>
    <xf numFmtId="176" fontId="5" fillId="0" borderId="18" xfId="1" applyNumberFormat="1" applyFont="1" applyFill="1" applyBorder="1" applyAlignment="1">
      <alignment vertical="center" shrinkToFit="1"/>
    </xf>
    <xf numFmtId="176" fontId="8" fillId="0" borderId="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6" fontId="5" fillId="0" borderId="7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53" xfId="0" applyNumberFormat="1" applyFont="1" applyBorder="1" applyAlignment="1">
      <alignment horizontal="right" vertical="center"/>
    </xf>
    <xf numFmtId="176" fontId="5" fillId="0" borderId="42" xfId="0" applyNumberFormat="1" applyFont="1" applyBorder="1">
      <alignment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176" fontId="5" fillId="0" borderId="54" xfId="1" applyNumberFormat="1" applyFont="1" applyBorder="1" applyAlignment="1">
      <alignment vertical="center" shrinkToFit="1"/>
    </xf>
    <xf numFmtId="176" fontId="5" fillId="0" borderId="53" xfId="1" applyNumberFormat="1" applyFont="1" applyFill="1" applyBorder="1" applyAlignment="1">
      <alignment vertical="center" shrinkToFit="1"/>
    </xf>
    <xf numFmtId="0" fontId="5" fillId="3" borderId="3" xfId="0" applyFont="1" applyFill="1" applyBorder="1">
      <alignment vertical="center"/>
    </xf>
    <xf numFmtId="176" fontId="8" fillId="0" borderId="16" xfId="0" applyNumberFormat="1" applyFont="1" applyBorder="1" applyAlignment="1">
      <alignment horizontal="right" vertical="center"/>
    </xf>
    <xf numFmtId="176" fontId="5" fillId="2" borderId="24" xfId="1" applyNumberFormat="1" applyFont="1" applyFill="1" applyBorder="1" applyAlignment="1">
      <alignment vertical="center" shrinkToFit="1"/>
    </xf>
    <xf numFmtId="0" fontId="5" fillId="3" borderId="51" xfId="0" applyFont="1" applyFill="1" applyBorder="1">
      <alignment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5" fillId="2" borderId="25" xfId="1" applyNumberFormat="1" applyFont="1" applyFill="1" applyBorder="1" applyAlignment="1">
      <alignment vertical="center" shrinkToFit="1"/>
    </xf>
    <xf numFmtId="0" fontId="5" fillId="3" borderId="8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3" borderId="22" xfId="0" applyFont="1" applyFill="1" applyBorder="1">
      <alignment vertical="center"/>
    </xf>
    <xf numFmtId="176" fontId="8" fillId="0" borderId="14" xfId="0" applyNumberFormat="1" applyFont="1" applyBorder="1" applyAlignment="1">
      <alignment horizontal="right" vertical="center"/>
    </xf>
    <xf numFmtId="176" fontId="5" fillId="2" borderId="55" xfId="1" applyNumberFormat="1" applyFont="1" applyFill="1" applyBorder="1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176" fontId="5" fillId="0" borderId="44" xfId="1" applyNumberFormat="1" applyFont="1" applyBorder="1" applyAlignment="1">
      <alignment vertical="center" shrinkToFit="1"/>
    </xf>
    <xf numFmtId="176" fontId="7" fillId="0" borderId="10" xfId="1" applyNumberFormat="1" applyFont="1" applyBorder="1" applyAlignment="1">
      <alignment vertical="center" shrinkToFit="1"/>
    </xf>
    <xf numFmtId="176" fontId="7" fillId="0" borderId="4" xfId="1" applyNumberFormat="1" applyFont="1" applyFill="1" applyBorder="1" applyAlignment="1">
      <alignment vertical="center" shrinkToFit="1"/>
    </xf>
    <xf numFmtId="176" fontId="5" fillId="0" borderId="10" xfId="1" applyNumberFormat="1" applyFont="1" applyBorder="1" applyAlignment="1">
      <alignment vertical="center" shrinkToFit="1"/>
    </xf>
    <xf numFmtId="176" fontId="5" fillId="0" borderId="4" xfId="0" applyNumberFormat="1" applyFont="1" applyBorder="1">
      <alignment vertical="center"/>
    </xf>
    <xf numFmtId="176" fontId="5" fillId="0" borderId="4" xfId="1" applyNumberFormat="1" applyFont="1" applyFill="1" applyBorder="1" applyAlignment="1">
      <alignment vertical="center" shrinkToFit="1"/>
    </xf>
    <xf numFmtId="176" fontId="5" fillId="0" borderId="17" xfId="1" applyNumberFormat="1" applyFont="1" applyFill="1" applyBorder="1" applyAlignment="1">
      <alignment vertical="center" shrinkToFit="1"/>
    </xf>
    <xf numFmtId="176" fontId="5" fillId="0" borderId="17" xfId="0" applyNumberFormat="1" applyFont="1" applyBorder="1">
      <alignment vertical="center"/>
    </xf>
    <xf numFmtId="176" fontId="5" fillId="0" borderId="4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6" fontId="8" fillId="0" borderId="51" xfId="0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vertical="center" shrinkToFit="1"/>
    </xf>
    <xf numFmtId="176" fontId="8" fillId="0" borderId="6" xfId="0" applyNumberFormat="1" applyFont="1" applyBorder="1">
      <alignment vertical="center"/>
    </xf>
    <xf numFmtId="176" fontId="5" fillId="0" borderId="6" xfId="1" applyNumberFormat="1" applyFont="1" applyBorder="1" applyAlignment="1">
      <alignment vertical="center" shrinkToFit="1"/>
    </xf>
    <xf numFmtId="176" fontId="5" fillId="0" borderId="51" xfId="1" applyNumberFormat="1" applyFont="1" applyFill="1" applyBorder="1" applyAlignment="1">
      <alignment vertical="center" shrinkToFit="1"/>
    </xf>
    <xf numFmtId="176" fontId="7" fillId="0" borderId="6" xfId="1" applyNumberFormat="1" applyFont="1" applyBorder="1" applyAlignment="1">
      <alignment vertical="center" shrinkToFit="1"/>
    </xf>
    <xf numFmtId="176" fontId="7" fillId="0" borderId="44" xfId="1" applyNumberFormat="1" applyFont="1" applyBorder="1" applyAlignment="1">
      <alignment vertical="center" shrinkToFit="1"/>
    </xf>
    <xf numFmtId="176" fontId="5" fillId="2" borderId="33" xfId="1" applyNumberFormat="1" applyFont="1" applyFill="1" applyBorder="1" applyAlignment="1">
      <alignment vertical="center" shrinkToFit="1"/>
    </xf>
    <xf numFmtId="176" fontId="5" fillId="2" borderId="33" xfId="1" applyNumberFormat="1" applyFont="1" applyFill="1" applyBorder="1" applyAlignment="1">
      <alignment vertical="center"/>
    </xf>
    <xf numFmtId="176" fontId="8" fillId="0" borderId="12" xfId="0" applyNumberFormat="1" applyFont="1" applyBorder="1" applyAlignment="1">
      <alignment horizontal="right" vertical="center"/>
    </xf>
    <xf numFmtId="176" fontId="5" fillId="0" borderId="51" xfId="0" applyNumberFormat="1" applyFont="1" applyBorder="1">
      <alignment vertical="center"/>
    </xf>
    <xf numFmtId="176" fontId="5" fillId="0" borderId="33" xfId="1" applyNumberFormat="1" applyFont="1" applyBorder="1" applyAlignment="1">
      <alignment vertical="center"/>
    </xf>
    <xf numFmtId="0" fontId="5" fillId="0" borderId="46" xfId="0" applyFont="1" applyBorder="1" applyAlignment="1">
      <alignment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7" fillId="0" borderId="40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5" fillId="0" borderId="13" xfId="0" applyFont="1" applyBorder="1" applyAlignment="1">
      <alignment vertical="center" shrinkToFit="1"/>
    </xf>
    <xf numFmtId="0" fontId="8" fillId="0" borderId="13" xfId="0" applyFont="1" applyBorder="1">
      <alignment vertical="center"/>
    </xf>
    <xf numFmtId="0" fontId="5" fillId="0" borderId="15" xfId="0" applyFont="1" applyBorder="1" applyAlignment="1">
      <alignment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shrinkToFit="1"/>
    </xf>
    <xf numFmtId="0" fontId="5" fillId="0" borderId="18" xfId="0" applyFont="1" applyBorder="1" applyAlignment="1">
      <alignment vertical="center" shrinkToFit="1"/>
    </xf>
    <xf numFmtId="0" fontId="8" fillId="0" borderId="13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5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46" xfId="0" applyFont="1" applyBorder="1" applyAlignment="1">
      <alignment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vertical="center" shrinkToFit="1"/>
    </xf>
    <xf numFmtId="176" fontId="8" fillId="0" borderId="8" xfId="0" applyNumberFormat="1" applyFont="1" applyBorder="1" applyAlignment="1">
      <alignment horizontal="right" vertical="center"/>
    </xf>
    <xf numFmtId="176" fontId="8" fillId="0" borderId="56" xfId="0" applyNumberFormat="1" applyFont="1" applyBorder="1" applyAlignment="1">
      <alignment horizontal="right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38" fontId="11" fillId="0" borderId="7" xfId="1" applyFont="1" applyBorder="1" applyAlignment="1">
      <alignment horizontal="right" vertical="center"/>
    </xf>
    <xf numFmtId="0" fontId="7" fillId="0" borderId="18" xfId="0" applyFont="1" applyBorder="1" applyAlignment="1">
      <alignment vertical="center" shrinkToFit="1"/>
    </xf>
    <xf numFmtId="176" fontId="7" fillId="0" borderId="17" xfId="1" applyNumberFormat="1" applyFont="1" applyBorder="1" applyAlignment="1">
      <alignment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7" fillId="0" borderId="18" xfId="1" applyNumberFormat="1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176" fontId="7" fillId="0" borderId="64" xfId="1" applyNumberFormat="1" applyFont="1" applyBorder="1" applyAlignment="1">
      <alignment vertical="center" shrinkToFit="1"/>
    </xf>
    <xf numFmtId="176" fontId="7" fillId="0" borderId="65" xfId="1" applyNumberFormat="1" applyFont="1" applyBorder="1" applyAlignment="1">
      <alignment vertical="center" shrinkToFit="1"/>
    </xf>
    <xf numFmtId="176" fontId="7" fillId="0" borderId="54" xfId="1" applyNumberFormat="1" applyFont="1" applyBorder="1" applyAlignment="1">
      <alignment vertical="center" shrinkToFit="1"/>
    </xf>
    <xf numFmtId="38" fontId="11" fillId="0" borderId="16" xfId="1" applyFont="1" applyBorder="1" applyAlignment="1">
      <alignment horizontal="right" vertical="center"/>
    </xf>
    <xf numFmtId="38" fontId="11" fillId="0" borderId="18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shrinkToFit="1"/>
    </xf>
    <xf numFmtId="0" fontId="5" fillId="0" borderId="54" xfId="0" applyFont="1" applyBorder="1" applyAlignment="1">
      <alignment vertical="center" shrinkToFit="1"/>
    </xf>
    <xf numFmtId="0" fontId="5" fillId="0" borderId="19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3" borderId="21" xfId="0" applyFont="1" applyFill="1" applyBorder="1">
      <alignment vertical="center"/>
    </xf>
    <xf numFmtId="0" fontId="8" fillId="3" borderId="22" xfId="0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 shrinkToFit="1"/>
    </xf>
    <xf numFmtId="176" fontId="5" fillId="0" borderId="45" xfId="1" applyNumberFormat="1" applyFont="1" applyBorder="1" applyAlignment="1">
      <alignment horizontal="center" vertical="center" shrinkToFit="1"/>
    </xf>
    <xf numFmtId="176" fontId="5" fillId="0" borderId="40" xfId="1" applyNumberFormat="1" applyFont="1" applyBorder="1" applyAlignment="1">
      <alignment horizontal="center" vertical="center" shrinkToFit="1"/>
    </xf>
    <xf numFmtId="176" fontId="5" fillId="0" borderId="46" xfId="1" applyNumberFormat="1" applyFont="1" applyBorder="1" applyAlignment="1">
      <alignment horizontal="center" vertical="center" shrinkToFit="1"/>
    </xf>
    <xf numFmtId="176" fontId="8" fillId="0" borderId="19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6" fontId="8" fillId="0" borderId="56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42" xfId="0" applyNumberFormat="1" applyFont="1" applyBorder="1" applyAlignment="1">
      <alignment horizontal="right" vertical="center"/>
    </xf>
    <xf numFmtId="176" fontId="8" fillId="0" borderId="40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52" xfId="0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center" vertical="center" shrinkToFit="1"/>
    </xf>
    <xf numFmtId="176" fontId="5" fillId="0" borderId="61" xfId="1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43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0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6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vertical="center" wrapText="1"/>
    </xf>
    <xf numFmtId="38" fontId="3" fillId="0" borderId="62" xfId="1" applyFont="1" applyBorder="1" applyAlignment="1">
      <alignment horizontal="center" vertical="center"/>
    </xf>
    <xf numFmtId="38" fontId="3" fillId="0" borderId="60" xfId="1" applyFont="1" applyBorder="1" applyAlignment="1">
      <alignment horizontal="center" vertical="center"/>
    </xf>
    <xf numFmtId="38" fontId="3" fillId="0" borderId="63" xfId="1" applyFont="1" applyBorder="1" applyAlignment="1">
      <alignment horizontal="center" vertical="center"/>
    </xf>
    <xf numFmtId="38" fontId="3" fillId="0" borderId="58" xfId="1" applyFont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8" xfId="1" applyFont="1" applyBorder="1" applyAlignment="1">
      <alignment horizontal="center" vertical="center"/>
    </xf>
    <xf numFmtId="38" fontId="3" fillId="0" borderId="59" xfId="1" applyFont="1" applyBorder="1" applyAlignment="1">
      <alignment horizontal="center" vertical="center"/>
    </xf>
    <xf numFmtId="38" fontId="11" fillId="0" borderId="62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63" xfId="1" applyFont="1" applyBorder="1" applyAlignment="1">
      <alignment horizontal="center" vertical="center"/>
    </xf>
    <xf numFmtId="38" fontId="11" fillId="0" borderId="60" xfId="1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/>
    </xf>
    <xf numFmtId="38" fontId="11" fillId="0" borderId="39" xfId="1" applyFont="1" applyBorder="1" applyAlignment="1">
      <alignment horizontal="center" vertical="center"/>
    </xf>
    <xf numFmtId="38" fontId="11" fillId="0" borderId="33" xfId="1" applyFont="1" applyBorder="1" applyAlignment="1">
      <alignment horizontal="center" vertical="center"/>
    </xf>
    <xf numFmtId="38" fontId="11" fillId="0" borderId="48" xfId="1" applyFont="1" applyBorder="1" applyAlignment="1">
      <alignment horizontal="center" vertical="center"/>
    </xf>
    <xf numFmtId="38" fontId="11" fillId="0" borderId="34" xfId="1" applyFont="1" applyBorder="1" applyAlignment="1">
      <alignment horizontal="center" vertical="center"/>
    </xf>
    <xf numFmtId="38" fontId="11" fillId="0" borderId="49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40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11" fillId="0" borderId="53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53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38" fontId="11" fillId="0" borderId="17" xfId="1" applyFont="1" applyBorder="1" applyAlignment="1">
      <alignment horizontal="right" vertical="center"/>
    </xf>
    <xf numFmtId="38" fontId="5" fillId="0" borderId="17" xfId="1" applyFont="1" applyBorder="1" applyAlignment="1">
      <alignment vertical="center" shrinkToFit="1"/>
    </xf>
    <xf numFmtId="38" fontId="5" fillId="0" borderId="7" xfId="1" applyFont="1" applyBorder="1" applyAlignment="1">
      <alignment vertical="center" shrinkToFit="1"/>
    </xf>
    <xf numFmtId="38" fontId="5" fillId="0" borderId="18" xfId="1" applyFont="1" applyBorder="1" applyAlignment="1">
      <alignment vertical="center" shrinkToFit="1"/>
    </xf>
    <xf numFmtId="38" fontId="5" fillId="0" borderId="16" xfId="1" applyFont="1" applyBorder="1" applyAlignment="1">
      <alignment vertical="center" shrinkToFit="1"/>
    </xf>
    <xf numFmtId="38" fontId="5" fillId="2" borderId="25" xfId="1" applyFont="1" applyFill="1" applyBorder="1" applyAlignment="1">
      <alignment vertical="center" shrinkToFit="1"/>
    </xf>
    <xf numFmtId="38" fontId="5" fillId="2" borderId="26" xfId="1" applyFont="1" applyFill="1" applyBorder="1" applyAlignment="1">
      <alignment vertical="center" shrinkToFit="1"/>
    </xf>
    <xf numFmtId="38" fontId="5" fillId="2" borderId="27" xfId="1" applyFont="1" applyFill="1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38" fontId="7" fillId="0" borderId="9" xfId="1" applyFont="1" applyBorder="1" applyAlignment="1">
      <alignment vertical="center" shrinkToFit="1"/>
    </xf>
    <xf numFmtId="38" fontId="7" fillId="0" borderId="11" xfId="1" applyFont="1" applyBorder="1" applyAlignment="1">
      <alignment vertical="center" shrinkToFit="1"/>
    </xf>
    <xf numFmtId="38" fontId="7" fillId="0" borderId="40" xfId="1" applyFont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vertical="center" shrinkToFit="1"/>
    </xf>
    <xf numFmtId="38" fontId="5" fillId="2" borderId="24" xfId="1" applyFont="1" applyFill="1" applyBorder="1" applyAlignment="1">
      <alignment vertical="center" shrinkToFit="1"/>
    </xf>
    <xf numFmtId="38" fontId="5" fillId="0" borderId="10" xfId="1" applyFont="1" applyBorder="1" applyAlignment="1">
      <alignment vertical="center" shrinkToFit="1"/>
    </xf>
    <xf numFmtId="38" fontId="5" fillId="0" borderId="9" xfId="1" applyFont="1" applyBorder="1" applyAlignment="1">
      <alignment vertical="center" shrinkToFit="1"/>
    </xf>
    <xf numFmtId="38" fontId="5" fillId="0" borderId="11" xfId="1" applyFont="1" applyBorder="1" applyAlignment="1">
      <alignment vertical="center" shrinkToFit="1"/>
    </xf>
    <xf numFmtId="38" fontId="5" fillId="0" borderId="40" xfId="1" applyFont="1" applyBorder="1" applyAlignment="1">
      <alignment vertical="center" shrinkToFit="1"/>
    </xf>
    <xf numFmtId="38" fontId="8" fillId="0" borderId="4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5" fillId="0" borderId="4" xfId="1" applyFont="1" applyBorder="1">
      <alignment vertical="center"/>
    </xf>
    <xf numFmtId="38" fontId="5" fillId="0" borderId="3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4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1" xfId="1" applyFont="1" applyFill="1" applyBorder="1" applyAlignment="1">
      <alignment vertical="center" shrinkToFit="1"/>
    </xf>
    <xf numFmtId="38" fontId="5" fillId="0" borderId="13" xfId="1" applyFont="1" applyFill="1" applyBorder="1" applyAlignment="1">
      <alignment vertical="center" shrinkToFit="1"/>
    </xf>
    <xf numFmtId="38" fontId="5" fillId="0" borderId="17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38" fontId="5" fillId="0" borderId="18" xfId="1" applyFont="1" applyFill="1" applyBorder="1" applyAlignment="1">
      <alignment vertical="center" shrinkToFit="1"/>
    </xf>
    <xf numFmtId="38" fontId="5" fillId="3" borderId="8" xfId="1" applyFont="1" applyFill="1" applyBorder="1">
      <alignment vertical="center"/>
    </xf>
    <xf numFmtId="38" fontId="5" fillId="3" borderId="20" xfId="1" applyFont="1" applyFill="1" applyBorder="1">
      <alignment vertical="center"/>
    </xf>
    <xf numFmtId="38" fontId="5" fillId="3" borderId="21" xfId="1" applyFont="1" applyFill="1" applyBorder="1">
      <alignment vertical="center"/>
    </xf>
    <xf numFmtId="38" fontId="5" fillId="3" borderId="22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38" fontId="8" fillId="0" borderId="53" xfId="1" applyFont="1" applyBorder="1" applyAlignment="1">
      <alignment horizontal="right" vertical="center"/>
    </xf>
    <xf numFmtId="38" fontId="5" fillId="2" borderId="55" xfId="1" applyFont="1" applyFill="1" applyBorder="1" applyAlignment="1">
      <alignment vertical="center" shrinkToFit="1"/>
    </xf>
    <xf numFmtId="38" fontId="5" fillId="0" borderId="17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18" xfId="1" applyFont="1" applyBorder="1">
      <alignment vertical="center"/>
    </xf>
    <xf numFmtId="38" fontId="8" fillId="3" borderId="4" xfId="1" applyFont="1" applyFill="1" applyBorder="1" applyAlignment="1">
      <alignment horizontal="right" vertical="center"/>
    </xf>
    <xf numFmtId="38" fontId="8" fillId="3" borderId="13" xfId="1" applyFont="1" applyFill="1" applyBorder="1" applyAlignment="1">
      <alignment horizontal="right" vertical="center"/>
    </xf>
    <xf numFmtId="38" fontId="12" fillId="0" borderId="3" xfId="1" applyFont="1" applyBorder="1" applyAlignment="1">
      <alignment horizontal="right" vertical="center"/>
    </xf>
    <xf numFmtId="38" fontId="5" fillId="3" borderId="4" xfId="1" applyFont="1" applyFill="1" applyBorder="1" applyAlignment="1">
      <alignment vertical="center" shrinkToFit="1"/>
    </xf>
    <xf numFmtId="38" fontId="5" fillId="3" borderId="13" xfId="1" applyFont="1" applyFill="1" applyBorder="1" applyAlignment="1">
      <alignment vertical="center" shrinkToFit="1"/>
    </xf>
    <xf numFmtId="38" fontId="5" fillId="0" borderId="4" xfId="1" applyFont="1" applyBorder="1" applyAlignment="1">
      <alignment vertical="center" shrinkToFit="1"/>
    </xf>
    <xf numFmtId="38" fontId="5" fillId="0" borderId="3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5" fillId="0" borderId="13" xfId="1" applyFont="1" applyBorder="1" applyAlignment="1">
      <alignment vertical="center" shrinkToFit="1"/>
    </xf>
    <xf numFmtId="38" fontId="8" fillId="0" borderId="12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8" fillId="0" borderId="21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38" fontId="8" fillId="0" borderId="51" xfId="1" applyFont="1" applyBorder="1" applyAlignment="1">
      <alignment horizontal="right" vertical="center"/>
    </xf>
    <xf numFmtId="38" fontId="8" fillId="0" borderId="50" xfId="1" applyFont="1" applyBorder="1" applyAlignment="1">
      <alignment horizontal="right" vertical="center"/>
    </xf>
    <xf numFmtId="38" fontId="8" fillId="0" borderId="42" xfId="1" applyFont="1" applyBorder="1" applyAlignment="1">
      <alignment horizontal="right" vertical="center"/>
    </xf>
    <xf numFmtId="38" fontId="8" fillId="0" borderId="52" xfId="1" applyFont="1" applyBorder="1" applyAlignment="1">
      <alignment horizontal="right" vertical="center"/>
    </xf>
    <xf numFmtId="38" fontId="8" fillId="0" borderId="17" xfId="1" applyFont="1" applyBorder="1" applyAlignment="1">
      <alignment horizontal="right" vertical="center"/>
    </xf>
    <xf numFmtId="38" fontId="8" fillId="0" borderId="1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5" fillId="0" borderId="12" xfId="1" applyFont="1" applyBorder="1" applyAlignment="1">
      <alignment vertical="center" shrinkToFit="1"/>
    </xf>
    <xf numFmtId="38" fontId="5" fillId="0" borderId="20" xfId="1" applyFont="1" applyBorder="1" applyAlignment="1">
      <alignment vertical="center" shrinkToFit="1"/>
    </xf>
    <xf numFmtId="38" fontId="5" fillId="0" borderId="21" xfId="1" applyFont="1" applyBorder="1" applyAlignment="1">
      <alignment vertical="center" shrinkToFit="1"/>
    </xf>
    <xf numFmtId="38" fontId="5" fillId="0" borderId="22" xfId="1" applyFont="1" applyBorder="1" applyAlignment="1">
      <alignment vertical="center" shrinkToFit="1"/>
    </xf>
    <xf numFmtId="38" fontId="12" fillId="0" borderId="3" xfId="1" applyFont="1" applyFill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38" fontId="5" fillId="0" borderId="2" xfId="1" applyFont="1" applyBorder="1" applyAlignment="1">
      <alignment vertical="center" shrinkToFit="1"/>
    </xf>
    <xf numFmtId="38" fontId="5" fillId="0" borderId="15" xfId="1" applyFont="1" applyBorder="1" applyAlignment="1">
      <alignment vertical="center" shrinkToFit="1"/>
    </xf>
    <xf numFmtId="38" fontId="5" fillId="0" borderId="51" xfId="1" applyFont="1" applyFill="1" applyBorder="1" applyAlignment="1">
      <alignment vertical="center" shrinkToFit="1"/>
    </xf>
    <xf numFmtId="38" fontId="5" fillId="0" borderId="50" xfId="1" applyFont="1" applyFill="1" applyBorder="1" applyAlignment="1">
      <alignment vertical="center" shrinkToFit="1"/>
    </xf>
    <xf numFmtId="38" fontId="5" fillId="0" borderId="42" xfId="1" applyFont="1" applyFill="1" applyBorder="1" applyAlignment="1">
      <alignment vertical="center" shrinkToFit="1"/>
    </xf>
    <xf numFmtId="38" fontId="5" fillId="0" borderId="52" xfId="1" applyFont="1" applyFill="1" applyBorder="1" applyAlignment="1">
      <alignment vertical="center" shrinkToFit="1"/>
    </xf>
    <xf numFmtId="38" fontId="7" fillId="0" borderId="6" xfId="1" applyFont="1" applyBorder="1" applyAlignment="1">
      <alignment vertical="center" shrinkToFit="1"/>
    </xf>
    <xf numFmtId="38" fontId="7" fillId="0" borderId="5" xfId="1" applyFont="1" applyBorder="1" applyAlignment="1">
      <alignment vertical="center" shrinkToFit="1"/>
    </xf>
    <xf numFmtId="38" fontId="7" fillId="0" borderId="2" xfId="1" applyFont="1" applyBorder="1" applyAlignment="1">
      <alignment vertical="center" shrinkToFit="1"/>
    </xf>
    <xf numFmtId="38" fontId="7" fillId="0" borderId="15" xfId="1" applyFont="1" applyBorder="1" applyAlignment="1">
      <alignment vertical="center" shrinkToFit="1"/>
    </xf>
    <xf numFmtId="38" fontId="7" fillId="0" borderId="8" xfId="1" applyFont="1" applyBorder="1" applyAlignment="1">
      <alignment vertical="center" shrinkToFit="1"/>
    </xf>
    <xf numFmtId="38" fontId="7" fillId="0" borderId="20" xfId="1" applyFont="1" applyBorder="1" applyAlignment="1">
      <alignment vertical="center" shrinkToFit="1"/>
    </xf>
    <xf numFmtId="38" fontId="7" fillId="0" borderId="21" xfId="1" applyFont="1" applyBorder="1" applyAlignment="1">
      <alignment vertical="center" shrinkToFit="1"/>
    </xf>
    <xf numFmtId="38" fontId="7" fillId="0" borderId="22" xfId="1" applyFont="1" applyBorder="1" applyAlignment="1">
      <alignment vertical="center" shrinkToFit="1"/>
    </xf>
    <xf numFmtId="38" fontId="7" fillId="0" borderId="12" xfId="1" applyFont="1" applyBorder="1" applyAlignment="1">
      <alignment vertical="center" shrinkToFit="1"/>
    </xf>
    <xf numFmtId="38" fontId="7" fillId="0" borderId="53" xfId="1" applyFont="1" applyBorder="1" applyAlignment="1">
      <alignment vertical="center" shrinkToFit="1"/>
    </xf>
    <xf numFmtId="38" fontId="7" fillId="0" borderId="3" xfId="1" applyFont="1" applyBorder="1" applyAlignment="1">
      <alignment vertical="center" shrinkToFit="1"/>
    </xf>
    <xf numFmtId="38" fontId="7" fillId="0" borderId="1" xfId="1" applyFont="1" applyBorder="1" applyAlignment="1">
      <alignment vertical="center" shrinkToFit="1"/>
    </xf>
    <xf numFmtId="38" fontId="7" fillId="0" borderId="13" xfId="1" applyFont="1" applyBorder="1" applyAlignment="1">
      <alignment vertical="center" shrinkToFit="1"/>
    </xf>
    <xf numFmtId="38" fontId="7" fillId="0" borderId="4" xfId="1" applyFont="1" applyBorder="1" applyAlignment="1">
      <alignment vertical="center" shrinkToFit="1"/>
    </xf>
    <xf numFmtId="38" fontId="7" fillId="0" borderId="68" xfId="1" applyFont="1" applyBorder="1" applyAlignment="1">
      <alignment vertical="center" shrinkToFit="1"/>
    </xf>
    <xf numFmtId="38" fontId="7" fillId="0" borderId="67" xfId="1" applyFont="1" applyBorder="1" applyAlignment="1">
      <alignment vertical="center" shrinkToFit="1"/>
    </xf>
    <xf numFmtId="38" fontId="7" fillId="0" borderId="66" xfId="1" applyFont="1" applyBorder="1" applyAlignment="1">
      <alignment vertical="center" shrinkToFit="1"/>
    </xf>
    <xf numFmtId="38" fontId="7" fillId="0" borderId="65" xfId="1" applyFont="1" applyBorder="1" applyAlignment="1">
      <alignment vertical="center" shrinkToFit="1"/>
    </xf>
    <xf numFmtId="38" fontId="7" fillId="0" borderId="54" xfId="1" applyFont="1" applyBorder="1" applyAlignment="1">
      <alignment vertical="center" shrinkToFit="1"/>
    </xf>
    <xf numFmtId="38" fontId="7" fillId="0" borderId="64" xfId="1" applyFont="1" applyBorder="1" applyAlignment="1">
      <alignment vertical="center" shrinkToFit="1"/>
    </xf>
    <xf numFmtId="38" fontId="5" fillId="2" borderId="33" xfId="1" applyFont="1" applyFill="1" applyBorder="1" applyAlignment="1">
      <alignment vertical="center" shrinkToFit="1"/>
    </xf>
    <xf numFmtId="38" fontId="5" fillId="2" borderId="38" xfId="1" applyFont="1" applyFill="1" applyBorder="1" applyAlignment="1">
      <alignment vertical="center" shrinkToFit="1"/>
    </xf>
    <xf numFmtId="38" fontId="8" fillId="0" borderId="8" xfId="1" applyFont="1" applyBorder="1" applyAlignment="1">
      <alignment horizontal="right" vertical="center"/>
    </xf>
    <xf numFmtId="38" fontId="8" fillId="0" borderId="56" xfId="1" applyFont="1" applyBorder="1" applyAlignment="1">
      <alignment horizontal="right" vertical="center"/>
    </xf>
    <xf numFmtId="38" fontId="8" fillId="0" borderId="14" xfId="1" applyFont="1" applyBorder="1" applyAlignment="1">
      <alignment horizontal="right" vertical="center"/>
    </xf>
    <xf numFmtId="38" fontId="5" fillId="2" borderId="33" xfId="1" applyFont="1" applyFill="1" applyBorder="1" applyAlignment="1">
      <alignment vertical="center"/>
    </xf>
    <xf numFmtId="38" fontId="5" fillId="2" borderId="32" xfId="1" applyFont="1" applyFill="1" applyBorder="1" applyAlignment="1">
      <alignment vertical="center"/>
    </xf>
    <xf numFmtId="38" fontId="5" fillId="2" borderId="34" xfId="1" applyFont="1" applyFill="1" applyBorder="1" applyAlignment="1">
      <alignment vertical="center"/>
    </xf>
    <xf numFmtId="38" fontId="5" fillId="2" borderId="35" xfId="1" applyFont="1" applyFill="1" applyBorder="1" applyAlignment="1">
      <alignment vertical="center"/>
    </xf>
    <xf numFmtId="38" fontId="5" fillId="0" borderId="12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64" xfId="1" applyFont="1" applyBorder="1">
      <alignment vertical="center"/>
    </xf>
    <xf numFmtId="38" fontId="5" fillId="0" borderId="66" xfId="1" applyFont="1" applyBorder="1">
      <alignment vertical="center"/>
    </xf>
    <xf numFmtId="38" fontId="5" fillId="0" borderId="65" xfId="1" applyFont="1" applyBorder="1">
      <alignment vertical="center"/>
    </xf>
    <xf numFmtId="38" fontId="5" fillId="0" borderId="54" xfId="1" applyFont="1" applyBorder="1">
      <alignment vertical="center"/>
    </xf>
    <xf numFmtId="38" fontId="7" fillId="0" borderId="6" xfId="1" applyFont="1" applyFill="1" applyBorder="1" applyAlignment="1">
      <alignment vertical="center" shrinkToFit="1"/>
    </xf>
    <xf numFmtId="38" fontId="7" fillId="0" borderId="5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 shrinkToFit="1"/>
    </xf>
    <xf numFmtId="38" fontId="7" fillId="0" borderId="15" xfId="1" applyFont="1" applyFill="1" applyBorder="1" applyAlignment="1">
      <alignment vertical="center" shrinkToFit="1"/>
    </xf>
    <xf numFmtId="38" fontId="5" fillId="0" borderId="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3" fillId="0" borderId="0" xfId="1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171450</xdr:colOff>
      <xdr:row>13</xdr:row>
      <xdr:rowOff>19049</xdr:rowOff>
    </xdr:from>
    <xdr:to>
      <xdr:col>25</xdr:col>
      <xdr:colOff>38100</xdr:colOff>
      <xdr:row>26</xdr:row>
      <xdr:rowOff>104774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B45A69A-2AC8-86E3-8D22-12744B73E2D0}"/>
            </a:ext>
          </a:extLst>
        </xdr:cNvPr>
        <xdr:cNvSpPr/>
      </xdr:nvSpPr>
      <xdr:spPr>
        <a:xfrm>
          <a:off x="10572750" y="2390774"/>
          <a:ext cx="3295650" cy="261937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/>
            <a:t>R2</a:t>
          </a:r>
          <a:r>
            <a:rPr kumimoji="1" lang="ja-JP" altLang="en-US" sz="3200"/>
            <a:t>以前</a:t>
          </a:r>
          <a:endParaRPr kumimoji="1" lang="en-US" altLang="ja-JP" sz="3200"/>
        </a:p>
        <a:p>
          <a:pPr algn="ctr"/>
          <a:r>
            <a:rPr kumimoji="1" lang="ja-JP" altLang="en-US" sz="3200"/>
            <a:t>データなし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59855-7EC0-479E-9C04-1616D28B881D}">
  <sheetPr>
    <pageSetUpPr fitToPage="1"/>
  </sheetPr>
  <dimension ref="A1:Z167"/>
  <sheetViews>
    <sheetView view="pageBreakPreview" zoomScaleNormal="100" zoomScaleSheetLayoutView="100" workbookViewId="0">
      <pane ySplit="5" topLeftCell="A6" activePane="bottomLeft" state="frozen"/>
      <selection pane="bottomLeft" activeCell="E16" sqref="E16:F16"/>
    </sheetView>
  </sheetViews>
  <sheetFormatPr defaultColWidth="9" defaultRowHeight="14.25" x14ac:dyDescent="0.15"/>
  <cols>
    <col min="1" max="1" width="10.625" style="3" customWidth="1"/>
    <col min="2" max="2" width="39" style="3" customWidth="1"/>
    <col min="3" max="26" width="9.625" style="3" customWidth="1"/>
    <col min="27" max="16384" width="9" style="3"/>
  </cols>
  <sheetData>
    <row r="1" spans="1:26" s="1" customFormat="1" ht="21" customHeight="1" thickBot="1" x14ac:dyDescent="0.2">
      <c r="A1" s="1" t="s">
        <v>147</v>
      </c>
      <c r="S1" s="2"/>
      <c r="T1" s="2"/>
      <c r="U1" s="2"/>
    </row>
    <row r="2" spans="1:26" ht="7.5" customHeight="1" thickBot="1" x14ac:dyDescent="0.2">
      <c r="C2" s="226" t="s">
        <v>271</v>
      </c>
      <c r="D2" s="227"/>
      <c r="E2" s="227"/>
      <c r="F2" s="228"/>
      <c r="G2" s="226" t="s">
        <v>239</v>
      </c>
      <c r="H2" s="227"/>
      <c r="I2" s="227"/>
      <c r="J2" s="228"/>
      <c r="K2" s="225" t="s">
        <v>221</v>
      </c>
      <c r="L2" s="225"/>
      <c r="M2" s="225"/>
      <c r="N2" s="225"/>
      <c r="O2" s="225" t="s">
        <v>169</v>
      </c>
      <c r="P2" s="225"/>
      <c r="Q2" s="225"/>
      <c r="R2" s="225"/>
      <c r="S2" s="225" t="s">
        <v>145</v>
      </c>
      <c r="T2" s="225"/>
      <c r="U2" s="225"/>
      <c r="V2" s="225"/>
      <c r="W2" s="225" t="s">
        <v>298</v>
      </c>
      <c r="X2" s="225"/>
      <c r="Y2" s="225"/>
      <c r="Z2" s="225"/>
    </row>
    <row r="3" spans="1:26" ht="15" thickBot="1" x14ac:dyDescent="0.2">
      <c r="A3" s="4" t="s">
        <v>270</v>
      </c>
      <c r="C3" s="229"/>
      <c r="D3" s="230"/>
      <c r="E3" s="230"/>
      <c r="F3" s="231"/>
      <c r="G3" s="229"/>
      <c r="H3" s="230"/>
      <c r="I3" s="230"/>
      <c r="J3" s="231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</row>
    <row r="4" spans="1:26" x14ac:dyDescent="0.15">
      <c r="A4" s="217" t="s">
        <v>4</v>
      </c>
      <c r="B4" s="219" t="s">
        <v>1</v>
      </c>
      <c r="C4" s="221" t="s">
        <v>84</v>
      </c>
      <c r="D4" s="222"/>
      <c r="E4" s="223" t="s">
        <v>85</v>
      </c>
      <c r="F4" s="224"/>
      <c r="G4" s="221" t="s">
        <v>84</v>
      </c>
      <c r="H4" s="222"/>
      <c r="I4" s="223" t="s">
        <v>85</v>
      </c>
      <c r="J4" s="224"/>
      <c r="K4" s="234" t="s">
        <v>84</v>
      </c>
      <c r="L4" s="232"/>
      <c r="M4" s="223" t="s">
        <v>85</v>
      </c>
      <c r="N4" s="233"/>
      <c r="O4" s="234" t="s">
        <v>84</v>
      </c>
      <c r="P4" s="232"/>
      <c r="Q4" s="223" t="s">
        <v>85</v>
      </c>
      <c r="R4" s="233"/>
      <c r="S4" s="223" t="s">
        <v>84</v>
      </c>
      <c r="T4" s="232"/>
      <c r="U4" s="223" t="s">
        <v>85</v>
      </c>
      <c r="V4" s="233"/>
      <c r="W4" s="223" t="s">
        <v>84</v>
      </c>
      <c r="X4" s="232"/>
      <c r="Y4" s="223" t="s">
        <v>85</v>
      </c>
      <c r="Z4" s="233"/>
    </row>
    <row r="5" spans="1:26" ht="15" thickBot="1" x14ac:dyDescent="0.2">
      <c r="A5" s="218"/>
      <c r="B5" s="220"/>
      <c r="C5" s="173"/>
      <c r="D5" s="174" t="s">
        <v>2</v>
      </c>
      <c r="E5" s="175"/>
      <c r="F5" s="176" t="s">
        <v>2</v>
      </c>
      <c r="G5" s="173"/>
      <c r="H5" s="174" t="s">
        <v>2</v>
      </c>
      <c r="I5" s="175"/>
      <c r="J5" s="176" t="s">
        <v>2</v>
      </c>
      <c r="K5" s="173"/>
      <c r="L5" s="174" t="s">
        <v>2</v>
      </c>
      <c r="M5" s="175"/>
      <c r="N5" s="176" t="s">
        <v>2</v>
      </c>
      <c r="O5" s="173"/>
      <c r="P5" s="174" t="s">
        <v>2</v>
      </c>
      <c r="Q5" s="175"/>
      <c r="R5" s="176" t="s">
        <v>2</v>
      </c>
      <c r="S5" s="175"/>
      <c r="T5" s="174" t="s">
        <v>2</v>
      </c>
      <c r="U5" s="175"/>
      <c r="V5" s="176" t="s">
        <v>2</v>
      </c>
      <c r="W5" s="175"/>
      <c r="X5" s="174" t="s">
        <v>2</v>
      </c>
      <c r="Y5" s="175"/>
      <c r="Z5" s="176" t="s">
        <v>2</v>
      </c>
    </row>
    <row r="6" spans="1:26" x14ac:dyDescent="0.15">
      <c r="A6" s="8"/>
      <c r="B6" s="169" t="s">
        <v>241</v>
      </c>
      <c r="C6" s="178">
        <v>12</v>
      </c>
      <c r="D6" s="179">
        <v>10</v>
      </c>
      <c r="E6" s="181">
        <v>2998</v>
      </c>
      <c r="F6" s="180">
        <v>1158</v>
      </c>
      <c r="G6" s="178">
        <v>8</v>
      </c>
      <c r="H6" s="179">
        <v>6</v>
      </c>
      <c r="I6" s="181">
        <v>2970</v>
      </c>
      <c r="J6" s="180">
        <v>1010</v>
      </c>
      <c r="K6" s="215">
        <v>116</v>
      </c>
      <c r="L6" s="202">
        <v>87</v>
      </c>
      <c r="M6" s="202">
        <v>4289</v>
      </c>
      <c r="N6" s="204">
        <v>3541</v>
      </c>
      <c r="O6" s="215">
        <v>14</v>
      </c>
      <c r="P6" s="202">
        <v>6</v>
      </c>
      <c r="Q6" s="202">
        <v>1183</v>
      </c>
      <c r="R6" s="204">
        <v>964</v>
      </c>
      <c r="S6" s="215">
        <v>39</v>
      </c>
      <c r="T6" s="202">
        <v>19</v>
      </c>
      <c r="U6" s="202">
        <v>2099</v>
      </c>
      <c r="V6" s="204">
        <v>1174</v>
      </c>
      <c r="W6" s="215">
        <v>299</v>
      </c>
      <c r="X6" s="202">
        <v>183</v>
      </c>
      <c r="Y6" s="202">
        <v>9217</v>
      </c>
      <c r="Z6" s="204">
        <v>4249</v>
      </c>
    </row>
    <row r="7" spans="1:26" ht="16.5" customHeight="1" thickBot="1" x14ac:dyDescent="0.2">
      <c r="A7" s="8" t="s">
        <v>27</v>
      </c>
      <c r="B7" s="140" t="s">
        <v>240</v>
      </c>
      <c r="C7" s="118">
        <v>31</v>
      </c>
      <c r="D7" s="56">
        <v>25</v>
      </c>
      <c r="E7" s="56">
        <v>1190</v>
      </c>
      <c r="F7" s="57">
        <v>990</v>
      </c>
      <c r="G7" s="118">
        <v>29</v>
      </c>
      <c r="H7" s="56">
        <v>22</v>
      </c>
      <c r="I7" s="56">
        <v>2452</v>
      </c>
      <c r="J7" s="57">
        <v>2207</v>
      </c>
      <c r="K7" s="216"/>
      <c r="L7" s="203"/>
      <c r="M7" s="203"/>
      <c r="N7" s="205"/>
      <c r="O7" s="216"/>
      <c r="P7" s="203"/>
      <c r="Q7" s="203"/>
      <c r="R7" s="205"/>
      <c r="S7" s="216"/>
      <c r="T7" s="203"/>
      <c r="U7" s="203"/>
      <c r="V7" s="205"/>
      <c r="W7" s="216"/>
      <c r="X7" s="203"/>
      <c r="Y7" s="203"/>
      <c r="Z7" s="205"/>
    </row>
    <row r="8" spans="1:26" ht="16.5" customHeight="1" thickTop="1" thickBot="1" x14ac:dyDescent="0.2">
      <c r="A8" s="9"/>
      <c r="B8" s="141" t="s">
        <v>26</v>
      </c>
      <c r="C8" s="111">
        <f t="shared" ref="C8:J8" si="0">SUM(C6:C7)</f>
        <v>43</v>
      </c>
      <c r="D8" s="11">
        <f t="shared" si="0"/>
        <v>35</v>
      </c>
      <c r="E8" s="11">
        <f>SUM(E6:E7)</f>
        <v>4188</v>
      </c>
      <c r="F8" s="23">
        <f t="shared" si="0"/>
        <v>2148</v>
      </c>
      <c r="G8" s="111">
        <f t="shared" si="0"/>
        <v>37</v>
      </c>
      <c r="H8" s="11">
        <f t="shared" si="0"/>
        <v>28</v>
      </c>
      <c r="I8" s="11">
        <f t="shared" si="0"/>
        <v>5422</v>
      </c>
      <c r="J8" s="23">
        <f t="shared" si="0"/>
        <v>3217</v>
      </c>
      <c r="K8" s="111">
        <f t="shared" ref="K8:Z8" si="1">SUM(K6:K6)</f>
        <v>116</v>
      </c>
      <c r="L8" s="11">
        <f t="shared" si="1"/>
        <v>87</v>
      </c>
      <c r="M8" s="11">
        <f t="shared" si="1"/>
        <v>4289</v>
      </c>
      <c r="N8" s="23">
        <f t="shared" si="1"/>
        <v>3541</v>
      </c>
      <c r="O8" s="111">
        <f t="shared" si="1"/>
        <v>14</v>
      </c>
      <c r="P8" s="11">
        <f t="shared" si="1"/>
        <v>6</v>
      </c>
      <c r="Q8" s="11">
        <f t="shared" si="1"/>
        <v>1183</v>
      </c>
      <c r="R8" s="23">
        <f t="shared" si="1"/>
        <v>964</v>
      </c>
      <c r="S8" s="11">
        <f t="shared" si="1"/>
        <v>39</v>
      </c>
      <c r="T8" s="11">
        <f t="shared" si="1"/>
        <v>19</v>
      </c>
      <c r="U8" s="11">
        <f t="shared" si="1"/>
        <v>2099</v>
      </c>
      <c r="V8" s="23">
        <f t="shared" si="1"/>
        <v>1174</v>
      </c>
      <c r="W8" s="11">
        <f t="shared" si="1"/>
        <v>299</v>
      </c>
      <c r="X8" s="11">
        <f t="shared" si="1"/>
        <v>183</v>
      </c>
      <c r="Y8" s="11">
        <f t="shared" si="1"/>
        <v>9217</v>
      </c>
      <c r="Z8" s="23">
        <f t="shared" si="1"/>
        <v>4249</v>
      </c>
    </row>
    <row r="9" spans="1:26" ht="16.5" customHeight="1" x14ac:dyDescent="0.15">
      <c r="A9" s="5" t="s">
        <v>6</v>
      </c>
      <c r="B9" s="142" t="s">
        <v>223</v>
      </c>
      <c r="C9" s="119">
        <v>3</v>
      </c>
      <c r="D9" s="52">
        <v>3</v>
      </c>
      <c r="E9" s="52">
        <v>846</v>
      </c>
      <c r="F9" s="53">
        <v>846</v>
      </c>
      <c r="G9" s="119">
        <v>3</v>
      </c>
      <c r="H9" s="52">
        <v>3</v>
      </c>
      <c r="I9" s="52">
        <v>1100</v>
      </c>
      <c r="J9" s="53">
        <v>1100</v>
      </c>
      <c r="K9" s="119">
        <v>1</v>
      </c>
      <c r="L9" s="52">
        <v>1</v>
      </c>
      <c r="M9" s="52">
        <v>308</v>
      </c>
      <c r="N9" s="53">
        <v>308</v>
      </c>
      <c r="O9" s="119">
        <v>2</v>
      </c>
      <c r="P9" s="52">
        <v>2</v>
      </c>
      <c r="Q9" s="52">
        <v>956</v>
      </c>
      <c r="R9" s="53">
        <v>956</v>
      </c>
      <c r="S9" s="52">
        <v>5</v>
      </c>
      <c r="T9" s="52">
        <v>5</v>
      </c>
      <c r="U9" s="52">
        <v>190</v>
      </c>
      <c r="V9" s="53">
        <v>190</v>
      </c>
      <c r="W9" s="52">
        <v>1</v>
      </c>
      <c r="X9" s="52">
        <v>1</v>
      </c>
      <c r="Y9" s="52">
        <v>102</v>
      </c>
      <c r="Z9" s="53">
        <v>102</v>
      </c>
    </row>
    <row r="10" spans="1:26" ht="16.5" customHeight="1" x14ac:dyDescent="0.15">
      <c r="A10" s="8"/>
      <c r="B10" s="143" t="s">
        <v>75</v>
      </c>
      <c r="C10" s="120">
        <v>38</v>
      </c>
      <c r="D10" s="46">
        <v>27</v>
      </c>
      <c r="E10" s="46">
        <v>534</v>
      </c>
      <c r="F10" s="47">
        <v>368</v>
      </c>
      <c r="G10" s="120">
        <v>38</v>
      </c>
      <c r="H10" s="46">
        <v>30</v>
      </c>
      <c r="I10" s="46">
        <v>561</v>
      </c>
      <c r="J10" s="47">
        <v>349</v>
      </c>
      <c r="K10" s="120">
        <v>19</v>
      </c>
      <c r="L10" s="46">
        <v>14</v>
      </c>
      <c r="M10" s="46">
        <v>311</v>
      </c>
      <c r="N10" s="47">
        <v>274</v>
      </c>
      <c r="O10" s="120">
        <v>16</v>
      </c>
      <c r="P10" s="46">
        <v>7</v>
      </c>
      <c r="Q10" s="46">
        <v>210</v>
      </c>
      <c r="R10" s="47">
        <v>86</v>
      </c>
      <c r="S10" s="46">
        <v>14</v>
      </c>
      <c r="T10" s="46">
        <v>6</v>
      </c>
      <c r="U10" s="46">
        <v>234</v>
      </c>
      <c r="V10" s="47">
        <v>83</v>
      </c>
      <c r="W10" s="46">
        <v>29</v>
      </c>
      <c r="X10" s="46">
        <v>13</v>
      </c>
      <c r="Y10" s="46">
        <v>604</v>
      </c>
      <c r="Z10" s="47">
        <v>204</v>
      </c>
    </row>
    <row r="11" spans="1:26" ht="16.5" customHeight="1" x14ac:dyDescent="0.15">
      <c r="A11" s="8"/>
      <c r="B11" s="143" t="s">
        <v>236</v>
      </c>
      <c r="C11" s="120"/>
      <c r="D11" s="46"/>
      <c r="E11" s="46"/>
      <c r="F11" s="47"/>
      <c r="G11" s="120"/>
      <c r="H11" s="46"/>
      <c r="I11" s="46"/>
      <c r="J11" s="47"/>
      <c r="K11" s="120">
        <v>1</v>
      </c>
      <c r="L11" s="46">
        <v>1</v>
      </c>
      <c r="M11" s="46">
        <v>13</v>
      </c>
      <c r="N11" s="47">
        <v>13</v>
      </c>
      <c r="O11" s="120">
        <v>2</v>
      </c>
      <c r="P11" s="46">
        <v>2</v>
      </c>
      <c r="Q11" s="46">
        <v>31</v>
      </c>
      <c r="R11" s="47">
        <v>31</v>
      </c>
      <c r="S11" s="46"/>
      <c r="T11" s="46"/>
      <c r="U11" s="46"/>
      <c r="V11" s="47"/>
      <c r="W11" s="46"/>
      <c r="X11" s="46"/>
      <c r="Y11" s="46"/>
      <c r="Z11" s="47"/>
    </row>
    <row r="12" spans="1:26" ht="16.5" customHeight="1" x14ac:dyDescent="0.15">
      <c r="A12" s="8"/>
      <c r="B12" s="143" t="s">
        <v>77</v>
      </c>
      <c r="C12" s="120">
        <v>5</v>
      </c>
      <c r="D12" s="46">
        <v>4</v>
      </c>
      <c r="E12" s="46">
        <v>139</v>
      </c>
      <c r="F12" s="47">
        <v>103</v>
      </c>
      <c r="G12" s="120"/>
      <c r="H12" s="46"/>
      <c r="I12" s="46"/>
      <c r="J12" s="47"/>
      <c r="K12" s="120">
        <v>2</v>
      </c>
      <c r="L12" s="46">
        <v>2</v>
      </c>
      <c r="M12" s="46">
        <v>28</v>
      </c>
      <c r="N12" s="47">
        <v>28</v>
      </c>
      <c r="O12" s="120">
        <v>1</v>
      </c>
      <c r="P12" s="46">
        <v>0</v>
      </c>
      <c r="Q12" s="46">
        <v>36</v>
      </c>
      <c r="R12" s="47">
        <v>0</v>
      </c>
      <c r="S12" s="46">
        <v>2</v>
      </c>
      <c r="T12" s="46">
        <v>2</v>
      </c>
      <c r="U12" s="46">
        <v>61</v>
      </c>
      <c r="V12" s="47">
        <v>61</v>
      </c>
      <c r="W12" s="46">
        <v>14</v>
      </c>
      <c r="X12" s="46">
        <v>9</v>
      </c>
      <c r="Y12" s="46">
        <v>307</v>
      </c>
      <c r="Z12" s="47">
        <v>207</v>
      </c>
    </row>
    <row r="13" spans="1:26" ht="16.5" customHeight="1" x14ac:dyDescent="0.15">
      <c r="A13" s="8"/>
      <c r="B13" s="143" t="s">
        <v>148</v>
      </c>
      <c r="C13" s="120"/>
      <c r="D13" s="46"/>
      <c r="E13" s="46"/>
      <c r="F13" s="47"/>
      <c r="G13" s="120"/>
      <c r="H13" s="46"/>
      <c r="I13" s="46"/>
      <c r="J13" s="47"/>
      <c r="K13" s="120"/>
      <c r="L13" s="46"/>
      <c r="M13" s="46"/>
      <c r="N13" s="47"/>
      <c r="O13" s="120">
        <v>1</v>
      </c>
      <c r="P13" s="46">
        <v>1</v>
      </c>
      <c r="Q13" s="46">
        <v>99</v>
      </c>
      <c r="R13" s="47">
        <v>99</v>
      </c>
      <c r="S13" s="46"/>
      <c r="T13" s="46"/>
      <c r="U13" s="46"/>
      <c r="V13" s="47"/>
      <c r="W13" s="46"/>
      <c r="X13" s="46"/>
      <c r="Y13" s="46"/>
      <c r="Z13" s="47"/>
    </row>
    <row r="14" spans="1:26" ht="16.5" customHeight="1" x14ac:dyDescent="0.15">
      <c r="A14" s="8"/>
      <c r="B14" s="143" t="s">
        <v>150</v>
      </c>
      <c r="C14" s="120">
        <v>5</v>
      </c>
      <c r="D14" s="46">
        <v>4</v>
      </c>
      <c r="E14" s="46">
        <v>132</v>
      </c>
      <c r="F14" s="47">
        <v>98</v>
      </c>
      <c r="G14" s="120">
        <v>5</v>
      </c>
      <c r="H14" s="46">
        <v>5</v>
      </c>
      <c r="I14" s="46">
        <v>306</v>
      </c>
      <c r="J14" s="47">
        <v>306</v>
      </c>
      <c r="K14" s="120"/>
      <c r="L14" s="46"/>
      <c r="M14" s="46"/>
      <c r="N14" s="47"/>
      <c r="O14" s="120">
        <v>1</v>
      </c>
      <c r="P14" s="46">
        <v>1</v>
      </c>
      <c r="Q14" s="46">
        <v>36</v>
      </c>
      <c r="R14" s="47">
        <v>36</v>
      </c>
      <c r="S14" s="46"/>
      <c r="T14" s="46"/>
      <c r="U14" s="46"/>
      <c r="V14" s="47"/>
      <c r="W14" s="46"/>
      <c r="X14" s="46"/>
      <c r="Y14" s="46"/>
      <c r="Z14" s="47"/>
    </row>
    <row r="15" spans="1:26" ht="16.5" customHeight="1" x14ac:dyDescent="0.15">
      <c r="A15" s="8"/>
      <c r="B15" s="143" t="s">
        <v>151</v>
      </c>
      <c r="C15" s="120">
        <v>1</v>
      </c>
      <c r="D15" s="46">
        <v>1</v>
      </c>
      <c r="E15" s="46">
        <v>285</v>
      </c>
      <c r="F15" s="47">
        <v>285</v>
      </c>
      <c r="G15" s="120">
        <v>1</v>
      </c>
      <c r="H15" s="46">
        <v>1</v>
      </c>
      <c r="I15" s="46">
        <v>280</v>
      </c>
      <c r="J15" s="47">
        <v>280</v>
      </c>
      <c r="K15" s="120">
        <v>1</v>
      </c>
      <c r="L15" s="46">
        <v>1</v>
      </c>
      <c r="M15" s="46">
        <v>229</v>
      </c>
      <c r="N15" s="47">
        <v>229</v>
      </c>
      <c r="O15" s="120">
        <v>1</v>
      </c>
      <c r="P15" s="46">
        <v>1</v>
      </c>
      <c r="Q15" s="46">
        <v>29</v>
      </c>
      <c r="R15" s="47">
        <v>29</v>
      </c>
      <c r="S15" s="46"/>
      <c r="T15" s="46"/>
      <c r="U15" s="46"/>
      <c r="V15" s="47"/>
      <c r="W15" s="46"/>
      <c r="X15" s="46"/>
      <c r="Y15" s="46"/>
      <c r="Z15" s="47"/>
    </row>
    <row r="16" spans="1:26" ht="16.5" customHeight="1" x14ac:dyDescent="0.15">
      <c r="A16" s="8"/>
      <c r="B16" s="144" t="s">
        <v>70</v>
      </c>
      <c r="C16" s="120">
        <v>2</v>
      </c>
      <c r="D16" s="46">
        <v>2</v>
      </c>
      <c r="E16" s="46">
        <v>119</v>
      </c>
      <c r="F16" s="47">
        <v>119</v>
      </c>
      <c r="G16" s="120">
        <v>2</v>
      </c>
      <c r="H16" s="46">
        <v>2</v>
      </c>
      <c r="I16" s="46">
        <v>335</v>
      </c>
      <c r="J16" s="47">
        <v>335</v>
      </c>
      <c r="K16" s="120">
        <v>2</v>
      </c>
      <c r="L16" s="46">
        <v>2</v>
      </c>
      <c r="M16" s="46">
        <v>296</v>
      </c>
      <c r="N16" s="47">
        <v>296</v>
      </c>
      <c r="O16" s="120"/>
      <c r="P16" s="46"/>
      <c r="Q16" s="46"/>
      <c r="R16" s="47"/>
      <c r="S16" s="46">
        <v>1</v>
      </c>
      <c r="T16" s="46">
        <v>1</v>
      </c>
      <c r="U16" s="46">
        <v>25</v>
      </c>
      <c r="V16" s="47">
        <v>25</v>
      </c>
      <c r="W16" s="46"/>
      <c r="X16" s="46"/>
      <c r="Y16" s="46"/>
      <c r="Z16" s="47"/>
    </row>
    <row r="17" spans="1:26" ht="16.5" customHeight="1" x14ac:dyDescent="0.15">
      <c r="A17" s="8"/>
      <c r="B17" s="144" t="s">
        <v>170</v>
      </c>
      <c r="C17" s="120"/>
      <c r="D17" s="46"/>
      <c r="E17" s="46"/>
      <c r="F17" s="47"/>
      <c r="G17" s="120"/>
      <c r="H17" s="46"/>
      <c r="I17" s="46"/>
      <c r="J17" s="47"/>
      <c r="K17" s="120"/>
      <c r="L17" s="46"/>
      <c r="M17" s="46"/>
      <c r="N17" s="47"/>
      <c r="O17" s="120"/>
      <c r="P17" s="46"/>
      <c r="Q17" s="46"/>
      <c r="R17" s="47"/>
      <c r="S17" s="46">
        <v>1</v>
      </c>
      <c r="T17" s="46"/>
      <c r="U17" s="46">
        <v>33</v>
      </c>
      <c r="V17" s="47"/>
      <c r="W17" s="46"/>
      <c r="X17" s="46"/>
      <c r="Y17" s="46"/>
      <c r="Z17" s="47"/>
    </row>
    <row r="18" spans="1:26" ht="16.5" customHeight="1" thickBot="1" x14ac:dyDescent="0.2">
      <c r="A18" s="8"/>
      <c r="B18" s="143" t="s">
        <v>171</v>
      </c>
      <c r="C18" s="120">
        <v>1</v>
      </c>
      <c r="D18" s="46">
        <v>1</v>
      </c>
      <c r="E18" s="46">
        <v>123</v>
      </c>
      <c r="F18" s="47">
        <v>123</v>
      </c>
      <c r="G18" s="120"/>
      <c r="H18" s="46"/>
      <c r="I18" s="46"/>
      <c r="J18" s="47"/>
      <c r="K18" s="120">
        <v>1</v>
      </c>
      <c r="L18" s="46">
        <v>1</v>
      </c>
      <c r="M18" s="46">
        <v>268</v>
      </c>
      <c r="N18" s="47">
        <v>268</v>
      </c>
      <c r="O18" s="120"/>
      <c r="P18" s="46"/>
      <c r="Q18" s="46"/>
      <c r="R18" s="47"/>
      <c r="S18" s="46"/>
      <c r="T18" s="46"/>
      <c r="U18" s="46"/>
      <c r="V18" s="47"/>
      <c r="W18" s="46">
        <v>7</v>
      </c>
      <c r="X18" s="46">
        <v>7</v>
      </c>
      <c r="Y18" s="46">
        <v>814</v>
      </c>
      <c r="Z18" s="47">
        <v>814</v>
      </c>
    </row>
    <row r="19" spans="1:26" ht="16.5" customHeight="1" thickTop="1" thickBot="1" x14ac:dyDescent="0.2">
      <c r="A19" s="9"/>
      <c r="B19" s="141" t="s">
        <v>26</v>
      </c>
      <c r="C19" s="111">
        <f>SUM(C9:C18)</f>
        <v>55</v>
      </c>
      <c r="D19" s="11">
        <f t="shared" ref="D19" si="2">SUM(D9:D18)</f>
        <v>42</v>
      </c>
      <c r="E19" s="11">
        <f>SUM(E9:E18)</f>
        <v>2178</v>
      </c>
      <c r="F19" s="23">
        <f t="shared" ref="F19" si="3">SUM(F9:F18)</f>
        <v>1942</v>
      </c>
      <c r="G19" s="111">
        <f>SUM(G9:G18)</f>
        <v>49</v>
      </c>
      <c r="H19" s="11">
        <f t="shared" ref="H19" si="4">SUM(H9:H18)</f>
        <v>41</v>
      </c>
      <c r="I19" s="11">
        <f>SUM(I9:I18)</f>
        <v>2582</v>
      </c>
      <c r="J19" s="23">
        <f t="shared" ref="J19" si="5">SUM(J9:J18)</f>
        <v>2370</v>
      </c>
      <c r="K19" s="111">
        <f>SUM(K9:K18)</f>
        <v>27</v>
      </c>
      <c r="L19" s="11">
        <f t="shared" ref="L19:V19" si="6">SUM(L9:L18)</f>
        <v>22</v>
      </c>
      <c r="M19" s="11">
        <f>SUM(M9:M18)</f>
        <v>1453</v>
      </c>
      <c r="N19" s="23">
        <f t="shared" si="6"/>
        <v>1416</v>
      </c>
      <c r="O19" s="111">
        <f t="shared" si="6"/>
        <v>24</v>
      </c>
      <c r="P19" s="11">
        <f t="shared" si="6"/>
        <v>14</v>
      </c>
      <c r="Q19" s="11">
        <f t="shared" si="6"/>
        <v>1397</v>
      </c>
      <c r="R19" s="23">
        <f t="shared" si="6"/>
        <v>1237</v>
      </c>
      <c r="S19" s="11">
        <f t="shared" si="6"/>
        <v>23</v>
      </c>
      <c r="T19" s="11">
        <f t="shared" si="6"/>
        <v>14</v>
      </c>
      <c r="U19" s="11">
        <f t="shared" si="6"/>
        <v>543</v>
      </c>
      <c r="V19" s="23">
        <f t="shared" si="6"/>
        <v>359</v>
      </c>
      <c r="W19" s="11">
        <v>51</v>
      </c>
      <c r="X19" s="11">
        <v>30</v>
      </c>
      <c r="Y19" s="11">
        <v>1827</v>
      </c>
      <c r="Z19" s="23">
        <v>1327</v>
      </c>
    </row>
    <row r="20" spans="1:26" ht="16.5" customHeight="1" x14ac:dyDescent="0.15">
      <c r="A20" s="5" t="s">
        <v>7</v>
      </c>
      <c r="B20" s="145" t="s">
        <v>79</v>
      </c>
      <c r="C20" s="121"/>
      <c r="D20" s="6"/>
      <c r="E20" s="6"/>
      <c r="F20" s="7"/>
      <c r="G20" s="121"/>
      <c r="H20" s="6"/>
      <c r="I20" s="6"/>
      <c r="J20" s="7"/>
      <c r="K20" s="121">
        <v>16</v>
      </c>
      <c r="L20" s="6">
        <v>14</v>
      </c>
      <c r="M20" s="6">
        <v>1100</v>
      </c>
      <c r="N20" s="7">
        <v>955</v>
      </c>
      <c r="O20" s="121"/>
      <c r="P20" s="6"/>
      <c r="Q20" s="6"/>
      <c r="R20" s="7"/>
      <c r="S20" s="6">
        <v>38</v>
      </c>
      <c r="T20" s="6">
        <v>23</v>
      </c>
      <c r="U20" s="6">
        <v>900</v>
      </c>
      <c r="V20" s="7">
        <v>500</v>
      </c>
      <c r="W20" s="6">
        <v>509</v>
      </c>
      <c r="X20" s="6">
        <v>449</v>
      </c>
      <c r="Y20" s="6">
        <v>5360</v>
      </c>
      <c r="Z20" s="7">
        <v>4460</v>
      </c>
    </row>
    <row r="21" spans="1:26" ht="16.5" customHeight="1" x14ac:dyDescent="0.15">
      <c r="A21" s="8"/>
      <c r="B21" s="146" t="s">
        <v>47</v>
      </c>
      <c r="C21" s="109">
        <v>3</v>
      </c>
      <c r="D21" s="60">
        <v>1</v>
      </c>
      <c r="E21" s="60">
        <v>637</v>
      </c>
      <c r="F21" s="74">
        <v>0</v>
      </c>
      <c r="G21" s="109">
        <v>3</v>
      </c>
      <c r="H21" s="60">
        <v>1</v>
      </c>
      <c r="I21" s="60">
        <v>530</v>
      </c>
      <c r="J21" s="74">
        <v>290</v>
      </c>
      <c r="K21" s="109">
        <v>3</v>
      </c>
      <c r="L21" s="60">
        <v>2</v>
      </c>
      <c r="M21" s="60">
        <v>230</v>
      </c>
      <c r="N21" s="74">
        <v>170</v>
      </c>
      <c r="O21" s="109">
        <v>2</v>
      </c>
      <c r="P21" s="60">
        <v>0</v>
      </c>
      <c r="Q21" s="60">
        <v>120</v>
      </c>
      <c r="R21" s="74">
        <v>120</v>
      </c>
      <c r="S21" s="60">
        <v>1</v>
      </c>
      <c r="T21" s="60">
        <v>0</v>
      </c>
      <c r="U21" s="60">
        <v>100</v>
      </c>
      <c r="V21" s="74">
        <v>0</v>
      </c>
      <c r="W21" s="60">
        <v>1</v>
      </c>
      <c r="X21" s="60">
        <v>1</v>
      </c>
      <c r="Y21" s="60">
        <v>87</v>
      </c>
      <c r="Z21" s="74">
        <v>87</v>
      </c>
    </row>
    <row r="22" spans="1:26" ht="16.5" customHeight="1" x14ac:dyDescent="0.15">
      <c r="A22" s="8"/>
      <c r="B22" s="145" t="s">
        <v>48</v>
      </c>
      <c r="C22" s="122">
        <v>12</v>
      </c>
      <c r="D22" s="40">
        <v>12</v>
      </c>
      <c r="E22" s="40">
        <v>3058</v>
      </c>
      <c r="F22" s="75">
        <v>3058</v>
      </c>
      <c r="G22" s="122">
        <v>7</v>
      </c>
      <c r="H22" s="40">
        <v>7</v>
      </c>
      <c r="I22" s="40">
        <v>1365</v>
      </c>
      <c r="J22" s="75">
        <v>1365</v>
      </c>
      <c r="K22" s="122">
        <v>8</v>
      </c>
      <c r="L22" s="40">
        <v>8</v>
      </c>
      <c r="M22" s="40">
        <v>550</v>
      </c>
      <c r="N22" s="75">
        <v>550</v>
      </c>
      <c r="O22" s="122">
        <v>10</v>
      </c>
      <c r="P22" s="40">
        <v>10</v>
      </c>
      <c r="Q22" s="40">
        <v>1960</v>
      </c>
      <c r="R22" s="75">
        <v>1960</v>
      </c>
      <c r="S22" s="40">
        <v>9</v>
      </c>
      <c r="T22" s="40">
        <v>9</v>
      </c>
      <c r="U22" s="40">
        <v>1720</v>
      </c>
      <c r="V22" s="75">
        <v>1720</v>
      </c>
      <c r="W22" s="40">
        <v>4</v>
      </c>
      <c r="X22" s="40">
        <v>4</v>
      </c>
      <c r="Y22" s="40">
        <v>215</v>
      </c>
      <c r="Z22" s="75">
        <v>215</v>
      </c>
    </row>
    <row r="23" spans="1:26" ht="16.5" customHeight="1" x14ac:dyDescent="0.15">
      <c r="A23" s="8"/>
      <c r="B23" s="145" t="s">
        <v>172</v>
      </c>
      <c r="C23" s="122"/>
      <c r="D23" s="40"/>
      <c r="E23" s="40"/>
      <c r="F23" s="75"/>
      <c r="G23" s="122">
        <v>2</v>
      </c>
      <c r="H23" s="40">
        <v>2</v>
      </c>
      <c r="I23" s="40">
        <v>552</v>
      </c>
      <c r="J23" s="75">
        <v>552</v>
      </c>
      <c r="K23" s="122">
        <v>3</v>
      </c>
      <c r="L23" s="40">
        <v>3</v>
      </c>
      <c r="M23" s="40">
        <v>435</v>
      </c>
      <c r="N23" s="75">
        <v>435</v>
      </c>
      <c r="O23" s="122"/>
      <c r="P23" s="40"/>
      <c r="Q23" s="40"/>
      <c r="R23" s="75"/>
      <c r="S23" s="40"/>
      <c r="T23" s="40"/>
      <c r="U23" s="40"/>
      <c r="V23" s="75"/>
      <c r="W23" s="40">
        <v>1</v>
      </c>
      <c r="X23" s="40">
        <v>1</v>
      </c>
      <c r="Y23" s="40">
        <v>120</v>
      </c>
      <c r="Z23" s="75">
        <v>120</v>
      </c>
    </row>
    <row r="24" spans="1:26" ht="16.5" customHeight="1" x14ac:dyDescent="0.15">
      <c r="A24" s="8"/>
      <c r="B24" s="145" t="s">
        <v>50</v>
      </c>
      <c r="C24" s="123">
        <v>2</v>
      </c>
      <c r="D24" s="13">
        <v>2</v>
      </c>
      <c r="E24" s="13">
        <v>575</v>
      </c>
      <c r="F24" s="14">
        <v>575</v>
      </c>
      <c r="G24" s="123">
        <v>4</v>
      </c>
      <c r="H24" s="13">
        <v>4</v>
      </c>
      <c r="I24" s="13">
        <v>2113</v>
      </c>
      <c r="J24" s="14">
        <v>2113</v>
      </c>
      <c r="K24" s="123">
        <v>4</v>
      </c>
      <c r="L24" s="13">
        <v>4</v>
      </c>
      <c r="M24" s="13">
        <v>1281</v>
      </c>
      <c r="N24" s="14">
        <v>1281</v>
      </c>
      <c r="O24" s="123">
        <v>1</v>
      </c>
      <c r="P24" s="13">
        <v>1</v>
      </c>
      <c r="Q24" s="13">
        <v>223</v>
      </c>
      <c r="R24" s="14">
        <v>223</v>
      </c>
      <c r="S24" s="13">
        <v>1</v>
      </c>
      <c r="T24" s="13">
        <v>1</v>
      </c>
      <c r="U24" s="13">
        <v>260</v>
      </c>
      <c r="V24" s="14">
        <v>260</v>
      </c>
      <c r="W24" s="13">
        <v>2</v>
      </c>
      <c r="X24" s="13">
        <v>2</v>
      </c>
      <c r="Y24" s="13">
        <v>135</v>
      </c>
      <c r="Z24" s="14">
        <v>135</v>
      </c>
    </row>
    <row r="25" spans="1:26" ht="16.5" customHeight="1" x14ac:dyDescent="0.15">
      <c r="A25" s="8"/>
      <c r="B25" s="147" t="s">
        <v>152</v>
      </c>
      <c r="C25" s="123"/>
      <c r="D25" s="13"/>
      <c r="E25" s="13"/>
      <c r="F25" s="14"/>
      <c r="G25" s="123">
        <v>1</v>
      </c>
      <c r="H25" s="13">
        <v>1</v>
      </c>
      <c r="I25" s="13">
        <v>60</v>
      </c>
      <c r="J25" s="14">
        <v>60</v>
      </c>
      <c r="K25" s="123">
        <v>3</v>
      </c>
      <c r="L25" s="13">
        <v>3</v>
      </c>
      <c r="M25" s="13">
        <v>270</v>
      </c>
      <c r="N25" s="14">
        <v>270</v>
      </c>
      <c r="O25" s="123">
        <v>1</v>
      </c>
      <c r="P25" s="13">
        <v>1</v>
      </c>
      <c r="Q25" s="13">
        <v>150</v>
      </c>
      <c r="R25" s="14">
        <v>150</v>
      </c>
      <c r="S25" s="13"/>
      <c r="T25" s="13"/>
      <c r="U25" s="13"/>
      <c r="V25" s="14"/>
      <c r="W25" s="13">
        <v>5</v>
      </c>
      <c r="X25" s="13">
        <v>5</v>
      </c>
      <c r="Y25" s="13">
        <v>95</v>
      </c>
      <c r="Z25" s="14">
        <v>95</v>
      </c>
    </row>
    <row r="26" spans="1:26" ht="16.5" customHeight="1" x14ac:dyDescent="0.15">
      <c r="A26" s="8"/>
      <c r="B26" s="147" t="s">
        <v>233</v>
      </c>
      <c r="C26" s="123"/>
      <c r="D26" s="13"/>
      <c r="E26" s="13"/>
      <c r="F26" s="14"/>
      <c r="G26" s="123"/>
      <c r="H26" s="13"/>
      <c r="I26" s="13"/>
      <c r="J26" s="14"/>
      <c r="K26" s="123">
        <v>1</v>
      </c>
      <c r="L26" s="13"/>
      <c r="M26" s="13">
        <v>74</v>
      </c>
      <c r="N26" s="14"/>
      <c r="O26" s="123"/>
      <c r="P26" s="13"/>
      <c r="Q26" s="13"/>
      <c r="R26" s="14"/>
      <c r="S26" s="13"/>
      <c r="T26" s="13"/>
      <c r="U26" s="13"/>
      <c r="V26" s="14"/>
      <c r="W26" s="13"/>
      <c r="X26" s="13"/>
      <c r="Y26" s="13"/>
      <c r="Z26" s="14"/>
    </row>
    <row r="27" spans="1:26" ht="16.5" customHeight="1" x14ac:dyDescent="0.15">
      <c r="A27" s="8"/>
      <c r="B27" s="147" t="s">
        <v>173</v>
      </c>
      <c r="C27" s="123"/>
      <c r="D27" s="13"/>
      <c r="E27" s="13"/>
      <c r="F27" s="14"/>
      <c r="G27" s="123"/>
      <c r="H27" s="13"/>
      <c r="I27" s="13"/>
      <c r="J27" s="14"/>
      <c r="K27" s="123"/>
      <c r="L27" s="13"/>
      <c r="M27" s="13"/>
      <c r="N27" s="14"/>
      <c r="O27" s="123"/>
      <c r="P27" s="13"/>
      <c r="Q27" s="13"/>
      <c r="R27" s="14"/>
      <c r="S27" s="13"/>
      <c r="T27" s="13"/>
      <c r="U27" s="13"/>
      <c r="V27" s="14"/>
      <c r="W27" s="13">
        <v>3</v>
      </c>
      <c r="X27" s="13">
        <v>3</v>
      </c>
      <c r="Y27" s="13">
        <v>21</v>
      </c>
      <c r="Z27" s="14">
        <v>21</v>
      </c>
    </row>
    <row r="28" spans="1:26" ht="16.5" customHeight="1" x14ac:dyDescent="0.15">
      <c r="A28" s="8"/>
      <c r="B28" s="159" t="s">
        <v>174</v>
      </c>
      <c r="C28" s="123"/>
      <c r="D28" s="13"/>
      <c r="E28" s="13"/>
      <c r="F28" s="14"/>
      <c r="G28" s="123"/>
      <c r="H28" s="13"/>
      <c r="I28" s="13"/>
      <c r="J28" s="14"/>
      <c r="K28" s="123"/>
      <c r="L28" s="13"/>
      <c r="M28" s="13"/>
      <c r="N28" s="14"/>
      <c r="O28" s="123"/>
      <c r="P28" s="13"/>
      <c r="Q28" s="13"/>
      <c r="R28" s="14"/>
      <c r="S28" s="13"/>
      <c r="T28" s="13"/>
      <c r="U28" s="13"/>
      <c r="V28" s="14"/>
      <c r="W28" s="13">
        <v>3</v>
      </c>
      <c r="X28" s="13">
        <v>3</v>
      </c>
      <c r="Y28" s="13">
        <v>195</v>
      </c>
      <c r="Z28" s="14">
        <v>195</v>
      </c>
    </row>
    <row r="29" spans="1:26" ht="16.5" customHeight="1" thickBot="1" x14ac:dyDescent="0.2">
      <c r="A29" s="8"/>
      <c r="B29" s="177" t="s">
        <v>242</v>
      </c>
      <c r="C29" s="124">
        <v>1</v>
      </c>
      <c r="D29" s="92">
        <v>1</v>
      </c>
      <c r="E29" s="92">
        <v>156</v>
      </c>
      <c r="F29" s="93">
        <v>156</v>
      </c>
      <c r="G29" s="124">
        <v>3</v>
      </c>
      <c r="H29" s="92">
        <v>3</v>
      </c>
      <c r="I29" s="92">
        <v>362</v>
      </c>
      <c r="J29" s="93">
        <v>362</v>
      </c>
      <c r="K29" s="124"/>
      <c r="L29" s="92"/>
      <c r="M29" s="92"/>
      <c r="N29" s="93"/>
      <c r="O29" s="124"/>
      <c r="P29" s="92"/>
      <c r="Q29" s="92"/>
      <c r="R29" s="93"/>
      <c r="S29" s="92"/>
      <c r="T29" s="92"/>
      <c r="U29" s="92"/>
      <c r="V29" s="93"/>
      <c r="W29" s="92"/>
      <c r="X29" s="92"/>
      <c r="Y29" s="92"/>
      <c r="Z29" s="93"/>
    </row>
    <row r="30" spans="1:26" ht="16.5" customHeight="1" thickTop="1" thickBot="1" x14ac:dyDescent="0.2">
      <c r="A30" s="9"/>
      <c r="B30" s="141" t="s">
        <v>26</v>
      </c>
      <c r="C30" s="111">
        <f t="shared" ref="C30:J30" si="7">SUM(C20:C29)</f>
        <v>18</v>
      </c>
      <c r="D30" s="11">
        <f t="shared" si="7"/>
        <v>16</v>
      </c>
      <c r="E30" s="11">
        <f>SUM(E20:E29)</f>
        <v>4426</v>
      </c>
      <c r="F30" s="23">
        <f t="shared" si="7"/>
        <v>3789</v>
      </c>
      <c r="G30" s="111">
        <f t="shared" si="7"/>
        <v>20</v>
      </c>
      <c r="H30" s="11">
        <f t="shared" si="7"/>
        <v>18</v>
      </c>
      <c r="I30" s="11">
        <f t="shared" si="7"/>
        <v>4982</v>
      </c>
      <c r="J30" s="23">
        <f t="shared" si="7"/>
        <v>4742</v>
      </c>
      <c r="K30" s="111">
        <f t="shared" ref="K30:V30" si="8">SUM(K20:K28)</f>
        <v>38</v>
      </c>
      <c r="L30" s="11">
        <f t="shared" si="8"/>
        <v>34</v>
      </c>
      <c r="M30" s="11">
        <f t="shared" si="8"/>
        <v>3940</v>
      </c>
      <c r="N30" s="23">
        <f t="shared" si="8"/>
        <v>3661</v>
      </c>
      <c r="O30" s="111">
        <f t="shared" si="8"/>
        <v>14</v>
      </c>
      <c r="P30" s="11">
        <f t="shared" si="8"/>
        <v>12</v>
      </c>
      <c r="Q30" s="11">
        <f t="shared" si="8"/>
        <v>2453</v>
      </c>
      <c r="R30" s="23">
        <f t="shared" si="8"/>
        <v>2453</v>
      </c>
      <c r="S30" s="11">
        <f t="shared" si="8"/>
        <v>49</v>
      </c>
      <c r="T30" s="11">
        <f t="shared" si="8"/>
        <v>33</v>
      </c>
      <c r="U30" s="11">
        <f t="shared" si="8"/>
        <v>2980</v>
      </c>
      <c r="V30" s="23">
        <f t="shared" si="8"/>
        <v>2480</v>
      </c>
      <c r="W30" s="11">
        <v>528</v>
      </c>
      <c r="X30" s="11">
        <v>468</v>
      </c>
      <c r="Y30" s="11">
        <v>6228</v>
      </c>
      <c r="Z30" s="23">
        <v>5328</v>
      </c>
    </row>
    <row r="31" spans="1:26" ht="16.5" customHeight="1" x14ac:dyDescent="0.15">
      <c r="A31" s="5" t="s">
        <v>8</v>
      </c>
      <c r="B31" s="145" t="s">
        <v>106</v>
      </c>
      <c r="C31" s="112">
        <v>10</v>
      </c>
      <c r="D31" s="113">
        <v>7</v>
      </c>
      <c r="E31" s="198">
        <v>471</v>
      </c>
      <c r="F31" s="199">
        <v>448</v>
      </c>
      <c r="G31" s="112"/>
      <c r="H31" s="113"/>
      <c r="I31" s="113"/>
      <c r="J31" s="114"/>
      <c r="K31" s="112">
        <v>1</v>
      </c>
      <c r="L31" s="113">
        <v>1</v>
      </c>
      <c r="M31" s="113">
        <v>114</v>
      </c>
      <c r="N31" s="114">
        <v>114</v>
      </c>
      <c r="O31" s="108">
        <v>1</v>
      </c>
      <c r="P31" s="42">
        <v>1</v>
      </c>
      <c r="Q31" s="41">
        <v>64</v>
      </c>
      <c r="R31" s="105">
        <v>64</v>
      </c>
      <c r="S31" s="112">
        <v>10</v>
      </c>
      <c r="T31" s="113">
        <v>4</v>
      </c>
      <c r="U31" s="113">
        <v>338</v>
      </c>
      <c r="V31" s="114">
        <v>232</v>
      </c>
      <c r="W31" s="108">
        <v>21</v>
      </c>
      <c r="X31" s="42">
        <v>9</v>
      </c>
      <c r="Y31" s="41">
        <v>1019</v>
      </c>
      <c r="Z31" s="76">
        <v>809</v>
      </c>
    </row>
    <row r="32" spans="1:26" ht="16.5" customHeight="1" x14ac:dyDescent="0.15">
      <c r="A32" s="8"/>
      <c r="B32" s="149" t="s">
        <v>107</v>
      </c>
      <c r="C32" s="99">
        <v>1</v>
      </c>
      <c r="D32" s="60">
        <v>1</v>
      </c>
      <c r="E32" s="60">
        <v>60</v>
      </c>
      <c r="F32" s="74">
        <v>60</v>
      </c>
      <c r="G32" s="99"/>
      <c r="H32" s="60"/>
      <c r="I32" s="60"/>
      <c r="J32" s="74"/>
      <c r="K32" s="99"/>
      <c r="L32" s="60"/>
      <c r="M32" s="60"/>
      <c r="N32" s="74"/>
      <c r="O32" s="109">
        <v>3</v>
      </c>
      <c r="P32" s="60">
        <v>1</v>
      </c>
      <c r="Q32" s="60">
        <v>35</v>
      </c>
      <c r="R32" s="98">
        <v>10</v>
      </c>
      <c r="S32" s="99">
        <v>2</v>
      </c>
      <c r="T32" s="60">
        <v>1</v>
      </c>
      <c r="U32" s="60">
        <v>35</v>
      </c>
      <c r="V32" s="74">
        <v>17</v>
      </c>
      <c r="W32" s="109"/>
      <c r="X32" s="60"/>
      <c r="Y32" s="60"/>
      <c r="Z32" s="74"/>
    </row>
    <row r="33" spans="1:26" ht="16.5" customHeight="1" x14ac:dyDescent="0.15">
      <c r="A33" s="8"/>
      <c r="B33" s="150" t="s">
        <v>264</v>
      </c>
      <c r="C33" s="99">
        <v>2</v>
      </c>
      <c r="D33" s="60">
        <v>2</v>
      </c>
      <c r="E33" s="60">
        <v>155</v>
      </c>
      <c r="F33" s="74">
        <v>155</v>
      </c>
      <c r="G33" s="99">
        <v>6</v>
      </c>
      <c r="H33" s="60">
        <v>6</v>
      </c>
      <c r="I33" s="60">
        <v>2797</v>
      </c>
      <c r="J33" s="74">
        <v>2797</v>
      </c>
      <c r="K33" s="99">
        <v>48</v>
      </c>
      <c r="L33" s="60">
        <v>44</v>
      </c>
      <c r="M33" s="60">
        <v>2809</v>
      </c>
      <c r="N33" s="74">
        <v>2609</v>
      </c>
      <c r="O33" s="109">
        <v>1</v>
      </c>
      <c r="P33" s="60">
        <v>1</v>
      </c>
      <c r="Q33" s="60">
        <v>20</v>
      </c>
      <c r="R33" s="98">
        <v>20</v>
      </c>
      <c r="S33" s="99"/>
      <c r="T33" s="60"/>
      <c r="U33" s="60"/>
      <c r="V33" s="74"/>
      <c r="W33" s="109"/>
      <c r="X33" s="60"/>
      <c r="Y33" s="60"/>
      <c r="Z33" s="74"/>
    </row>
    <row r="34" spans="1:26" ht="16.5" customHeight="1" x14ac:dyDescent="0.15">
      <c r="A34" s="8"/>
      <c r="B34" s="150" t="s">
        <v>175</v>
      </c>
      <c r="C34" s="99"/>
      <c r="D34" s="60"/>
      <c r="E34" s="60"/>
      <c r="F34" s="74"/>
      <c r="G34" s="99">
        <v>11</v>
      </c>
      <c r="H34" s="60">
        <v>6</v>
      </c>
      <c r="I34" s="60">
        <v>196</v>
      </c>
      <c r="J34" s="74">
        <v>196</v>
      </c>
      <c r="K34" s="99"/>
      <c r="L34" s="60"/>
      <c r="M34" s="60"/>
      <c r="N34" s="74"/>
      <c r="O34" s="109"/>
      <c r="P34" s="60"/>
      <c r="Q34" s="60"/>
      <c r="R34" s="98"/>
      <c r="S34" s="99"/>
      <c r="T34" s="60"/>
      <c r="U34" s="60"/>
      <c r="V34" s="74"/>
      <c r="W34" s="109">
        <v>1</v>
      </c>
      <c r="X34" s="60">
        <v>1</v>
      </c>
      <c r="Y34" s="60">
        <v>31</v>
      </c>
      <c r="Z34" s="74">
        <v>31</v>
      </c>
    </row>
    <row r="35" spans="1:26" ht="16.5" customHeight="1" x14ac:dyDescent="0.15">
      <c r="A35" s="8"/>
      <c r="B35" s="150" t="s">
        <v>243</v>
      </c>
      <c r="C35" s="99">
        <v>1</v>
      </c>
      <c r="D35" s="60">
        <v>0</v>
      </c>
      <c r="E35" s="60">
        <v>37</v>
      </c>
      <c r="F35" s="74">
        <v>5</v>
      </c>
      <c r="G35" s="99">
        <v>3</v>
      </c>
      <c r="H35" s="60">
        <v>0</v>
      </c>
      <c r="I35" s="60">
        <v>97</v>
      </c>
      <c r="J35" s="74">
        <v>0</v>
      </c>
      <c r="K35" s="99"/>
      <c r="L35" s="60"/>
      <c r="M35" s="60"/>
      <c r="N35" s="74"/>
      <c r="O35" s="109"/>
      <c r="P35" s="60"/>
      <c r="Q35" s="60"/>
      <c r="R35" s="98"/>
      <c r="S35" s="99"/>
      <c r="T35" s="60"/>
      <c r="U35" s="60"/>
      <c r="V35" s="74"/>
      <c r="W35" s="109"/>
      <c r="X35" s="60"/>
      <c r="Y35" s="60"/>
      <c r="Z35" s="74"/>
    </row>
    <row r="36" spans="1:26" ht="16.5" customHeight="1" x14ac:dyDescent="0.15">
      <c r="A36" s="8"/>
      <c r="B36" s="150" t="s">
        <v>244</v>
      </c>
      <c r="C36" s="99">
        <v>5</v>
      </c>
      <c r="D36" s="60">
        <v>4</v>
      </c>
      <c r="E36" s="60">
        <v>217</v>
      </c>
      <c r="F36" s="74">
        <v>217</v>
      </c>
      <c r="G36" s="99">
        <v>114</v>
      </c>
      <c r="H36" s="60">
        <v>70</v>
      </c>
      <c r="I36" s="60">
        <v>2274</v>
      </c>
      <c r="J36" s="74">
        <v>1064</v>
      </c>
      <c r="K36" s="99"/>
      <c r="L36" s="60"/>
      <c r="M36" s="60"/>
      <c r="N36" s="74"/>
      <c r="O36" s="109"/>
      <c r="P36" s="60"/>
      <c r="Q36" s="60"/>
      <c r="R36" s="98"/>
      <c r="S36" s="99"/>
      <c r="T36" s="60"/>
      <c r="U36" s="60"/>
      <c r="V36" s="74"/>
      <c r="W36" s="109"/>
      <c r="X36" s="60"/>
      <c r="Y36" s="60"/>
      <c r="Z36" s="74"/>
    </row>
    <row r="37" spans="1:26" ht="16.5" customHeight="1" x14ac:dyDescent="0.15">
      <c r="A37" s="8"/>
      <c r="B37" s="150" t="s">
        <v>245</v>
      </c>
      <c r="C37" s="99"/>
      <c r="D37" s="60"/>
      <c r="E37" s="60"/>
      <c r="F37" s="74"/>
      <c r="G37" s="99">
        <v>21</v>
      </c>
      <c r="H37" s="60">
        <v>8</v>
      </c>
      <c r="I37" s="60">
        <v>260</v>
      </c>
      <c r="J37" s="74">
        <v>226</v>
      </c>
      <c r="K37" s="99"/>
      <c r="L37" s="60"/>
      <c r="M37" s="60"/>
      <c r="N37" s="74"/>
      <c r="O37" s="109"/>
      <c r="P37" s="60"/>
      <c r="Q37" s="60"/>
      <c r="R37" s="98"/>
      <c r="S37" s="99"/>
      <c r="T37" s="60"/>
      <c r="U37" s="60"/>
      <c r="V37" s="74"/>
      <c r="W37" s="109"/>
      <c r="X37" s="60"/>
      <c r="Y37" s="60"/>
      <c r="Z37" s="74"/>
    </row>
    <row r="38" spans="1:26" ht="16.5" customHeight="1" x14ac:dyDescent="0.15">
      <c r="A38" s="8"/>
      <c r="B38" s="150" t="s">
        <v>246</v>
      </c>
      <c r="C38" s="99"/>
      <c r="D38" s="60"/>
      <c r="E38" s="60"/>
      <c r="F38" s="74"/>
      <c r="G38" s="99">
        <v>1</v>
      </c>
      <c r="H38" s="60">
        <v>0</v>
      </c>
      <c r="I38" s="60">
        <v>21</v>
      </c>
      <c r="J38" s="74">
        <v>21</v>
      </c>
      <c r="K38" s="99"/>
      <c r="L38" s="60"/>
      <c r="M38" s="60"/>
      <c r="N38" s="74"/>
      <c r="O38" s="109"/>
      <c r="P38" s="60"/>
      <c r="Q38" s="60"/>
      <c r="R38" s="98"/>
      <c r="S38" s="99"/>
      <c r="T38" s="60"/>
      <c r="U38" s="60"/>
      <c r="V38" s="74"/>
      <c r="W38" s="109"/>
      <c r="X38" s="60"/>
      <c r="Y38" s="60"/>
      <c r="Z38" s="74"/>
    </row>
    <row r="39" spans="1:26" ht="16.5" customHeight="1" x14ac:dyDescent="0.15">
      <c r="A39" s="8"/>
      <c r="B39" s="150" t="s">
        <v>248</v>
      </c>
      <c r="C39" s="99"/>
      <c r="D39" s="60"/>
      <c r="E39" s="60"/>
      <c r="F39" s="74"/>
      <c r="G39" s="99">
        <v>12</v>
      </c>
      <c r="H39" s="60">
        <v>4</v>
      </c>
      <c r="I39" s="60">
        <v>73</v>
      </c>
      <c r="J39" s="74">
        <v>73</v>
      </c>
      <c r="K39" s="99"/>
      <c r="L39" s="60"/>
      <c r="M39" s="60"/>
      <c r="N39" s="74"/>
      <c r="O39" s="109"/>
      <c r="P39" s="60"/>
      <c r="Q39" s="60"/>
      <c r="R39" s="98"/>
      <c r="S39" s="99"/>
      <c r="T39" s="60"/>
      <c r="U39" s="60"/>
      <c r="V39" s="74"/>
      <c r="W39" s="109"/>
      <c r="X39" s="60"/>
      <c r="Y39" s="60"/>
      <c r="Z39" s="74"/>
    </row>
    <row r="40" spans="1:26" ht="16.5" customHeight="1" x14ac:dyDescent="0.15">
      <c r="A40" s="8"/>
      <c r="B40" s="150" t="s">
        <v>234</v>
      </c>
      <c r="C40" s="99"/>
      <c r="D40" s="60"/>
      <c r="E40" s="60"/>
      <c r="F40" s="74"/>
      <c r="G40" s="99"/>
      <c r="H40" s="60"/>
      <c r="I40" s="60"/>
      <c r="J40" s="74"/>
      <c r="K40" s="99">
        <v>1</v>
      </c>
      <c r="L40" s="60">
        <v>1</v>
      </c>
      <c r="M40" s="60">
        <v>53</v>
      </c>
      <c r="N40" s="74">
        <v>53</v>
      </c>
      <c r="O40" s="109"/>
      <c r="P40" s="60"/>
      <c r="Q40" s="60"/>
      <c r="R40" s="98"/>
      <c r="S40" s="99"/>
      <c r="T40" s="60"/>
      <c r="U40" s="60"/>
      <c r="V40" s="74"/>
      <c r="W40" s="109"/>
      <c r="X40" s="60"/>
      <c r="Y40" s="60"/>
      <c r="Z40" s="74"/>
    </row>
    <row r="41" spans="1:26" ht="16.5" customHeight="1" x14ac:dyDescent="0.15">
      <c r="A41" s="8"/>
      <c r="B41" s="150" t="s">
        <v>247</v>
      </c>
      <c r="C41" s="99"/>
      <c r="D41" s="60"/>
      <c r="E41" s="60"/>
      <c r="F41" s="74"/>
      <c r="G41" s="99">
        <v>1</v>
      </c>
      <c r="H41" s="60">
        <v>1</v>
      </c>
      <c r="I41" s="60">
        <v>210</v>
      </c>
      <c r="J41" s="74">
        <v>210</v>
      </c>
      <c r="K41" s="99"/>
      <c r="L41" s="60"/>
      <c r="M41" s="60"/>
      <c r="N41" s="74"/>
      <c r="O41" s="109"/>
      <c r="P41" s="60"/>
      <c r="Q41" s="60"/>
      <c r="R41" s="98"/>
      <c r="S41" s="99"/>
      <c r="T41" s="60"/>
      <c r="U41" s="60"/>
      <c r="V41" s="74"/>
      <c r="W41" s="109"/>
      <c r="X41" s="60"/>
      <c r="Y41" s="60"/>
      <c r="Z41" s="74"/>
    </row>
    <row r="42" spans="1:26" ht="16.5" customHeight="1" x14ac:dyDescent="0.15">
      <c r="A42" s="8"/>
      <c r="B42" s="150" t="s">
        <v>176</v>
      </c>
      <c r="C42" s="99">
        <v>1</v>
      </c>
      <c r="D42" s="60">
        <v>1</v>
      </c>
      <c r="E42" s="60">
        <v>40</v>
      </c>
      <c r="F42" s="74">
        <v>40</v>
      </c>
      <c r="G42" s="99">
        <v>3</v>
      </c>
      <c r="H42" s="60">
        <v>3</v>
      </c>
      <c r="I42" s="60">
        <v>1855</v>
      </c>
      <c r="J42" s="74">
        <v>1855</v>
      </c>
      <c r="K42" s="99"/>
      <c r="L42" s="60"/>
      <c r="M42" s="60"/>
      <c r="N42" s="74"/>
      <c r="O42" s="109"/>
      <c r="P42" s="60"/>
      <c r="Q42" s="60"/>
      <c r="R42" s="98"/>
      <c r="S42" s="99"/>
      <c r="T42" s="60"/>
      <c r="U42" s="60"/>
      <c r="V42" s="74"/>
      <c r="W42" s="109">
        <v>2</v>
      </c>
      <c r="X42" s="60">
        <v>2</v>
      </c>
      <c r="Y42" s="60">
        <v>68</v>
      </c>
      <c r="Z42" s="74">
        <v>68</v>
      </c>
    </row>
    <row r="43" spans="1:26" ht="16.5" customHeight="1" x14ac:dyDescent="0.15">
      <c r="A43" s="8"/>
      <c r="B43" s="150" t="s">
        <v>235</v>
      </c>
      <c r="C43" s="99"/>
      <c r="D43" s="60"/>
      <c r="E43" s="60"/>
      <c r="F43" s="74"/>
      <c r="G43" s="99"/>
      <c r="H43" s="60"/>
      <c r="I43" s="60"/>
      <c r="J43" s="74"/>
      <c r="K43" s="99">
        <v>1</v>
      </c>
      <c r="L43" s="60">
        <v>1</v>
      </c>
      <c r="M43" s="60">
        <v>22</v>
      </c>
      <c r="N43" s="74">
        <v>22</v>
      </c>
      <c r="O43" s="109"/>
      <c r="P43" s="60"/>
      <c r="Q43" s="60"/>
      <c r="R43" s="98"/>
      <c r="S43" s="99"/>
      <c r="T43" s="60"/>
      <c r="U43" s="60"/>
      <c r="V43" s="74"/>
      <c r="W43" s="109"/>
      <c r="X43" s="60"/>
      <c r="Y43" s="60"/>
      <c r="Z43" s="74"/>
    </row>
    <row r="44" spans="1:26" ht="16.5" customHeight="1" x14ac:dyDescent="0.15">
      <c r="A44" s="8"/>
      <c r="B44" s="150" t="s">
        <v>177</v>
      </c>
      <c r="C44" s="99">
        <v>1</v>
      </c>
      <c r="D44" s="60">
        <v>0</v>
      </c>
      <c r="E44" s="60">
        <v>34</v>
      </c>
      <c r="F44" s="74">
        <v>0</v>
      </c>
      <c r="G44" s="99"/>
      <c r="H44" s="60"/>
      <c r="I44" s="60"/>
      <c r="J44" s="74"/>
      <c r="K44" s="99"/>
      <c r="L44" s="60"/>
      <c r="M44" s="60"/>
      <c r="N44" s="74"/>
      <c r="O44" s="109"/>
      <c r="P44" s="60"/>
      <c r="Q44" s="60"/>
      <c r="R44" s="98"/>
      <c r="S44" s="99"/>
      <c r="T44" s="60"/>
      <c r="U44" s="60"/>
      <c r="V44" s="74"/>
      <c r="W44" s="109">
        <v>1</v>
      </c>
      <c r="X44" s="60">
        <v>0</v>
      </c>
      <c r="Y44" s="60">
        <v>45</v>
      </c>
      <c r="Z44" s="74">
        <v>0</v>
      </c>
    </row>
    <row r="45" spans="1:26" ht="16.5" customHeight="1" x14ac:dyDescent="0.15">
      <c r="A45" s="8"/>
      <c r="B45" s="150" t="s">
        <v>178</v>
      </c>
      <c r="C45" s="99"/>
      <c r="D45" s="60"/>
      <c r="E45" s="60"/>
      <c r="F45" s="74"/>
      <c r="G45" s="99"/>
      <c r="H45" s="60"/>
      <c r="I45" s="60"/>
      <c r="J45" s="74"/>
      <c r="K45" s="99"/>
      <c r="L45" s="60"/>
      <c r="M45" s="60"/>
      <c r="N45" s="74"/>
      <c r="O45" s="109"/>
      <c r="P45" s="60"/>
      <c r="Q45" s="60"/>
      <c r="R45" s="98"/>
      <c r="S45" s="99"/>
      <c r="T45" s="60"/>
      <c r="U45" s="60"/>
      <c r="V45" s="74"/>
      <c r="W45" s="109">
        <v>1</v>
      </c>
      <c r="X45" s="60">
        <v>1</v>
      </c>
      <c r="Y45" s="60">
        <v>34</v>
      </c>
      <c r="Z45" s="74">
        <v>34</v>
      </c>
    </row>
    <row r="46" spans="1:26" ht="16.5" customHeight="1" x14ac:dyDescent="0.15">
      <c r="A46" s="8"/>
      <c r="B46" s="150" t="s">
        <v>179</v>
      </c>
      <c r="C46" s="99">
        <v>1</v>
      </c>
      <c r="D46" s="60">
        <v>1</v>
      </c>
      <c r="E46" s="60">
        <v>578</v>
      </c>
      <c r="F46" s="74">
        <v>578</v>
      </c>
      <c r="G46" s="99">
        <v>1</v>
      </c>
      <c r="H46" s="60">
        <v>1</v>
      </c>
      <c r="I46" s="60">
        <v>322</v>
      </c>
      <c r="J46" s="74">
        <v>322</v>
      </c>
      <c r="K46" s="99"/>
      <c r="L46" s="60"/>
      <c r="M46" s="60"/>
      <c r="N46" s="74"/>
      <c r="O46" s="109"/>
      <c r="P46" s="60"/>
      <c r="Q46" s="60"/>
      <c r="R46" s="98"/>
      <c r="S46" s="99"/>
      <c r="T46" s="60"/>
      <c r="U46" s="60"/>
      <c r="V46" s="74"/>
      <c r="W46" s="109">
        <v>1</v>
      </c>
      <c r="X46" s="60">
        <v>1</v>
      </c>
      <c r="Y46" s="60">
        <v>37</v>
      </c>
      <c r="Z46" s="74">
        <v>20</v>
      </c>
    </row>
    <row r="47" spans="1:26" ht="16.5" customHeight="1" x14ac:dyDescent="0.15">
      <c r="A47" s="8"/>
      <c r="B47" s="150" t="s">
        <v>278</v>
      </c>
      <c r="C47" s="99">
        <v>3</v>
      </c>
      <c r="D47" s="60">
        <v>2</v>
      </c>
      <c r="E47" s="60">
        <v>130</v>
      </c>
      <c r="F47" s="74">
        <v>130</v>
      </c>
      <c r="G47" s="99"/>
      <c r="H47" s="60"/>
      <c r="I47" s="60"/>
      <c r="J47" s="74"/>
      <c r="K47" s="99"/>
      <c r="L47" s="60"/>
      <c r="M47" s="60"/>
      <c r="N47" s="74"/>
      <c r="O47" s="109"/>
      <c r="P47" s="60"/>
      <c r="Q47" s="60"/>
      <c r="R47" s="98"/>
      <c r="S47" s="99"/>
      <c r="T47" s="60"/>
      <c r="U47" s="60"/>
      <c r="V47" s="74"/>
      <c r="W47" s="109"/>
      <c r="X47" s="60"/>
      <c r="Y47" s="60"/>
      <c r="Z47" s="74"/>
    </row>
    <row r="48" spans="1:26" ht="16.5" customHeight="1" x14ac:dyDescent="0.15">
      <c r="A48" s="8"/>
      <c r="B48" s="150" t="s">
        <v>180</v>
      </c>
      <c r="C48" s="99"/>
      <c r="D48" s="60"/>
      <c r="E48" s="60"/>
      <c r="F48" s="74"/>
      <c r="G48" s="99"/>
      <c r="H48" s="60"/>
      <c r="I48" s="60">
        <v>322</v>
      </c>
      <c r="J48" s="74"/>
      <c r="K48" s="99"/>
      <c r="L48" s="60"/>
      <c r="M48" s="60"/>
      <c r="N48" s="74"/>
      <c r="O48" s="109"/>
      <c r="P48" s="60"/>
      <c r="Q48" s="60"/>
      <c r="R48" s="98"/>
      <c r="S48" s="99"/>
      <c r="T48" s="60"/>
      <c r="U48" s="60"/>
      <c r="V48" s="74"/>
      <c r="W48" s="109">
        <v>1</v>
      </c>
      <c r="X48" s="60">
        <v>0</v>
      </c>
      <c r="Y48" s="60">
        <v>38</v>
      </c>
      <c r="Z48" s="74">
        <v>0</v>
      </c>
    </row>
    <row r="49" spans="1:26" ht="16.5" customHeight="1" thickBot="1" x14ac:dyDescent="0.2">
      <c r="A49" s="8"/>
      <c r="B49" s="151" t="s">
        <v>181</v>
      </c>
      <c r="C49" s="115">
        <v>2</v>
      </c>
      <c r="D49" s="94">
        <v>2</v>
      </c>
      <c r="E49" s="94">
        <v>575</v>
      </c>
      <c r="F49" s="95">
        <v>575</v>
      </c>
      <c r="G49" s="115">
        <v>19</v>
      </c>
      <c r="H49" s="94">
        <v>15</v>
      </c>
      <c r="I49" s="94">
        <v>316</v>
      </c>
      <c r="J49" s="95">
        <v>294</v>
      </c>
      <c r="K49" s="115">
        <v>1</v>
      </c>
      <c r="L49" s="94">
        <v>0</v>
      </c>
      <c r="M49" s="94">
        <v>123</v>
      </c>
      <c r="N49" s="95">
        <v>0</v>
      </c>
      <c r="O49" s="110"/>
      <c r="P49" s="94"/>
      <c r="Q49" s="94"/>
      <c r="R49" s="106"/>
      <c r="S49" s="115"/>
      <c r="T49" s="94"/>
      <c r="U49" s="94"/>
      <c r="V49" s="95"/>
      <c r="W49" s="110">
        <v>22</v>
      </c>
      <c r="X49" s="94">
        <v>13</v>
      </c>
      <c r="Y49" s="94">
        <v>220</v>
      </c>
      <c r="Z49" s="95">
        <v>258</v>
      </c>
    </row>
    <row r="50" spans="1:26" ht="16.5" customHeight="1" thickTop="1" thickBot="1" x14ac:dyDescent="0.2">
      <c r="A50" s="9"/>
      <c r="B50" s="141" t="s">
        <v>26</v>
      </c>
      <c r="C50" s="116">
        <f>SUM(C31:C49)</f>
        <v>27</v>
      </c>
      <c r="D50" s="11">
        <f>SUM(D31:D49)</f>
        <v>20</v>
      </c>
      <c r="E50" s="11">
        <f>SUM(E31:E49)</f>
        <v>2297</v>
      </c>
      <c r="F50" s="23">
        <f t="shared" ref="F50" si="9">SUM(F31:F49)</f>
        <v>2208</v>
      </c>
      <c r="G50" s="116">
        <f>SUM(G31:G49)</f>
        <v>192</v>
      </c>
      <c r="H50" s="11">
        <f>SUM(H31:H49)</f>
        <v>114</v>
      </c>
      <c r="I50" s="11">
        <f t="shared" ref="I50:J50" si="10">SUM(I31:I49)</f>
        <v>8743</v>
      </c>
      <c r="J50" s="23">
        <f t="shared" si="10"/>
        <v>7058</v>
      </c>
      <c r="K50" s="116">
        <f>SUM(K31:K49)</f>
        <v>52</v>
      </c>
      <c r="L50" s="11">
        <f t="shared" ref="L50:N50" si="11">SUM(L31:L49)</f>
        <v>47</v>
      </c>
      <c r="M50" s="11">
        <f t="shared" si="11"/>
        <v>3121</v>
      </c>
      <c r="N50" s="23">
        <f t="shared" si="11"/>
        <v>2798</v>
      </c>
      <c r="O50" s="111">
        <f t="shared" ref="O50:V50" si="12">SUM(O31:O33)</f>
        <v>5</v>
      </c>
      <c r="P50" s="11">
        <f t="shared" si="12"/>
        <v>3</v>
      </c>
      <c r="Q50" s="11">
        <f t="shared" si="12"/>
        <v>119</v>
      </c>
      <c r="R50" s="107">
        <f t="shared" si="12"/>
        <v>94</v>
      </c>
      <c r="S50" s="116">
        <f t="shared" si="12"/>
        <v>12</v>
      </c>
      <c r="T50" s="11">
        <f t="shared" si="12"/>
        <v>5</v>
      </c>
      <c r="U50" s="11">
        <f t="shared" si="12"/>
        <v>373</v>
      </c>
      <c r="V50" s="23">
        <f t="shared" si="12"/>
        <v>249</v>
      </c>
      <c r="W50" s="111">
        <v>50</v>
      </c>
      <c r="X50" s="11">
        <v>27</v>
      </c>
      <c r="Y50" s="11">
        <v>1492</v>
      </c>
      <c r="Z50" s="23">
        <v>1220</v>
      </c>
    </row>
    <row r="51" spans="1:26" ht="16.5" customHeight="1" x14ac:dyDescent="0.15">
      <c r="A51" s="5" t="s">
        <v>9</v>
      </c>
      <c r="B51" s="152" t="s">
        <v>33</v>
      </c>
      <c r="C51" s="122">
        <v>1</v>
      </c>
      <c r="D51" s="40">
        <v>0</v>
      </c>
      <c r="E51" s="40">
        <v>20</v>
      </c>
      <c r="F51" s="75">
        <v>0</v>
      </c>
      <c r="G51" s="122">
        <v>4</v>
      </c>
      <c r="H51" s="40">
        <v>4</v>
      </c>
      <c r="I51" s="40">
        <v>524</v>
      </c>
      <c r="J51" s="75">
        <v>524</v>
      </c>
      <c r="K51" s="122"/>
      <c r="L51" s="40"/>
      <c r="M51" s="40"/>
      <c r="N51" s="75"/>
      <c r="O51" s="122">
        <v>2</v>
      </c>
      <c r="P51" s="40">
        <v>2</v>
      </c>
      <c r="Q51" s="40">
        <v>324</v>
      </c>
      <c r="R51" s="75">
        <v>324</v>
      </c>
      <c r="S51" s="40">
        <v>1</v>
      </c>
      <c r="T51" s="40">
        <v>1</v>
      </c>
      <c r="U51" s="40">
        <v>150</v>
      </c>
      <c r="V51" s="75">
        <v>150</v>
      </c>
      <c r="W51" s="40">
        <v>9</v>
      </c>
      <c r="X51" s="40">
        <v>9</v>
      </c>
      <c r="Y51" s="40">
        <v>660</v>
      </c>
      <c r="Z51" s="75">
        <v>660</v>
      </c>
    </row>
    <row r="52" spans="1:26" ht="16.5" customHeight="1" x14ac:dyDescent="0.15">
      <c r="A52" s="8"/>
      <c r="B52" s="146" t="s">
        <v>82</v>
      </c>
      <c r="C52" s="109"/>
      <c r="D52" s="60"/>
      <c r="E52" s="60"/>
      <c r="F52" s="74"/>
      <c r="G52" s="109"/>
      <c r="H52" s="60"/>
      <c r="I52" s="60"/>
      <c r="J52" s="74"/>
      <c r="K52" s="109"/>
      <c r="L52" s="60"/>
      <c r="M52" s="60"/>
      <c r="N52" s="74"/>
      <c r="O52" s="109">
        <v>3</v>
      </c>
      <c r="P52" s="60">
        <v>3</v>
      </c>
      <c r="Q52" s="60">
        <v>543</v>
      </c>
      <c r="R52" s="74">
        <v>543</v>
      </c>
      <c r="S52" s="60">
        <v>1</v>
      </c>
      <c r="T52" s="60">
        <v>1</v>
      </c>
      <c r="U52" s="60">
        <v>270</v>
      </c>
      <c r="V52" s="74">
        <v>270</v>
      </c>
      <c r="W52" s="60"/>
      <c r="X52" s="60"/>
      <c r="Y52" s="60"/>
      <c r="Z52" s="74"/>
    </row>
    <row r="53" spans="1:26" ht="16.5" customHeight="1" x14ac:dyDescent="0.15">
      <c r="A53" s="8"/>
      <c r="B53" s="146" t="s">
        <v>86</v>
      </c>
      <c r="C53" s="109">
        <v>3</v>
      </c>
      <c r="D53" s="60">
        <v>2</v>
      </c>
      <c r="E53" s="60">
        <v>41</v>
      </c>
      <c r="F53" s="74">
        <v>34</v>
      </c>
      <c r="G53" s="109"/>
      <c r="H53" s="60"/>
      <c r="I53" s="60"/>
      <c r="J53" s="74"/>
      <c r="K53" s="109">
        <v>3</v>
      </c>
      <c r="L53" s="60">
        <v>1</v>
      </c>
      <c r="M53" s="60">
        <v>188</v>
      </c>
      <c r="N53" s="74">
        <v>84</v>
      </c>
      <c r="O53" s="109">
        <v>1</v>
      </c>
      <c r="P53" s="60">
        <v>1</v>
      </c>
      <c r="Q53" s="60">
        <v>82</v>
      </c>
      <c r="R53" s="74">
        <v>82</v>
      </c>
      <c r="S53" s="60">
        <v>3</v>
      </c>
      <c r="T53" s="60">
        <v>3</v>
      </c>
      <c r="U53" s="60">
        <v>146</v>
      </c>
      <c r="V53" s="74">
        <v>146</v>
      </c>
      <c r="W53" s="60"/>
      <c r="X53" s="60"/>
      <c r="Y53" s="60"/>
      <c r="Z53" s="74"/>
    </row>
    <row r="54" spans="1:26" ht="16.5" customHeight="1" x14ac:dyDescent="0.15">
      <c r="A54" s="8"/>
      <c r="B54" s="152" t="s">
        <v>46</v>
      </c>
      <c r="C54" s="122">
        <v>395</v>
      </c>
      <c r="D54" s="40">
        <v>354</v>
      </c>
      <c r="E54" s="40">
        <v>15135</v>
      </c>
      <c r="F54" s="75">
        <v>13861</v>
      </c>
      <c r="G54" s="122">
        <v>376</v>
      </c>
      <c r="H54" s="40">
        <v>321</v>
      </c>
      <c r="I54" s="40">
        <v>12889</v>
      </c>
      <c r="J54" s="75">
        <v>11450</v>
      </c>
      <c r="K54" s="122">
        <v>318</v>
      </c>
      <c r="L54" s="40">
        <v>279</v>
      </c>
      <c r="M54" s="40">
        <v>11580</v>
      </c>
      <c r="N54" s="75">
        <v>10698</v>
      </c>
      <c r="O54" s="122">
        <v>222</v>
      </c>
      <c r="P54" s="40">
        <v>189</v>
      </c>
      <c r="Q54" s="40">
        <v>7423</v>
      </c>
      <c r="R54" s="75">
        <v>6305</v>
      </c>
      <c r="S54" s="40">
        <v>93</v>
      </c>
      <c r="T54" s="40">
        <v>81</v>
      </c>
      <c r="U54" s="40">
        <v>3585</v>
      </c>
      <c r="V54" s="75">
        <v>3285</v>
      </c>
      <c r="W54" s="40">
        <v>561</v>
      </c>
      <c r="X54" s="40">
        <v>444</v>
      </c>
      <c r="Y54" s="40">
        <v>11919</v>
      </c>
      <c r="Z54" s="75">
        <v>9008</v>
      </c>
    </row>
    <row r="55" spans="1:26" ht="16.5" customHeight="1" x14ac:dyDescent="0.15">
      <c r="A55" s="8"/>
      <c r="B55" s="152" t="s">
        <v>154</v>
      </c>
      <c r="C55" s="122"/>
      <c r="D55" s="40"/>
      <c r="E55" s="40"/>
      <c r="F55" s="75"/>
      <c r="G55" s="122"/>
      <c r="H55" s="40"/>
      <c r="I55" s="40"/>
      <c r="J55" s="75"/>
      <c r="K55" s="122"/>
      <c r="L55" s="40"/>
      <c r="M55" s="40"/>
      <c r="N55" s="75"/>
      <c r="O55" s="122">
        <v>1</v>
      </c>
      <c r="P55" s="40">
        <v>1</v>
      </c>
      <c r="Q55" s="40">
        <v>56</v>
      </c>
      <c r="R55" s="75">
        <v>56</v>
      </c>
      <c r="S55" s="40"/>
      <c r="T55" s="40"/>
      <c r="U55" s="40"/>
      <c r="V55" s="75"/>
      <c r="W55" s="40"/>
      <c r="X55" s="40"/>
      <c r="Y55" s="40"/>
      <c r="Z55" s="75"/>
    </row>
    <row r="56" spans="1:26" ht="16.5" customHeight="1" x14ac:dyDescent="0.15">
      <c r="A56" s="8"/>
      <c r="B56" s="152" t="s">
        <v>155</v>
      </c>
      <c r="C56" s="122"/>
      <c r="D56" s="40"/>
      <c r="E56" s="40"/>
      <c r="F56" s="75"/>
      <c r="G56" s="122"/>
      <c r="H56" s="40"/>
      <c r="I56" s="40"/>
      <c r="J56" s="75"/>
      <c r="K56" s="122"/>
      <c r="L56" s="40"/>
      <c r="M56" s="40"/>
      <c r="N56" s="75"/>
      <c r="O56" s="122">
        <v>1</v>
      </c>
      <c r="P56" s="40">
        <v>1</v>
      </c>
      <c r="Q56" s="40">
        <v>56</v>
      </c>
      <c r="R56" s="75">
        <v>56</v>
      </c>
      <c r="S56" s="40"/>
      <c r="T56" s="40"/>
      <c r="U56" s="40"/>
      <c r="V56" s="75"/>
      <c r="W56" s="40"/>
      <c r="X56" s="40"/>
      <c r="Y56" s="40"/>
      <c r="Z56" s="75"/>
    </row>
    <row r="57" spans="1:26" ht="16.5" customHeight="1" x14ac:dyDescent="0.15">
      <c r="A57" s="8"/>
      <c r="B57" s="152" t="s">
        <v>242</v>
      </c>
      <c r="C57" s="122">
        <v>8</v>
      </c>
      <c r="D57" s="40">
        <v>4</v>
      </c>
      <c r="E57" s="40">
        <v>395</v>
      </c>
      <c r="F57" s="75">
        <v>285</v>
      </c>
      <c r="G57" s="122">
        <v>5</v>
      </c>
      <c r="H57" s="40">
        <v>2</v>
      </c>
      <c r="I57" s="40">
        <v>181</v>
      </c>
      <c r="J57" s="75">
        <v>102</v>
      </c>
      <c r="K57" s="122"/>
      <c r="L57" s="40"/>
      <c r="M57" s="40"/>
      <c r="N57" s="75"/>
      <c r="O57" s="122"/>
      <c r="P57" s="40"/>
      <c r="Q57" s="40"/>
      <c r="R57" s="75"/>
      <c r="S57" s="40"/>
      <c r="T57" s="40"/>
      <c r="U57" s="40"/>
      <c r="V57" s="75"/>
      <c r="W57" s="40"/>
      <c r="X57" s="40"/>
      <c r="Y57" s="40"/>
      <c r="Z57" s="75"/>
    </row>
    <row r="58" spans="1:26" ht="16.5" customHeight="1" thickBot="1" x14ac:dyDescent="0.2">
      <c r="A58" s="8"/>
      <c r="B58" s="168" t="s">
        <v>156</v>
      </c>
      <c r="C58" s="125"/>
      <c r="D58" s="96"/>
      <c r="E58" s="96"/>
      <c r="F58" s="97"/>
      <c r="G58" s="125"/>
      <c r="H58" s="96"/>
      <c r="I58" s="96"/>
      <c r="J58" s="97"/>
      <c r="K58" s="125"/>
      <c r="L58" s="96"/>
      <c r="M58" s="96"/>
      <c r="N58" s="97"/>
      <c r="O58" s="125">
        <v>4</v>
      </c>
      <c r="P58" s="96">
        <v>4</v>
      </c>
      <c r="Q58" s="96">
        <v>210</v>
      </c>
      <c r="R58" s="97">
        <v>210</v>
      </c>
      <c r="S58" s="96"/>
      <c r="T58" s="96"/>
      <c r="U58" s="96"/>
      <c r="V58" s="97"/>
      <c r="W58" s="96"/>
      <c r="X58" s="96"/>
      <c r="Y58" s="96"/>
      <c r="Z58" s="97"/>
    </row>
    <row r="59" spans="1:26" ht="16.5" customHeight="1" thickTop="1" thickBot="1" x14ac:dyDescent="0.2">
      <c r="A59" s="9"/>
      <c r="B59" s="141" t="s">
        <v>26</v>
      </c>
      <c r="C59" s="111">
        <f t="shared" ref="C59:Z59" si="13">SUM(C51:C58)</f>
        <v>407</v>
      </c>
      <c r="D59" s="11">
        <f t="shared" si="13"/>
        <v>360</v>
      </c>
      <c r="E59" s="11">
        <f>SUM(E51:E58)</f>
        <v>15591</v>
      </c>
      <c r="F59" s="23">
        <f t="shared" si="13"/>
        <v>14180</v>
      </c>
      <c r="G59" s="111">
        <f t="shared" si="13"/>
        <v>385</v>
      </c>
      <c r="H59" s="11">
        <f t="shared" si="13"/>
        <v>327</v>
      </c>
      <c r="I59" s="11">
        <f>SUM(I51:I58)</f>
        <v>13594</v>
      </c>
      <c r="J59" s="23">
        <f t="shared" si="13"/>
        <v>12076</v>
      </c>
      <c r="K59" s="111">
        <f t="shared" si="13"/>
        <v>321</v>
      </c>
      <c r="L59" s="11">
        <f t="shared" si="13"/>
        <v>280</v>
      </c>
      <c r="M59" s="11">
        <f t="shared" si="13"/>
        <v>11768</v>
      </c>
      <c r="N59" s="23">
        <f t="shared" si="13"/>
        <v>10782</v>
      </c>
      <c r="O59" s="111">
        <f t="shared" si="13"/>
        <v>234</v>
      </c>
      <c r="P59" s="11">
        <f t="shared" si="13"/>
        <v>201</v>
      </c>
      <c r="Q59" s="11">
        <f t="shared" si="13"/>
        <v>8694</v>
      </c>
      <c r="R59" s="23">
        <f t="shared" si="13"/>
        <v>7576</v>
      </c>
      <c r="S59" s="11">
        <f t="shared" si="13"/>
        <v>98</v>
      </c>
      <c r="T59" s="11">
        <f t="shared" si="13"/>
        <v>86</v>
      </c>
      <c r="U59" s="11">
        <f t="shared" si="13"/>
        <v>4151</v>
      </c>
      <c r="V59" s="23">
        <f t="shared" si="13"/>
        <v>3851</v>
      </c>
      <c r="W59" s="11">
        <f t="shared" si="13"/>
        <v>570</v>
      </c>
      <c r="X59" s="11">
        <f t="shared" si="13"/>
        <v>453</v>
      </c>
      <c r="Y59" s="11">
        <f t="shared" si="13"/>
        <v>12579</v>
      </c>
      <c r="Z59" s="23">
        <f t="shared" si="13"/>
        <v>9668</v>
      </c>
    </row>
    <row r="60" spans="1:26" ht="16.5" customHeight="1" x14ac:dyDescent="0.15">
      <c r="A60" s="5" t="s">
        <v>10</v>
      </c>
      <c r="B60" s="153" t="s">
        <v>254</v>
      </c>
      <c r="C60" s="109">
        <v>1</v>
      </c>
      <c r="D60" s="60"/>
      <c r="E60" s="60">
        <v>47</v>
      </c>
      <c r="F60" s="74"/>
      <c r="G60" s="109">
        <v>1</v>
      </c>
      <c r="H60" s="60">
        <v>0</v>
      </c>
      <c r="I60" s="60">
        <v>19</v>
      </c>
      <c r="J60" s="74">
        <v>0</v>
      </c>
      <c r="K60" s="109">
        <v>1</v>
      </c>
      <c r="L60" s="60">
        <v>1</v>
      </c>
      <c r="M60" s="60">
        <v>37</v>
      </c>
      <c r="N60" s="74">
        <v>37</v>
      </c>
      <c r="O60" s="109">
        <v>1</v>
      </c>
      <c r="P60" s="60">
        <v>0</v>
      </c>
      <c r="Q60" s="60">
        <v>23</v>
      </c>
      <c r="R60" s="74">
        <v>0</v>
      </c>
      <c r="S60" s="60">
        <v>1</v>
      </c>
      <c r="T60" s="60">
        <v>0</v>
      </c>
      <c r="U60" s="60">
        <v>15</v>
      </c>
      <c r="V60" s="74">
        <v>0</v>
      </c>
      <c r="W60" s="60"/>
      <c r="X60" s="60"/>
      <c r="Y60" s="60"/>
      <c r="Z60" s="74"/>
    </row>
    <row r="61" spans="1:26" ht="16.5" customHeight="1" x14ac:dyDescent="0.15">
      <c r="A61" s="8"/>
      <c r="B61" s="153" t="s">
        <v>249</v>
      </c>
      <c r="C61" s="109">
        <v>4</v>
      </c>
      <c r="D61" s="60">
        <v>1</v>
      </c>
      <c r="E61" s="60">
        <v>129</v>
      </c>
      <c r="F61" s="74">
        <v>34</v>
      </c>
      <c r="G61" s="109">
        <v>38</v>
      </c>
      <c r="H61" s="60">
        <v>28</v>
      </c>
      <c r="I61" s="60">
        <v>3535</v>
      </c>
      <c r="J61" s="74">
        <v>3364</v>
      </c>
      <c r="K61" s="109">
        <v>54</v>
      </c>
      <c r="L61" s="60">
        <v>47</v>
      </c>
      <c r="M61" s="60">
        <v>3560</v>
      </c>
      <c r="N61" s="74">
        <v>3552</v>
      </c>
      <c r="O61" s="109">
        <v>21</v>
      </c>
      <c r="P61" s="60">
        <v>17</v>
      </c>
      <c r="Q61" s="60">
        <v>1340</v>
      </c>
      <c r="R61" s="74">
        <v>1276</v>
      </c>
      <c r="S61" s="60">
        <v>8</v>
      </c>
      <c r="T61" s="60">
        <v>4</v>
      </c>
      <c r="U61" s="60">
        <v>465</v>
      </c>
      <c r="V61" s="74">
        <v>312</v>
      </c>
      <c r="W61" s="60">
        <v>3</v>
      </c>
      <c r="X61" s="60">
        <v>3</v>
      </c>
      <c r="Y61" s="60">
        <v>463</v>
      </c>
      <c r="Z61" s="74">
        <v>463</v>
      </c>
    </row>
    <row r="62" spans="1:26" ht="16.5" customHeight="1" x14ac:dyDescent="0.15">
      <c r="A62" s="8"/>
      <c r="B62" s="153" t="s">
        <v>250</v>
      </c>
      <c r="C62" s="109">
        <v>7</v>
      </c>
      <c r="D62" s="60">
        <v>2</v>
      </c>
      <c r="E62" s="60">
        <v>237</v>
      </c>
      <c r="F62" s="74">
        <v>48</v>
      </c>
      <c r="G62" s="109">
        <v>55</v>
      </c>
      <c r="H62" s="60">
        <v>38</v>
      </c>
      <c r="I62" s="60">
        <v>1121</v>
      </c>
      <c r="J62" s="74">
        <v>795</v>
      </c>
      <c r="K62" s="109">
        <v>50</v>
      </c>
      <c r="L62" s="60">
        <v>12</v>
      </c>
      <c r="M62" s="60">
        <v>645</v>
      </c>
      <c r="N62" s="74">
        <v>299</v>
      </c>
      <c r="O62" s="109">
        <v>2</v>
      </c>
      <c r="P62" s="60">
        <v>0</v>
      </c>
      <c r="Q62" s="60">
        <v>97</v>
      </c>
      <c r="R62" s="74">
        <v>84</v>
      </c>
      <c r="S62" s="60">
        <v>5</v>
      </c>
      <c r="T62" s="60">
        <v>5</v>
      </c>
      <c r="U62" s="60">
        <v>313</v>
      </c>
      <c r="V62" s="74">
        <v>313</v>
      </c>
      <c r="W62" s="60">
        <v>1</v>
      </c>
      <c r="X62" s="60">
        <v>1</v>
      </c>
      <c r="Y62" s="60">
        <v>112</v>
      </c>
      <c r="Z62" s="74">
        <v>112</v>
      </c>
    </row>
    <row r="63" spans="1:26" ht="16.5" customHeight="1" x14ac:dyDescent="0.15">
      <c r="A63" s="8"/>
      <c r="B63" s="145" t="s">
        <v>255</v>
      </c>
      <c r="C63" s="123">
        <v>5</v>
      </c>
      <c r="D63" s="13">
        <v>4</v>
      </c>
      <c r="E63" s="13">
        <v>483</v>
      </c>
      <c r="F63" s="14">
        <v>446</v>
      </c>
      <c r="G63" s="123">
        <v>14</v>
      </c>
      <c r="H63" s="13">
        <v>11</v>
      </c>
      <c r="I63" s="13">
        <v>826</v>
      </c>
      <c r="J63" s="14">
        <v>719</v>
      </c>
      <c r="K63" s="123">
        <v>3</v>
      </c>
      <c r="L63" s="13">
        <v>3</v>
      </c>
      <c r="M63" s="13">
        <v>337</v>
      </c>
      <c r="N63" s="14">
        <v>337</v>
      </c>
      <c r="O63" s="123">
        <v>1</v>
      </c>
      <c r="P63" s="13">
        <v>1</v>
      </c>
      <c r="Q63" s="13">
        <v>273</v>
      </c>
      <c r="R63" s="14">
        <v>273</v>
      </c>
      <c r="S63" s="13">
        <v>3</v>
      </c>
      <c r="T63" s="13">
        <v>2</v>
      </c>
      <c r="U63" s="13">
        <v>475</v>
      </c>
      <c r="V63" s="14">
        <v>460</v>
      </c>
      <c r="W63" s="13">
        <v>2</v>
      </c>
      <c r="X63" s="13">
        <v>2</v>
      </c>
      <c r="Y63" s="13">
        <v>139</v>
      </c>
      <c r="Z63" s="14">
        <v>139</v>
      </c>
    </row>
    <row r="64" spans="1:26" ht="16.5" customHeight="1" x14ac:dyDescent="0.15">
      <c r="A64" s="8"/>
      <c r="B64" s="145" t="s">
        <v>251</v>
      </c>
      <c r="C64" s="123">
        <v>10</v>
      </c>
      <c r="D64" s="13">
        <v>3</v>
      </c>
      <c r="E64" s="13">
        <v>388</v>
      </c>
      <c r="F64" s="14">
        <v>228</v>
      </c>
      <c r="G64" s="123">
        <v>50</v>
      </c>
      <c r="H64" s="13">
        <v>36</v>
      </c>
      <c r="I64" s="13">
        <v>1588</v>
      </c>
      <c r="J64" s="14">
        <v>1190</v>
      </c>
      <c r="K64" s="123">
        <v>33</v>
      </c>
      <c r="L64" s="13">
        <v>33</v>
      </c>
      <c r="M64" s="13">
        <v>1998</v>
      </c>
      <c r="N64" s="14">
        <v>1998</v>
      </c>
      <c r="O64" s="123">
        <v>40</v>
      </c>
      <c r="P64" s="13">
        <v>33</v>
      </c>
      <c r="Q64" s="13">
        <v>1675</v>
      </c>
      <c r="R64" s="14">
        <v>1421</v>
      </c>
      <c r="S64" s="13">
        <v>21</v>
      </c>
      <c r="T64" s="13">
        <v>18</v>
      </c>
      <c r="U64" s="13">
        <v>1021</v>
      </c>
      <c r="V64" s="14">
        <v>897</v>
      </c>
      <c r="W64" s="13">
        <v>1</v>
      </c>
      <c r="X64" s="13">
        <v>1</v>
      </c>
      <c r="Y64" s="13">
        <v>233</v>
      </c>
      <c r="Z64" s="14">
        <v>233</v>
      </c>
    </row>
    <row r="65" spans="1:26" ht="16.5" customHeight="1" x14ac:dyDescent="0.15">
      <c r="A65" s="8"/>
      <c r="B65" s="145" t="s">
        <v>253</v>
      </c>
      <c r="C65" s="123">
        <v>8</v>
      </c>
      <c r="D65" s="13">
        <v>5</v>
      </c>
      <c r="E65" s="13">
        <v>178</v>
      </c>
      <c r="F65" s="14">
        <v>113</v>
      </c>
      <c r="G65" s="123">
        <v>5</v>
      </c>
      <c r="H65" s="13">
        <v>2</v>
      </c>
      <c r="I65" s="13">
        <v>245</v>
      </c>
      <c r="J65" s="14">
        <v>71</v>
      </c>
      <c r="K65" s="123">
        <v>7</v>
      </c>
      <c r="L65" s="13">
        <v>5</v>
      </c>
      <c r="M65" s="13">
        <v>247</v>
      </c>
      <c r="N65" s="14">
        <v>128</v>
      </c>
      <c r="O65" s="123">
        <v>8</v>
      </c>
      <c r="P65" s="13">
        <v>5</v>
      </c>
      <c r="Q65" s="13">
        <v>775</v>
      </c>
      <c r="R65" s="14">
        <v>409</v>
      </c>
      <c r="S65" s="13">
        <v>4</v>
      </c>
      <c r="T65" s="13">
        <v>3</v>
      </c>
      <c r="U65" s="13">
        <v>106</v>
      </c>
      <c r="V65" s="14">
        <v>40</v>
      </c>
      <c r="W65" s="13"/>
      <c r="X65" s="13"/>
      <c r="Y65" s="13"/>
      <c r="Z65" s="14"/>
    </row>
    <row r="66" spans="1:26" ht="16.5" customHeight="1" x14ac:dyDescent="0.15">
      <c r="A66" s="8"/>
      <c r="B66" s="145" t="s">
        <v>252</v>
      </c>
      <c r="C66" s="123">
        <v>1</v>
      </c>
      <c r="D66" s="13">
        <v>1</v>
      </c>
      <c r="E66" s="13">
        <v>92</v>
      </c>
      <c r="F66" s="14">
        <v>92</v>
      </c>
      <c r="G66" s="123">
        <v>3</v>
      </c>
      <c r="H66" s="13">
        <v>2</v>
      </c>
      <c r="I66" s="13">
        <v>124</v>
      </c>
      <c r="J66" s="14">
        <v>108</v>
      </c>
      <c r="K66" s="123">
        <v>1</v>
      </c>
      <c r="L66" s="13">
        <v>1</v>
      </c>
      <c r="M66" s="13">
        <v>82</v>
      </c>
      <c r="N66" s="14">
        <v>82</v>
      </c>
      <c r="O66" s="123">
        <v>1</v>
      </c>
      <c r="P66" s="13">
        <v>0</v>
      </c>
      <c r="Q66" s="13">
        <v>29</v>
      </c>
      <c r="R66" s="14">
        <v>29</v>
      </c>
      <c r="S66" s="13">
        <v>1</v>
      </c>
      <c r="T66" s="13">
        <v>0</v>
      </c>
      <c r="U66" s="13">
        <v>23</v>
      </c>
      <c r="V66" s="14">
        <v>0</v>
      </c>
      <c r="W66" s="13"/>
      <c r="X66" s="13"/>
      <c r="Y66" s="13"/>
      <c r="Z66" s="14"/>
    </row>
    <row r="67" spans="1:26" ht="16.5" customHeight="1" x14ac:dyDescent="0.15">
      <c r="A67" s="8"/>
      <c r="B67" s="145" t="s">
        <v>157</v>
      </c>
      <c r="C67" s="123"/>
      <c r="D67" s="13"/>
      <c r="E67" s="13"/>
      <c r="F67" s="14"/>
      <c r="G67" s="123"/>
      <c r="H67" s="13"/>
      <c r="I67" s="13"/>
      <c r="J67" s="14"/>
      <c r="K67" s="123"/>
      <c r="L67" s="13"/>
      <c r="M67" s="13"/>
      <c r="N67" s="14"/>
      <c r="O67" s="123">
        <v>1</v>
      </c>
      <c r="P67" s="13">
        <v>1</v>
      </c>
      <c r="Q67" s="13">
        <v>57</v>
      </c>
      <c r="R67" s="14">
        <v>57</v>
      </c>
      <c r="S67" s="104"/>
      <c r="T67" s="13"/>
      <c r="U67" s="13"/>
      <c r="V67" s="14"/>
      <c r="W67" s="13"/>
      <c r="X67" s="13"/>
      <c r="Y67" s="13"/>
      <c r="Z67" s="14"/>
    </row>
    <row r="68" spans="1:26" ht="16.5" customHeight="1" x14ac:dyDescent="0.15">
      <c r="A68" s="8"/>
      <c r="B68" s="145" t="s">
        <v>105</v>
      </c>
      <c r="C68" s="126">
        <v>2</v>
      </c>
      <c r="D68" s="69">
        <v>2</v>
      </c>
      <c r="E68" s="69">
        <v>516</v>
      </c>
      <c r="F68" s="70">
        <v>516</v>
      </c>
      <c r="G68" s="126"/>
      <c r="H68" s="69"/>
      <c r="I68" s="69"/>
      <c r="J68" s="70"/>
      <c r="K68" s="126">
        <v>5</v>
      </c>
      <c r="L68" s="69">
        <v>4</v>
      </c>
      <c r="M68" s="69">
        <v>283</v>
      </c>
      <c r="N68" s="70">
        <v>166</v>
      </c>
      <c r="O68" s="126"/>
      <c r="P68" s="69"/>
      <c r="Q68" s="69"/>
      <c r="R68" s="70"/>
      <c r="S68" s="69">
        <v>1</v>
      </c>
      <c r="T68" s="69">
        <v>1</v>
      </c>
      <c r="U68" s="69">
        <v>37</v>
      </c>
      <c r="V68" s="70">
        <v>37</v>
      </c>
      <c r="W68" s="69"/>
      <c r="X68" s="69"/>
      <c r="Y68" s="69"/>
      <c r="Z68" s="70"/>
    </row>
    <row r="69" spans="1:26" ht="16.5" customHeight="1" x14ac:dyDescent="0.15">
      <c r="A69" s="8"/>
      <c r="B69" s="145" t="s">
        <v>225</v>
      </c>
      <c r="C69" s="126">
        <v>3</v>
      </c>
      <c r="D69" s="69">
        <v>3</v>
      </c>
      <c r="E69" s="69">
        <v>1256</v>
      </c>
      <c r="F69" s="70">
        <v>1256</v>
      </c>
      <c r="G69" s="126">
        <v>1</v>
      </c>
      <c r="H69" s="69">
        <v>1</v>
      </c>
      <c r="I69" s="69">
        <v>271</v>
      </c>
      <c r="J69" s="70">
        <v>271</v>
      </c>
      <c r="K69" s="126">
        <v>1</v>
      </c>
      <c r="L69" s="69">
        <v>1</v>
      </c>
      <c r="M69" s="69">
        <v>15</v>
      </c>
      <c r="N69" s="70">
        <v>15</v>
      </c>
      <c r="O69" s="126"/>
      <c r="P69" s="69"/>
      <c r="Q69" s="69"/>
      <c r="R69" s="70"/>
      <c r="S69" s="69"/>
      <c r="T69" s="69"/>
      <c r="U69" s="69"/>
      <c r="V69" s="70"/>
      <c r="W69" s="69"/>
      <c r="X69" s="69"/>
      <c r="Y69" s="69"/>
      <c r="Z69" s="70"/>
    </row>
    <row r="70" spans="1:26" ht="16.5" customHeight="1" x14ac:dyDescent="0.15">
      <c r="A70" s="8"/>
      <c r="B70" s="145" t="s">
        <v>224</v>
      </c>
      <c r="C70" s="126"/>
      <c r="D70" s="69"/>
      <c r="E70" s="69"/>
      <c r="F70" s="70"/>
      <c r="G70" s="126"/>
      <c r="H70" s="69"/>
      <c r="I70" s="69"/>
      <c r="J70" s="70"/>
      <c r="K70" s="126">
        <v>1</v>
      </c>
      <c r="L70" s="69">
        <v>0</v>
      </c>
      <c r="M70" s="69">
        <v>10</v>
      </c>
      <c r="N70" s="70">
        <v>0</v>
      </c>
      <c r="O70" s="126"/>
      <c r="P70" s="69"/>
      <c r="Q70" s="69"/>
      <c r="R70" s="70"/>
      <c r="S70" s="69"/>
      <c r="T70" s="69"/>
      <c r="U70" s="69"/>
      <c r="V70" s="70"/>
      <c r="W70" s="69"/>
      <c r="X70" s="69"/>
      <c r="Y70" s="69"/>
      <c r="Z70" s="70"/>
    </row>
    <row r="71" spans="1:26" ht="16.5" customHeight="1" x14ac:dyDescent="0.15">
      <c r="A71" s="8"/>
      <c r="B71" s="145" t="s">
        <v>256</v>
      </c>
      <c r="C71" s="126"/>
      <c r="D71" s="69"/>
      <c r="E71" s="69"/>
      <c r="F71" s="70"/>
      <c r="G71" s="126">
        <v>1</v>
      </c>
      <c r="H71" s="69">
        <v>1</v>
      </c>
      <c r="I71" s="69">
        <v>20</v>
      </c>
      <c r="J71" s="70">
        <v>20</v>
      </c>
      <c r="K71" s="126"/>
      <c r="L71" s="69"/>
      <c r="M71" s="69"/>
      <c r="N71" s="70"/>
      <c r="O71" s="126"/>
      <c r="P71" s="69"/>
      <c r="Q71" s="69"/>
      <c r="R71" s="70"/>
      <c r="S71" s="69"/>
      <c r="T71" s="69"/>
      <c r="U71" s="69"/>
      <c r="V71" s="70"/>
      <c r="W71" s="69"/>
      <c r="X71" s="69"/>
      <c r="Y71" s="69"/>
      <c r="Z71" s="70"/>
    </row>
    <row r="72" spans="1:26" ht="16.5" customHeight="1" thickBot="1" x14ac:dyDescent="0.2">
      <c r="A72" s="8"/>
      <c r="B72" s="154" t="s">
        <v>182</v>
      </c>
      <c r="C72" s="127"/>
      <c r="D72" s="18"/>
      <c r="E72" s="18"/>
      <c r="F72" s="19"/>
      <c r="G72" s="127"/>
      <c r="H72" s="18"/>
      <c r="I72" s="18"/>
      <c r="J72" s="19"/>
      <c r="K72" s="127"/>
      <c r="L72" s="18"/>
      <c r="M72" s="18"/>
      <c r="N72" s="19"/>
      <c r="O72" s="127"/>
      <c r="P72" s="18"/>
      <c r="Q72" s="18"/>
      <c r="R72" s="19"/>
      <c r="S72" s="18"/>
      <c r="T72" s="18"/>
      <c r="U72" s="18"/>
      <c r="V72" s="19"/>
      <c r="W72" s="18">
        <v>1</v>
      </c>
      <c r="X72" s="18">
        <v>1</v>
      </c>
      <c r="Y72" s="18">
        <v>270</v>
      </c>
      <c r="Z72" s="19">
        <v>270</v>
      </c>
    </row>
    <row r="73" spans="1:26" ht="16.5" customHeight="1" thickTop="1" thickBot="1" x14ac:dyDescent="0.2">
      <c r="A73" s="9"/>
      <c r="B73" s="141" t="s">
        <v>26</v>
      </c>
      <c r="C73" s="111">
        <f>SUM(C60:C72)</f>
        <v>41</v>
      </c>
      <c r="D73" s="11">
        <f t="shared" ref="D73:F73" si="14">SUM(D60:D72)</f>
        <v>21</v>
      </c>
      <c r="E73" s="11">
        <f>SUM(E60:E72)</f>
        <v>3326</v>
      </c>
      <c r="F73" s="23">
        <f t="shared" si="14"/>
        <v>2733</v>
      </c>
      <c r="G73" s="111">
        <f>SUM(G60:G72)</f>
        <v>168</v>
      </c>
      <c r="H73" s="11">
        <f t="shared" ref="H73:J73" si="15">SUM(H60:H72)</f>
        <v>119</v>
      </c>
      <c r="I73" s="11">
        <f t="shared" si="15"/>
        <v>7749</v>
      </c>
      <c r="J73" s="23">
        <f t="shared" si="15"/>
        <v>6538</v>
      </c>
      <c r="K73" s="111">
        <f>SUM(K60:K72)</f>
        <v>156</v>
      </c>
      <c r="L73" s="11">
        <f t="shared" ref="L73:N73" si="16">SUM(L60:L72)</f>
        <v>107</v>
      </c>
      <c r="M73" s="11">
        <f t="shared" si="16"/>
        <v>7214</v>
      </c>
      <c r="N73" s="23">
        <f t="shared" si="16"/>
        <v>6614</v>
      </c>
      <c r="O73" s="111">
        <f t="shared" ref="O73:V73" si="17">SUM(O60:O68)</f>
        <v>75</v>
      </c>
      <c r="P73" s="11">
        <f t="shared" si="17"/>
        <v>57</v>
      </c>
      <c r="Q73" s="11">
        <f t="shared" si="17"/>
        <v>4269</v>
      </c>
      <c r="R73" s="23">
        <f t="shared" si="17"/>
        <v>3549</v>
      </c>
      <c r="S73" s="11">
        <f t="shared" si="17"/>
        <v>44</v>
      </c>
      <c r="T73" s="11">
        <f t="shared" si="17"/>
        <v>33</v>
      </c>
      <c r="U73" s="11">
        <f t="shared" si="17"/>
        <v>2455</v>
      </c>
      <c r="V73" s="23">
        <f t="shared" si="17"/>
        <v>2059</v>
      </c>
      <c r="W73" s="11">
        <v>8</v>
      </c>
      <c r="X73" s="11">
        <v>8</v>
      </c>
      <c r="Y73" s="11">
        <v>1217</v>
      </c>
      <c r="Z73" s="23">
        <v>1217</v>
      </c>
    </row>
    <row r="74" spans="1:26" ht="16.5" customHeight="1" x14ac:dyDescent="0.15">
      <c r="A74" s="8" t="s">
        <v>11</v>
      </c>
      <c r="B74" s="167" t="s">
        <v>226</v>
      </c>
      <c r="C74" s="137">
        <v>2</v>
      </c>
      <c r="D74" s="101">
        <v>1</v>
      </c>
      <c r="E74" s="101">
        <v>1373</v>
      </c>
      <c r="F74" s="102">
        <v>1023</v>
      </c>
      <c r="G74" s="137">
        <v>1</v>
      </c>
      <c r="H74" s="101">
        <v>1</v>
      </c>
      <c r="I74" s="101">
        <v>1200</v>
      </c>
      <c r="J74" s="102">
        <v>1200</v>
      </c>
      <c r="K74" s="137">
        <v>2</v>
      </c>
      <c r="L74" s="101">
        <v>1</v>
      </c>
      <c r="M74" s="101">
        <v>120</v>
      </c>
      <c r="N74" s="102">
        <v>80</v>
      </c>
      <c r="O74" s="137"/>
      <c r="P74" s="101"/>
      <c r="Q74" s="101"/>
      <c r="R74" s="102"/>
      <c r="S74" s="101"/>
      <c r="T74" s="101"/>
      <c r="U74" s="101"/>
      <c r="V74" s="102"/>
      <c r="W74" s="101"/>
      <c r="X74" s="101"/>
      <c r="Y74" s="101"/>
      <c r="Z74" s="102"/>
    </row>
    <row r="75" spans="1:26" ht="16.5" customHeight="1" x14ac:dyDescent="0.15">
      <c r="A75" s="8"/>
      <c r="B75" s="155" t="s">
        <v>183</v>
      </c>
      <c r="C75" s="109"/>
      <c r="D75" s="60"/>
      <c r="E75" s="60"/>
      <c r="F75" s="74"/>
      <c r="G75" s="109"/>
      <c r="H75" s="60"/>
      <c r="I75" s="60"/>
      <c r="J75" s="74"/>
      <c r="K75" s="109"/>
      <c r="L75" s="60"/>
      <c r="M75" s="60"/>
      <c r="N75" s="74"/>
      <c r="O75" s="109"/>
      <c r="P75" s="60"/>
      <c r="Q75" s="60"/>
      <c r="R75" s="74"/>
      <c r="S75" s="60"/>
      <c r="T75" s="60"/>
      <c r="U75" s="60"/>
      <c r="V75" s="74"/>
      <c r="W75" s="60">
        <v>1</v>
      </c>
      <c r="X75" s="60">
        <v>0</v>
      </c>
      <c r="Y75" s="60">
        <v>30</v>
      </c>
      <c r="Z75" s="74">
        <v>0</v>
      </c>
    </row>
    <row r="76" spans="1:26" ht="16.5" customHeight="1" thickBot="1" x14ac:dyDescent="0.2">
      <c r="A76" s="8"/>
      <c r="B76" s="156" t="s">
        <v>50</v>
      </c>
      <c r="C76" s="110"/>
      <c r="D76" s="94"/>
      <c r="E76" s="94"/>
      <c r="F76" s="95"/>
      <c r="G76" s="110"/>
      <c r="H76" s="94"/>
      <c r="I76" s="94"/>
      <c r="J76" s="95"/>
      <c r="K76" s="110"/>
      <c r="L76" s="94"/>
      <c r="M76" s="94"/>
      <c r="N76" s="95"/>
      <c r="O76" s="110"/>
      <c r="P76" s="94"/>
      <c r="Q76" s="94"/>
      <c r="R76" s="95"/>
      <c r="S76" s="94"/>
      <c r="T76" s="94"/>
      <c r="U76" s="94"/>
      <c r="V76" s="95"/>
      <c r="W76" s="94">
        <v>1</v>
      </c>
      <c r="X76" s="94">
        <v>1</v>
      </c>
      <c r="Y76" s="94">
        <v>50</v>
      </c>
      <c r="Z76" s="95">
        <v>50</v>
      </c>
    </row>
    <row r="77" spans="1:26" ht="16.5" customHeight="1" thickTop="1" thickBot="1" x14ac:dyDescent="0.2">
      <c r="A77" s="8"/>
      <c r="B77" s="141" t="s">
        <v>26</v>
      </c>
      <c r="C77" s="111">
        <f>SUM(C74:C76)</f>
        <v>2</v>
      </c>
      <c r="D77" s="11">
        <f t="shared" ref="D77:F77" si="18">SUM(D74:D76)</f>
        <v>1</v>
      </c>
      <c r="E77" s="11">
        <f>SUM(E74:E76)</f>
        <v>1373</v>
      </c>
      <c r="F77" s="23">
        <f t="shared" si="18"/>
        <v>1023</v>
      </c>
      <c r="G77" s="111">
        <f>SUM(G74:G76)</f>
        <v>1</v>
      </c>
      <c r="H77" s="11">
        <f t="shared" ref="H77:J77" si="19">SUM(H74:H76)</f>
        <v>1</v>
      </c>
      <c r="I77" s="11">
        <f t="shared" si="19"/>
        <v>1200</v>
      </c>
      <c r="J77" s="23">
        <f t="shared" si="19"/>
        <v>1200</v>
      </c>
      <c r="K77" s="111">
        <f>SUM(K74:K76)</f>
        <v>2</v>
      </c>
      <c r="L77" s="11">
        <f t="shared" ref="L77:N77" si="20">SUM(L74:L76)</f>
        <v>1</v>
      </c>
      <c r="M77" s="11">
        <f t="shared" si="20"/>
        <v>120</v>
      </c>
      <c r="N77" s="23">
        <f t="shared" si="20"/>
        <v>80</v>
      </c>
      <c r="O77" s="111">
        <f t="shared" ref="O77:V77" si="21">SUM(O75:O75)</f>
        <v>0</v>
      </c>
      <c r="P77" s="11">
        <f t="shared" si="21"/>
        <v>0</v>
      </c>
      <c r="Q77" s="11">
        <f t="shared" si="21"/>
        <v>0</v>
      </c>
      <c r="R77" s="23">
        <f t="shared" si="21"/>
        <v>0</v>
      </c>
      <c r="S77" s="11">
        <f t="shared" si="21"/>
        <v>0</v>
      </c>
      <c r="T77" s="11">
        <f t="shared" si="21"/>
        <v>0</v>
      </c>
      <c r="U77" s="11">
        <f t="shared" si="21"/>
        <v>0</v>
      </c>
      <c r="V77" s="23">
        <f t="shared" si="21"/>
        <v>0</v>
      </c>
      <c r="W77" s="11">
        <v>2</v>
      </c>
      <c r="X77" s="11">
        <v>1</v>
      </c>
      <c r="Y77" s="11">
        <v>80</v>
      </c>
      <c r="Z77" s="23">
        <v>50</v>
      </c>
    </row>
    <row r="78" spans="1:26" ht="16.5" customHeight="1" x14ac:dyDescent="0.15">
      <c r="A78" s="5" t="s">
        <v>29</v>
      </c>
      <c r="B78" s="157" t="s">
        <v>166</v>
      </c>
      <c r="C78" s="128"/>
      <c r="D78" s="83"/>
      <c r="E78" s="83"/>
      <c r="F78" s="84"/>
      <c r="G78" s="128">
        <v>1</v>
      </c>
      <c r="H78" s="83">
        <v>1</v>
      </c>
      <c r="I78" s="83">
        <v>90</v>
      </c>
      <c r="J78" s="84">
        <v>90</v>
      </c>
      <c r="K78" s="128">
        <v>1</v>
      </c>
      <c r="L78" s="83">
        <v>1</v>
      </c>
      <c r="M78" s="83">
        <v>90</v>
      </c>
      <c r="N78" s="84">
        <v>90</v>
      </c>
      <c r="O78" s="128">
        <v>1</v>
      </c>
      <c r="P78" s="83">
        <v>1</v>
      </c>
      <c r="Q78" s="83">
        <v>30</v>
      </c>
      <c r="R78" s="84">
        <v>30</v>
      </c>
      <c r="S78" s="83"/>
      <c r="T78" s="83"/>
      <c r="U78" s="83"/>
      <c r="V78" s="84"/>
      <c r="W78" s="83">
        <v>1</v>
      </c>
      <c r="X78" s="83">
        <v>1</v>
      </c>
      <c r="Y78" s="83">
        <v>90</v>
      </c>
      <c r="Z78" s="84">
        <v>90</v>
      </c>
    </row>
    <row r="79" spans="1:26" ht="16.5" customHeight="1" x14ac:dyDescent="0.15">
      <c r="A79" s="8"/>
      <c r="B79" s="155" t="s">
        <v>167</v>
      </c>
      <c r="C79" s="109"/>
      <c r="D79" s="60"/>
      <c r="E79" s="60"/>
      <c r="F79" s="74"/>
      <c r="G79" s="109"/>
      <c r="H79" s="60"/>
      <c r="I79" s="60"/>
      <c r="J79" s="74"/>
      <c r="K79" s="109"/>
      <c r="L79" s="60"/>
      <c r="M79" s="60"/>
      <c r="N79" s="74"/>
      <c r="O79" s="109">
        <v>2</v>
      </c>
      <c r="P79" s="60">
        <v>0</v>
      </c>
      <c r="Q79" s="60">
        <v>60</v>
      </c>
      <c r="R79" s="74">
        <v>0</v>
      </c>
      <c r="S79" s="60"/>
      <c r="T79" s="60"/>
      <c r="U79" s="60"/>
      <c r="V79" s="74"/>
      <c r="W79" s="60"/>
      <c r="X79" s="60"/>
      <c r="Y79" s="60"/>
      <c r="Z79" s="74"/>
    </row>
    <row r="80" spans="1:26" ht="16.5" customHeight="1" thickBot="1" x14ac:dyDescent="0.2">
      <c r="A80" s="8"/>
      <c r="B80" s="156" t="s">
        <v>184</v>
      </c>
      <c r="C80" s="110">
        <v>2</v>
      </c>
      <c r="D80" s="94">
        <v>2</v>
      </c>
      <c r="E80" s="94">
        <v>2197</v>
      </c>
      <c r="F80" s="95">
        <v>2197</v>
      </c>
      <c r="G80" s="110">
        <v>4</v>
      </c>
      <c r="H80" s="94">
        <v>4</v>
      </c>
      <c r="I80" s="94">
        <v>2640</v>
      </c>
      <c r="J80" s="95">
        <v>2640</v>
      </c>
      <c r="K80" s="110">
        <v>2</v>
      </c>
      <c r="L80" s="94">
        <v>2</v>
      </c>
      <c r="M80" s="94">
        <v>106</v>
      </c>
      <c r="N80" s="95">
        <v>106</v>
      </c>
      <c r="O80" s="110"/>
      <c r="P80" s="94"/>
      <c r="Q80" s="94"/>
      <c r="R80" s="95"/>
      <c r="S80" s="94"/>
      <c r="T80" s="94"/>
      <c r="U80" s="94"/>
      <c r="V80" s="95"/>
      <c r="W80" s="94">
        <v>1</v>
      </c>
      <c r="X80" s="94">
        <v>1</v>
      </c>
      <c r="Y80" s="94">
        <v>66</v>
      </c>
      <c r="Z80" s="95">
        <v>66</v>
      </c>
    </row>
    <row r="81" spans="1:26" ht="16.5" customHeight="1" thickTop="1" thickBot="1" x14ac:dyDescent="0.2">
      <c r="A81" s="9"/>
      <c r="B81" s="141" t="s">
        <v>26</v>
      </c>
      <c r="C81" s="111">
        <f>SUM(C78:C80)</f>
        <v>2</v>
      </c>
      <c r="D81" s="11">
        <f t="shared" ref="D81:F81" si="22">SUM(D78:D80)</f>
        <v>2</v>
      </c>
      <c r="E81" s="11">
        <f>SUM(E78:E80)</f>
        <v>2197</v>
      </c>
      <c r="F81" s="23">
        <f t="shared" si="22"/>
        <v>2197</v>
      </c>
      <c r="G81" s="111">
        <f>SUM(G78:G80)</f>
        <v>5</v>
      </c>
      <c r="H81" s="11">
        <f t="shared" ref="H81:J81" si="23">SUM(H78:H80)</f>
        <v>5</v>
      </c>
      <c r="I81" s="11">
        <f t="shared" si="23"/>
        <v>2730</v>
      </c>
      <c r="J81" s="23">
        <f t="shared" si="23"/>
        <v>2730</v>
      </c>
      <c r="K81" s="111">
        <f>SUM(K78:K80)</f>
        <v>3</v>
      </c>
      <c r="L81" s="11">
        <f t="shared" ref="L81:N81" si="24">SUM(L78:L80)</f>
        <v>3</v>
      </c>
      <c r="M81" s="11">
        <f t="shared" si="24"/>
        <v>196</v>
      </c>
      <c r="N81" s="23">
        <f t="shared" si="24"/>
        <v>196</v>
      </c>
      <c r="O81" s="111">
        <f>SUM(O78:O79)</f>
        <v>3</v>
      </c>
      <c r="P81" s="11">
        <f>SUM(P78:P79)</f>
        <v>1</v>
      </c>
      <c r="Q81" s="11">
        <f>SUM(Q78:Q79)</f>
        <v>90</v>
      </c>
      <c r="R81" s="23">
        <f>SUM(R78:R79)</f>
        <v>30</v>
      </c>
      <c r="S81" s="11">
        <f t="shared" ref="S81:V81" si="25">SUM(S78:S78)</f>
        <v>0</v>
      </c>
      <c r="T81" s="11">
        <f t="shared" si="25"/>
        <v>0</v>
      </c>
      <c r="U81" s="11">
        <f t="shared" si="25"/>
        <v>0</v>
      </c>
      <c r="V81" s="23">
        <f t="shared" si="25"/>
        <v>0</v>
      </c>
      <c r="W81" s="11">
        <v>2</v>
      </c>
      <c r="X81" s="11">
        <v>2</v>
      </c>
      <c r="Y81" s="11">
        <v>156</v>
      </c>
      <c r="Z81" s="23">
        <v>156</v>
      </c>
    </row>
    <row r="82" spans="1:26" ht="16.5" customHeight="1" x14ac:dyDescent="0.15">
      <c r="A82" s="5" t="s">
        <v>12</v>
      </c>
      <c r="B82" s="158" t="s">
        <v>118</v>
      </c>
      <c r="C82" s="129">
        <v>1</v>
      </c>
      <c r="D82" s="67">
        <v>0</v>
      </c>
      <c r="E82" s="67">
        <v>24</v>
      </c>
      <c r="F82" s="68">
        <v>0</v>
      </c>
      <c r="G82" s="129">
        <v>1</v>
      </c>
      <c r="H82" s="67">
        <v>1</v>
      </c>
      <c r="I82" s="67">
        <v>12</v>
      </c>
      <c r="J82" s="68">
        <v>12</v>
      </c>
      <c r="K82" s="129">
        <v>1</v>
      </c>
      <c r="L82" s="67">
        <v>1</v>
      </c>
      <c r="M82" s="67">
        <v>40</v>
      </c>
      <c r="N82" s="68">
        <v>40</v>
      </c>
      <c r="O82" s="129">
        <v>2</v>
      </c>
      <c r="P82" s="67"/>
      <c r="Q82" s="67">
        <v>48</v>
      </c>
      <c r="R82" s="68"/>
      <c r="S82" s="67">
        <v>1</v>
      </c>
      <c r="T82" s="67"/>
      <c r="U82" s="67">
        <v>25</v>
      </c>
      <c r="V82" s="68"/>
      <c r="W82" s="67">
        <v>5</v>
      </c>
      <c r="X82" s="67">
        <v>0</v>
      </c>
      <c r="Y82" s="67">
        <v>111</v>
      </c>
      <c r="Z82" s="68">
        <v>30</v>
      </c>
    </row>
    <row r="83" spans="1:26" ht="16.5" customHeight="1" x14ac:dyDescent="0.15">
      <c r="A83" s="8"/>
      <c r="B83" s="159" t="s">
        <v>119</v>
      </c>
      <c r="C83" s="123">
        <v>4</v>
      </c>
      <c r="D83" s="13">
        <v>1</v>
      </c>
      <c r="E83" s="13">
        <v>338</v>
      </c>
      <c r="F83" s="14">
        <v>179</v>
      </c>
      <c r="G83" s="123">
        <v>2</v>
      </c>
      <c r="H83" s="13">
        <v>1</v>
      </c>
      <c r="I83" s="13">
        <v>680</v>
      </c>
      <c r="J83" s="14">
        <v>0</v>
      </c>
      <c r="K83" s="123">
        <v>12</v>
      </c>
      <c r="L83" s="13">
        <v>2</v>
      </c>
      <c r="M83" s="13">
        <v>480</v>
      </c>
      <c r="N83" s="14">
        <v>50</v>
      </c>
      <c r="O83" s="123">
        <v>2</v>
      </c>
      <c r="P83" s="13"/>
      <c r="Q83" s="13">
        <v>810</v>
      </c>
      <c r="R83" s="14"/>
      <c r="S83" s="13">
        <v>4</v>
      </c>
      <c r="T83" s="13">
        <v>1</v>
      </c>
      <c r="U83" s="13">
        <v>560</v>
      </c>
      <c r="V83" s="14">
        <v>90</v>
      </c>
      <c r="W83" s="13">
        <v>18</v>
      </c>
      <c r="X83" s="13">
        <v>3</v>
      </c>
      <c r="Y83" s="13">
        <v>702</v>
      </c>
      <c r="Z83" s="14">
        <v>90</v>
      </c>
    </row>
    <row r="84" spans="1:26" ht="16.5" customHeight="1" x14ac:dyDescent="0.15">
      <c r="A84" s="8"/>
      <c r="B84" s="159" t="s">
        <v>120</v>
      </c>
      <c r="C84" s="123">
        <v>2</v>
      </c>
      <c r="D84" s="13">
        <v>0</v>
      </c>
      <c r="E84" s="13">
        <v>40</v>
      </c>
      <c r="F84" s="14">
        <v>0</v>
      </c>
      <c r="G84" s="123"/>
      <c r="H84" s="13"/>
      <c r="I84" s="13"/>
      <c r="J84" s="14"/>
      <c r="K84" s="123"/>
      <c r="L84" s="13"/>
      <c r="M84" s="13"/>
      <c r="N84" s="14"/>
      <c r="O84" s="123">
        <v>1</v>
      </c>
      <c r="P84" s="13"/>
      <c r="Q84" s="13">
        <v>60</v>
      </c>
      <c r="R84" s="14"/>
      <c r="S84" s="13">
        <v>1</v>
      </c>
      <c r="T84" s="13">
        <v>1</v>
      </c>
      <c r="U84" s="13">
        <v>42</v>
      </c>
      <c r="V84" s="14">
        <v>42</v>
      </c>
      <c r="W84" s="13">
        <v>5</v>
      </c>
      <c r="X84" s="13">
        <v>0</v>
      </c>
      <c r="Y84" s="13">
        <v>82</v>
      </c>
      <c r="Z84" s="14">
        <v>0</v>
      </c>
    </row>
    <row r="85" spans="1:26" ht="16.5" customHeight="1" x14ac:dyDescent="0.15">
      <c r="A85" s="8"/>
      <c r="B85" s="159" t="s">
        <v>160</v>
      </c>
      <c r="C85" s="123">
        <v>3</v>
      </c>
      <c r="D85" s="13">
        <v>2</v>
      </c>
      <c r="E85" s="13">
        <v>130</v>
      </c>
      <c r="F85" s="14">
        <v>100</v>
      </c>
      <c r="G85" s="123"/>
      <c r="H85" s="13"/>
      <c r="I85" s="13"/>
      <c r="J85" s="14"/>
      <c r="K85" s="123"/>
      <c r="L85" s="13"/>
      <c r="M85" s="13"/>
      <c r="N85" s="14"/>
      <c r="O85" s="123">
        <v>1</v>
      </c>
      <c r="P85" s="13"/>
      <c r="Q85" s="13">
        <v>16</v>
      </c>
      <c r="R85" s="14"/>
      <c r="S85" s="13"/>
      <c r="T85" s="13"/>
      <c r="U85" s="13"/>
      <c r="V85" s="14"/>
      <c r="W85" s="13">
        <v>17</v>
      </c>
      <c r="X85" s="13">
        <v>3</v>
      </c>
      <c r="Y85" s="13">
        <v>236</v>
      </c>
      <c r="Z85" s="14">
        <v>21</v>
      </c>
    </row>
    <row r="86" spans="1:26" ht="16.5" customHeight="1" x14ac:dyDescent="0.15">
      <c r="A86" s="8"/>
      <c r="B86" s="159" t="s">
        <v>121</v>
      </c>
      <c r="C86" s="126">
        <v>7</v>
      </c>
      <c r="D86" s="69">
        <v>6</v>
      </c>
      <c r="E86" s="69">
        <v>462</v>
      </c>
      <c r="F86" s="70">
        <v>179</v>
      </c>
      <c r="G86" s="126">
        <v>1</v>
      </c>
      <c r="H86" s="69">
        <v>1</v>
      </c>
      <c r="I86" s="69">
        <v>8</v>
      </c>
      <c r="J86" s="70">
        <v>8</v>
      </c>
      <c r="K86" s="126">
        <v>26</v>
      </c>
      <c r="L86" s="69">
        <v>18</v>
      </c>
      <c r="M86" s="69">
        <v>262</v>
      </c>
      <c r="N86" s="70">
        <v>148</v>
      </c>
      <c r="O86" s="126">
        <v>7</v>
      </c>
      <c r="P86" s="69">
        <v>4</v>
      </c>
      <c r="Q86" s="69">
        <v>467</v>
      </c>
      <c r="R86" s="70">
        <v>297</v>
      </c>
      <c r="S86" s="69">
        <v>8</v>
      </c>
      <c r="T86" s="69">
        <v>6</v>
      </c>
      <c r="U86" s="69">
        <v>908</v>
      </c>
      <c r="V86" s="70">
        <v>720</v>
      </c>
      <c r="W86" s="69">
        <v>138</v>
      </c>
      <c r="X86" s="69">
        <v>125</v>
      </c>
      <c r="Y86" s="69">
        <v>1410</v>
      </c>
      <c r="Z86" s="70">
        <v>1240</v>
      </c>
    </row>
    <row r="87" spans="1:26" ht="16.5" customHeight="1" x14ac:dyDescent="0.15">
      <c r="A87" s="8"/>
      <c r="B87" s="159" t="s">
        <v>159</v>
      </c>
      <c r="C87" s="126">
        <v>2</v>
      </c>
      <c r="D87" s="69">
        <v>1</v>
      </c>
      <c r="E87" s="69">
        <v>31</v>
      </c>
      <c r="F87" s="70">
        <v>20</v>
      </c>
      <c r="G87" s="126">
        <v>1</v>
      </c>
      <c r="H87" s="69">
        <v>0</v>
      </c>
      <c r="I87" s="69">
        <v>22</v>
      </c>
      <c r="J87" s="70">
        <v>0</v>
      </c>
      <c r="K87" s="126"/>
      <c r="L87" s="69"/>
      <c r="M87" s="69"/>
      <c r="N87" s="70"/>
      <c r="O87" s="126">
        <v>1</v>
      </c>
      <c r="P87" s="69"/>
      <c r="Q87" s="69">
        <v>150</v>
      </c>
      <c r="R87" s="70"/>
      <c r="S87" s="69"/>
      <c r="T87" s="69"/>
      <c r="U87" s="69"/>
      <c r="V87" s="70"/>
      <c r="W87" s="69"/>
      <c r="X87" s="69"/>
      <c r="Y87" s="69"/>
      <c r="Z87" s="70"/>
    </row>
    <row r="88" spans="1:26" ht="16.5" customHeight="1" x14ac:dyDescent="0.15">
      <c r="A88" s="8"/>
      <c r="B88" s="159" t="s">
        <v>55</v>
      </c>
      <c r="C88" s="123">
        <v>3</v>
      </c>
      <c r="D88" s="13">
        <v>1</v>
      </c>
      <c r="E88" s="13">
        <v>173</v>
      </c>
      <c r="F88" s="14">
        <v>49</v>
      </c>
      <c r="G88" s="123"/>
      <c r="H88" s="13"/>
      <c r="I88" s="13"/>
      <c r="J88" s="14"/>
      <c r="K88" s="123">
        <v>2</v>
      </c>
      <c r="L88" s="13"/>
      <c r="M88" s="13">
        <v>100</v>
      </c>
      <c r="N88" s="14"/>
      <c r="O88" s="123">
        <v>2</v>
      </c>
      <c r="P88" s="13">
        <v>0</v>
      </c>
      <c r="Q88" s="13">
        <v>124</v>
      </c>
      <c r="R88" s="14">
        <v>0</v>
      </c>
      <c r="S88" s="13">
        <v>2</v>
      </c>
      <c r="T88" s="13"/>
      <c r="U88" s="13">
        <v>27</v>
      </c>
      <c r="V88" s="14"/>
      <c r="W88" s="13">
        <v>9</v>
      </c>
      <c r="X88" s="13">
        <v>1</v>
      </c>
      <c r="Y88" s="13">
        <v>398</v>
      </c>
      <c r="Z88" s="14">
        <v>26</v>
      </c>
    </row>
    <row r="89" spans="1:26" ht="16.5" customHeight="1" x14ac:dyDescent="0.15">
      <c r="A89" s="8"/>
      <c r="B89" s="159" t="s">
        <v>277</v>
      </c>
      <c r="C89" s="123">
        <v>2</v>
      </c>
      <c r="D89" s="13">
        <v>1</v>
      </c>
      <c r="E89" s="13">
        <v>249</v>
      </c>
      <c r="F89" s="14">
        <v>81</v>
      </c>
      <c r="G89" s="123"/>
      <c r="H89" s="13"/>
      <c r="I89" s="13"/>
      <c r="J89" s="14"/>
      <c r="K89" s="123"/>
      <c r="L89" s="13"/>
      <c r="M89" s="13"/>
      <c r="N89" s="14"/>
      <c r="O89" s="123"/>
      <c r="P89" s="13"/>
      <c r="Q89" s="13"/>
      <c r="R89" s="14"/>
      <c r="S89" s="13"/>
      <c r="T89" s="13"/>
      <c r="U89" s="13"/>
      <c r="V89" s="14"/>
      <c r="W89" s="13"/>
      <c r="X89" s="13"/>
      <c r="Y89" s="13"/>
      <c r="Z89" s="14"/>
    </row>
    <row r="90" spans="1:26" ht="16.5" customHeight="1" x14ac:dyDescent="0.15">
      <c r="A90" s="8"/>
      <c r="B90" s="159" t="s">
        <v>56</v>
      </c>
      <c r="C90" s="126"/>
      <c r="D90" s="69"/>
      <c r="E90" s="69"/>
      <c r="F90" s="70"/>
      <c r="G90" s="126">
        <v>5</v>
      </c>
      <c r="H90" s="69">
        <v>2</v>
      </c>
      <c r="I90" s="69">
        <v>264</v>
      </c>
      <c r="J90" s="70">
        <v>52</v>
      </c>
      <c r="K90" s="126">
        <v>3</v>
      </c>
      <c r="L90" s="69">
        <v>2</v>
      </c>
      <c r="M90" s="69">
        <v>221</v>
      </c>
      <c r="N90" s="70">
        <v>134</v>
      </c>
      <c r="O90" s="126">
        <v>2</v>
      </c>
      <c r="P90" s="69">
        <v>1</v>
      </c>
      <c r="Q90" s="69">
        <v>294</v>
      </c>
      <c r="R90" s="70">
        <v>52</v>
      </c>
      <c r="S90" s="69">
        <v>3</v>
      </c>
      <c r="T90" s="69"/>
      <c r="U90" s="69">
        <v>233</v>
      </c>
      <c r="V90" s="70"/>
      <c r="W90" s="69">
        <v>5</v>
      </c>
      <c r="X90" s="69">
        <v>0</v>
      </c>
      <c r="Y90" s="69">
        <v>124</v>
      </c>
      <c r="Z90" s="70">
        <v>0</v>
      </c>
    </row>
    <row r="91" spans="1:26" ht="16.5" customHeight="1" x14ac:dyDescent="0.15">
      <c r="A91" s="8"/>
      <c r="B91" s="159" t="s">
        <v>194</v>
      </c>
      <c r="C91" s="126">
        <v>1</v>
      </c>
      <c r="D91" s="69">
        <v>1</v>
      </c>
      <c r="E91" s="69">
        <v>8</v>
      </c>
      <c r="F91" s="70">
        <v>8</v>
      </c>
      <c r="G91" s="126">
        <v>1</v>
      </c>
      <c r="H91" s="69">
        <v>1</v>
      </c>
      <c r="I91" s="69">
        <v>81</v>
      </c>
      <c r="J91" s="70">
        <v>81</v>
      </c>
      <c r="K91" s="126"/>
      <c r="L91" s="69"/>
      <c r="M91" s="69"/>
      <c r="N91" s="70"/>
      <c r="O91" s="126"/>
      <c r="P91" s="69"/>
      <c r="Q91" s="69"/>
      <c r="R91" s="70"/>
      <c r="S91" s="69"/>
      <c r="T91" s="69"/>
      <c r="U91" s="69"/>
      <c r="V91" s="70"/>
      <c r="W91" s="69">
        <v>1</v>
      </c>
      <c r="X91" s="69">
        <v>0</v>
      </c>
      <c r="Y91" s="69">
        <v>34</v>
      </c>
      <c r="Z91" s="70">
        <v>0</v>
      </c>
    </row>
    <row r="92" spans="1:26" ht="16.5" customHeight="1" x14ac:dyDescent="0.15">
      <c r="A92" s="8"/>
      <c r="B92" s="159" t="s">
        <v>263</v>
      </c>
      <c r="C92" s="126">
        <v>7</v>
      </c>
      <c r="D92" s="69">
        <v>7</v>
      </c>
      <c r="E92" s="69">
        <v>130</v>
      </c>
      <c r="F92" s="70">
        <v>123</v>
      </c>
      <c r="G92" s="126">
        <v>1</v>
      </c>
      <c r="H92" s="69">
        <v>1</v>
      </c>
      <c r="I92" s="69">
        <v>14</v>
      </c>
      <c r="J92" s="70">
        <v>14</v>
      </c>
      <c r="K92" s="126">
        <v>5</v>
      </c>
      <c r="L92" s="69">
        <v>5</v>
      </c>
      <c r="M92" s="69">
        <v>104</v>
      </c>
      <c r="N92" s="70">
        <v>104</v>
      </c>
      <c r="O92" s="126">
        <v>4</v>
      </c>
      <c r="P92" s="69">
        <v>4</v>
      </c>
      <c r="Q92" s="69">
        <v>237</v>
      </c>
      <c r="R92" s="70">
        <v>237</v>
      </c>
      <c r="S92" s="69"/>
      <c r="T92" s="69"/>
      <c r="U92" s="69"/>
      <c r="V92" s="70"/>
      <c r="W92" s="69">
        <v>15</v>
      </c>
      <c r="X92" s="69">
        <v>3</v>
      </c>
      <c r="Y92" s="69">
        <v>616</v>
      </c>
      <c r="Z92" s="70">
        <v>71</v>
      </c>
    </row>
    <row r="93" spans="1:26" ht="16.5" customHeight="1" x14ac:dyDescent="0.15">
      <c r="A93" s="8"/>
      <c r="B93" s="159" t="s">
        <v>50</v>
      </c>
      <c r="C93" s="126"/>
      <c r="D93" s="69"/>
      <c r="E93" s="69"/>
      <c r="F93" s="70"/>
      <c r="G93" s="126"/>
      <c r="H93" s="69"/>
      <c r="I93" s="69"/>
      <c r="J93" s="70"/>
      <c r="K93" s="126">
        <v>2</v>
      </c>
      <c r="L93" s="69">
        <v>2</v>
      </c>
      <c r="M93" s="69">
        <v>114</v>
      </c>
      <c r="N93" s="70">
        <v>114</v>
      </c>
      <c r="O93" s="126"/>
      <c r="P93" s="69"/>
      <c r="Q93" s="69"/>
      <c r="R93" s="70"/>
      <c r="S93" s="69"/>
      <c r="T93" s="69"/>
      <c r="U93" s="69"/>
      <c r="V93" s="70"/>
      <c r="W93" s="69"/>
      <c r="X93" s="69"/>
      <c r="Y93" s="69"/>
      <c r="Z93" s="70"/>
    </row>
    <row r="94" spans="1:26" ht="16.5" customHeight="1" x14ac:dyDescent="0.15">
      <c r="A94" s="8"/>
      <c r="B94" s="159" t="s">
        <v>193</v>
      </c>
      <c r="C94" s="126"/>
      <c r="D94" s="69"/>
      <c r="E94" s="69"/>
      <c r="F94" s="70"/>
      <c r="G94" s="126"/>
      <c r="H94" s="69"/>
      <c r="I94" s="69"/>
      <c r="J94" s="70"/>
      <c r="K94" s="126"/>
      <c r="L94" s="69"/>
      <c r="M94" s="69"/>
      <c r="N94" s="70"/>
      <c r="O94" s="126"/>
      <c r="P94" s="69"/>
      <c r="Q94" s="69"/>
      <c r="R94" s="70"/>
      <c r="S94" s="69"/>
      <c r="T94" s="69"/>
      <c r="U94" s="69"/>
      <c r="V94" s="70"/>
      <c r="W94" s="69">
        <v>8</v>
      </c>
      <c r="X94" s="69">
        <v>1</v>
      </c>
      <c r="Y94" s="69">
        <v>245</v>
      </c>
      <c r="Z94" s="70">
        <v>40</v>
      </c>
    </row>
    <row r="95" spans="1:26" ht="16.5" customHeight="1" x14ac:dyDescent="0.15">
      <c r="A95" s="8"/>
      <c r="B95" s="159" t="s">
        <v>114</v>
      </c>
      <c r="C95" s="123">
        <v>12</v>
      </c>
      <c r="D95" s="13">
        <v>6</v>
      </c>
      <c r="E95" s="13">
        <v>451</v>
      </c>
      <c r="F95" s="14">
        <v>253</v>
      </c>
      <c r="G95" s="123">
        <v>10</v>
      </c>
      <c r="H95" s="13">
        <v>3</v>
      </c>
      <c r="I95" s="13">
        <v>379</v>
      </c>
      <c r="J95" s="14">
        <v>151</v>
      </c>
      <c r="K95" s="123">
        <v>6</v>
      </c>
      <c r="L95" s="13"/>
      <c r="M95" s="13">
        <v>308</v>
      </c>
      <c r="N95" s="14"/>
      <c r="O95" s="123">
        <v>4</v>
      </c>
      <c r="P95" s="13">
        <v>0</v>
      </c>
      <c r="Q95" s="13">
        <v>239</v>
      </c>
      <c r="R95" s="14">
        <v>0</v>
      </c>
      <c r="S95" s="13">
        <v>2</v>
      </c>
      <c r="T95" s="13"/>
      <c r="U95" s="13">
        <v>49</v>
      </c>
      <c r="V95" s="14"/>
      <c r="W95" s="13">
        <v>7</v>
      </c>
      <c r="X95" s="13">
        <v>0</v>
      </c>
      <c r="Y95" s="13">
        <v>174</v>
      </c>
      <c r="Z95" s="14">
        <v>0</v>
      </c>
    </row>
    <row r="96" spans="1:26" ht="16.5" customHeight="1" x14ac:dyDescent="0.15">
      <c r="A96" s="8"/>
      <c r="B96" s="153" t="s">
        <v>116</v>
      </c>
      <c r="C96" s="109"/>
      <c r="D96" s="60"/>
      <c r="E96" s="60"/>
      <c r="F96" s="74"/>
      <c r="G96" s="109">
        <v>2</v>
      </c>
      <c r="H96" s="60">
        <v>2</v>
      </c>
      <c r="I96" s="60">
        <v>96</v>
      </c>
      <c r="J96" s="74">
        <v>96</v>
      </c>
      <c r="K96" s="109">
        <v>24</v>
      </c>
      <c r="L96" s="60">
        <v>22</v>
      </c>
      <c r="M96" s="60">
        <v>315</v>
      </c>
      <c r="N96" s="74">
        <v>265</v>
      </c>
      <c r="O96" s="109">
        <v>13</v>
      </c>
      <c r="P96" s="60">
        <v>11</v>
      </c>
      <c r="Q96" s="60"/>
      <c r="R96" s="74"/>
      <c r="S96" s="60">
        <v>3</v>
      </c>
      <c r="T96" s="60">
        <v>2</v>
      </c>
      <c r="U96" s="60">
        <v>67</v>
      </c>
      <c r="V96" s="74">
        <v>43</v>
      </c>
      <c r="W96" s="60">
        <v>2</v>
      </c>
      <c r="X96" s="60">
        <v>2</v>
      </c>
      <c r="Y96" s="60">
        <v>40</v>
      </c>
      <c r="Z96" s="74">
        <v>40</v>
      </c>
    </row>
    <row r="97" spans="1:26" ht="16.5" customHeight="1" thickBot="1" x14ac:dyDescent="0.2">
      <c r="A97" s="8"/>
      <c r="B97" s="159" t="s">
        <v>54</v>
      </c>
      <c r="C97" s="109">
        <v>98</v>
      </c>
      <c r="D97" s="60">
        <v>68</v>
      </c>
      <c r="E97" s="60">
        <v>7085</v>
      </c>
      <c r="F97" s="74">
        <v>1699</v>
      </c>
      <c r="G97" s="109">
        <v>106</v>
      </c>
      <c r="H97" s="60">
        <v>73</v>
      </c>
      <c r="I97" s="60">
        <v>6539</v>
      </c>
      <c r="J97" s="74">
        <v>5128</v>
      </c>
      <c r="K97" s="109">
        <v>43</v>
      </c>
      <c r="L97" s="60">
        <v>24</v>
      </c>
      <c r="M97" s="60">
        <v>4070</v>
      </c>
      <c r="N97" s="74">
        <v>2136</v>
      </c>
      <c r="O97" s="109">
        <v>38</v>
      </c>
      <c r="P97" s="60">
        <v>21</v>
      </c>
      <c r="Q97" s="60">
        <v>2592</v>
      </c>
      <c r="R97" s="74">
        <v>1362</v>
      </c>
      <c r="S97" s="60">
        <v>115</v>
      </c>
      <c r="T97" s="60">
        <v>79</v>
      </c>
      <c r="U97" s="60">
        <v>4032</v>
      </c>
      <c r="V97" s="74">
        <v>2522</v>
      </c>
      <c r="W97" s="60">
        <v>101</v>
      </c>
      <c r="X97" s="60">
        <v>71</v>
      </c>
      <c r="Y97" s="60">
        <v>9969</v>
      </c>
      <c r="Z97" s="74">
        <v>7975</v>
      </c>
    </row>
    <row r="98" spans="1:26" ht="16.5" customHeight="1" thickTop="1" thickBot="1" x14ac:dyDescent="0.2">
      <c r="A98" s="9"/>
      <c r="B98" s="141" t="s">
        <v>26</v>
      </c>
      <c r="C98" s="111">
        <f t="shared" ref="C98:D98" si="26">SUM(C82:C97)</f>
        <v>142</v>
      </c>
      <c r="D98" s="11">
        <f t="shared" si="26"/>
        <v>94</v>
      </c>
      <c r="E98" s="11">
        <f>SUM(E82:E97)</f>
        <v>9121</v>
      </c>
      <c r="F98" s="23">
        <f>SUM(F82:F97)</f>
        <v>2691</v>
      </c>
      <c r="G98" s="111">
        <f t="shared" ref="G98:H98" si="27">SUM(G82:G97)</f>
        <v>130</v>
      </c>
      <c r="H98" s="11">
        <f t="shared" si="27"/>
        <v>85</v>
      </c>
      <c r="I98" s="11">
        <f>SUM(I82:I97)</f>
        <v>8095</v>
      </c>
      <c r="J98" s="23">
        <f>SUM(J82:J97)</f>
        <v>5542</v>
      </c>
      <c r="K98" s="111">
        <f t="shared" ref="K98:L98" si="28">SUM(K82:K97)</f>
        <v>124</v>
      </c>
      <c r="L98" s="11">
        <f t="shared" si="28"/>
        <v>76</v>
      </c>
      <c r="M98" s="11">
        <f>SUM(M82:M97)</f>
        <v>6014</v>
      </c>
      <c r="N98" s="23">
        <f t="shared" ref="N98:V98" si="29">SUM(N82:N97)</f>
        <v>2991</v>
      </c>
      <c r="O98" s="111">
        <f t="shared" si="29"/>
        <v>77</v>
      </c>
      <c r="P98" s="11">
        <f t="shared" si="29"/>
        <v>41</v>
      </c>
      <c r="Q98" s="11">
        <f>SUM(Q82:Q97)</f>
        <v>5037</v>
      </c>
      <c r="R98" s="23">
        <f t="shared" si="29"/>
        <v>1948</v>
      </c>
      <c r="S98" s="11">
        <f t="shared" si="29"/>
        <v>139</v>
      </c>
      <c r="T98" s="11">
        <f t="shared" si="29"/>
        <v>89</v>
      </c>
      <c r="U98" s="11">
        <f t="shared" si="29"/>
        <v>5943</v>
      </c>
      <c r="V98" s="23">
        <f t="shared" si="29"/>
        <v>3417</v>
      </c>
      <c r="W98" s="11">
        <v>336</v>
      </c>
      <c r="X98" s="11">
        <v>210</v>
      </c>
      <c r="Y98" s="11">
        <v>14301</v>
      </c>
      <c r="Z98" s="23">
        <v>9563</v>
      </c>
    </row>
    <row r="99" spans="1:26" ht="16.5" customHeight="1" thickBot="1" x14ac:dyDescent="0.2">
      <c r="A99" s="5" t="s">
        <v>13</v>
      </c>
      <c r="B99" s="155" t="s">
        <v>122</v>
      </c>
      <c r="C99" s="130"/>
      <c r="D99" s="66"/>
      <c r="E99" s="66"/>
      <c r="F99" s="77"/>
      <c r="G99" s="130"/>
      <c r="H99" s="66"/>
      <c r="I99" s="66"/>
      <c r="J99" s="77"/>
      <c r="K99" s="130"/>
      <c r="L99" s="66"/>
      <c r="M99" s="66"/>
      <c r="N99" s="77"/>
      <c r="O99" s="130"/>
      <c r="P99" s="66"/>
      <c r="Q99" s="66"/>
      <c r="R99" s="77"/>
      <c r="S99" s="66">
        <v>1</v>
      </c>
      <c r="T99" s="66"/>
      <c r="U99" s="66">
        <v>30</v>
      </c>
      <c r="V99" s="77"/>
      <c r="W99" s="66">
        <v>32</v>
      </c>
      <c r="X99" s="66">
        <v>12</v>
      </c>
      <c r="Y99" s="66">
        <v>400</v>
      </c>
      <c r="Z99" s="77">
        <v>150</v>
      </c>
    </row>
    <row r="100" spans="1:26" ht="16.5" customHeight="1" thickTop="1" thickBot="1" x14ac:dyDescent="0.2">
      <c r="A100" s="9"/>
      <c r="B100" s="141" t="s">
        <v>26</v>
      </c>
      <c r="C100" s="111">
        <f t="shared" ref="C100:Z100" si="30">SUM(C99:C99)</f>
        <v>0</v>
      </c>
      <c r="D100" s="11">
        <f t="shared" si="30"/>
        <v>0</v>
      </c>
      <c r="E100" s="11">
        <f t="shared" si="30"/>
        <v>0</v>
      </c>
      <c r="F100" s="23">
        <f t="shared" si="30"/>
        <v>0</v>
      </c>
      <c r="G100" s="111">
        <f t="shared" si="30"/>
        <v>0</v>
      </c>
      <c r="H100" s="11">
        <f t="shared" si="30"/>
        <v>0</v>
      </c>
      <c r="I100" s="11">
        <f t="shared" si="30"/>
        <v>0</v>
      </c>
      <c r="J100" s="23">
        <f t="shared" si="30"/>
        <v>0</v>
      </c>
      <c r="K100" s="111">
        <f t="shared" si="30"/>
        <v>0</v>
      </c>
      <c r="L100" s="11">
        <f t="shared" si="30"/>
        <v>0</v>
      </c>
      <c r="M100" s="11">
        <f t="shared" si="30"/>
        <v>0</v>
      </c>
      <c r="N100" s="23">
        <f t="shared" si="30"/>
        <v>0</v>
      </c>
      <c r="O100" s="111">
        <f t="shared" si="30"/>
        <v>0</v>
      </c>
      <c r="P100" s="11">
        <f t="shared" si="30"/>
        <v>0</v>
      </c>
      <c r="Q100" s="11">
        <f t="shared" si="30"/>
        <v>0</v>
      </c>
      <c r="R100" s="23">
        <f t="shared" si="30"/>
        <v>0</v>
      </c>
      <c r="S100" s="11">
        <f t="shared" si="30"/>
        <v>1</v>
      </c>
      <c r="T100" s="11">
        <f t="shared" si="30"/>
        <v>0</v>
      </c>
      <c r="U100" s="11">
        <f t="shared" si="30"/>
        <v>30</v>
      </c>
      <c r="V100" s="23">
        <f t="shared" si="30"/>
        <v>0</v>
      </c>
      <c r="W100" s="11">
        <f t="shared" si="30"/>
        <v>32</v>
      </c>
      <c r="X100" s="11">
        <f t="shared" si="30"/>
        <v>12</v>
      </c>
      <c r="Y100" s="11">
        <f t="shared" si="30"/>
        <v>400</v>
      </c>
      <c r="Z100" s="23">
        <f t="shared" si="30"/>
        <v>150</v>
      </c>
    </row>
    <row r="101" spans="1:26" ht="16.5" customHeight="1" x14ac:dyDescent="0.15">
      <c r="A101" s="8" t="s">
        <v>14</v>
      </c>
      <c r="B101" s="159" t="s">
        <v>37</v>
      </c>
      <c r="C101" s="123"/>
      <c r="D101" s="13"/>
      <c r="E101" s="13"/>
      <c r="F101" s="14"/>
      <c r="G101" s="123"/>
      <c r="H101" s="13"/>
      <c r="I101" s="13"/>
      <c r="J101" s="14"/>
      <c r="K101" s="123"/>
      <c r="L101" s="13"/>
      <c r="M101" s="13"/>
      <c r="N101" s="14"/>
      <c r="O101" s="123">
        <v>2</v>
      </c>
      <c r="P101" s="13">
        <v>1</v>
      </c>
      <c r="Q101" s="13">
        <v>40</v>
      </c>
      <c r="R101" s="14">
        <v>20</v>
      </c>
      <c r="S101" s="13">
        <v>9</v>
      </c>
      <c r="T101" s="13"/>
      <c r="U101" s="13">
        <v>90</v>
      </c>
      <c r="V101" s="14"/>
      <c r="W101" s="13">
        <v>27</v>
      </c>
      <c r="X101" s="13">
        <v>10</v>
      </c>
      <c r="Y101" s="13">
        <v>592</v>
      </c>
      <c r="Z101" s="14">
        <v>242</v>
      </c>
    </row>
    <row r="102" spans="1:26" ht="16.5" customHeight="1" x14ac:dyDescent="0.15">
      <c r="A102" s="8"/>
      <c r="B102" s="160" t="s">
        <v>39</v>
      </c>
      <c r="C102" s="131"/>
      <c r="D102" s="16"/>
      <c r="E102" s="16"/>
      <c r="F102" s="17"/>
      <c r="G102" s="131"/>
      <c r="H102" s="16"/>
      <c r="I102" s="16"/>
      <c r="J102" s="17"/>
      <c r="K102" s="131"/>
      <c r="L102" s="16"/>
      <c r="M102" s="16"/>
      <c r="N102" s="17"/>
      <c r="O102" s="131"/>
      <c r="P102" s="16"/>
      <c r="Q102" s="16"/>
      <c r="R102" s="17"/>
      <c r="S102" s="16">
        <v>11</v>
      </c>
      <c r="T102" s="16"/>
      <c r="U102" s="16">
        <v>276</v>
      </c>
      <c r="V102" s="17"/>
      <c r="W102" s="16">
        <v>7</v>
      </c>
      <c r="X102" s="16">
        <v>3</v>
      </c>
      <c r="Y102" s="16">
        <v>180</v>
      </c>
      <c r="Z102" s="17">
        <v>44</v>
      </c>
    </row>
    <row r="103" spans="1:26" ht="16.5" customHeight="1" x14ac:dyDescent="0.15">
      <c r="A103" s="8"/>
      <c r="B103" s="160" t="s">
        <v>228</v>
      </c>
      <c r="C103" s="131"/>
      <c r="D103" s="16"/>
      <c r="E103" s="16"/>
      <c r="F103" s="17"/>
      <c r="G103" s="131"/>
      <c r="H103" s="16"/>
      <c r="I103" s="16"/>
      <c r="J103" s="17"/>
      <c r="K103" s="131">
        <v>1</v>
      </c>
      <c r="L103" s="16">
        <v>1</v>
      </c>
      <c r="M103" s="16">
        <v>20</v>
      </c>
      <c r="N103" s="17">
        <v>20</v>
      </c>
      <c r="O103" s="131"/>
      <c r="P103" s="16"/>
      <c r="Q103" s="16"/>
      <c r="R103" s="17"/>
      <c r="S103" s="16"/>
      <c r="T103" s="16"/>
      <c r="U103" s="16"/>
      <c r="V103" s="17"/>
      <c r="W103" s="16"/>
      <c r="X103" s="16"/>
      <c r="Y103" s="16"/>
      <c r="Z103" s="17"/>
    </row>
    <row r="104" spans="1:26" ht="16.5" customHeight="1" x14ac:dyDescent="0.15">
      <c r="A104" s="8"/>
      <c r="B104" s="160" t="s">
        <v>38</v>
      </c>
      <c r="C104" s="131"/>
      <c r="D104" s="16"/>
      <c r="E104" s="16"/>
      <c r="F104" s="17"/>
      <c r="G104" s="131"/>
      <c r="H104" s="16"/>
      <c r="I104" s="16"/>
      <c r="J104" s="17"/>
      <c r="K104" s="131"/>
      <c r="L104" s="16"/>
      <c r="M104" s="16"/>
      <c r="N104" s="17"/>
      <c r="O104" s="131"/>
      <c r="P104" s="16"/>
      <c r="Q104" s="16"/>
      <c r="R104" s="17"/>
      <c r="S104" s="16">
        <v>1</v>
      </c>
      <c r="T104" s="16"/>
      <c r="U104" s="16">
        <v>16</v>
      </c>
      <c r="V104" s="17"/>
      <c r="W104" s="16">
        <v>1</v>
      </c>
      <c r="X104" s="16">
        <v>0</v>
      </c>
      <c r="Y104" s="16">
        <v>19</v>
      </c>
      <c r="Z104" s="17">
        <v>0</v>
      </c>
    </row>
    <row r="105" spans="1:26" ht="16.5" customHeight="1" x14ac:dyDescent="0.15">
      <c r="A105" s="8"/>
      <c r="B105" s="159" t="s">
        <v>36</v>
      </c>
      <c r="C105" s="123"/>
      <c r="D105" s="13"/>
      <c r="E105" s="13"/>
      <c r="F105" s="14"/>
      <c r="G105" s="123"/>
      <c r="H105" s="13"/>
      <c r="I105" s="13"/>
      <c r="J105" s="14"/>
      <c r="K105" s="123"/>
      <c r="L105" s="13"/>
      <c r="M105" s="13"/>
      <c r="N105" s="14"/>
      <c r="O105" s="123"/>
      <c r="P105" s="13"/>
      <c r="Q105" s="13"/>
      <c r="R105" s="14"/>
      <c r="S105" s="13">
        <v>1</v>
      </c>
      <c r="T105" s="13"/>
      <c r="U105" s="13">
        <v>44</v>
      </c>
      <c r="V105" s="14"/>
      <c r="W105" s="13">
        <v>5</v>
      </c>
      <c r="X105" s="13">
        <v>4</v>
      </c>
      <c r="Y105" s="13">
        <v>97</v>
      </c>
      <c r="Z105" s="14">
        <v>70</v>
      </c>
    </row>
    <row r="106" spans="1:26" ht="16.5" customHeight="1" x14ac:dyDescent="0.15">
      <c r="A106" s="8"/>
      <c r="B106" s="160" t="s">
        <v>40</v>
      </c>
      <c r="C106" s="131"/>
      <c r="D106" s="16"/>
      <c r="E106" s="16"/>
      <c r="F106" s="17"/>
      <c r="G106" s="131"/>
      <c r="H106" s="16"/>
      <c r="I106" s="16"/>
      <c r="J106" s="17"/>
      <c r="K106" s="131">
        <v>1</v>
      </c>
      <c r="L106" s="16">
        <v>1</v>
      </c>
      <c r="M106" s="16">
        <v>24</v>
      </c>
      <c r="N106" s="17">
        <v>24</v>
      </c>
      <c r="O106" s="131">
        <v>5</v>
      </c>
      <c r="P106" s="16">
        <v>5</v>
      </c>
      <c r="Q106" s="16">
        <v>260</v>
      </c>
      <c r="R106" s="17">
        <v>260</v>
      </c>
      <c r="S106" s="16">
        <v>5</v>
      </c>
      <c r="T106" s="16">
        <v>1</v>
      </c>
      <c r="U106" s="16">
        <v>193</v>
      </c>
      <c r="V106" s="17">
        <v>18</v>
      </c>
      <c r="W106" s="16">
        <v>35</v>
      </c>
      <c r="X106" s="16">
        <v>26</v>
      </c>
      <c r="Y106" s="16">
        <v>484</v>
      </c>
      <c r="Z106" s="17">
        <v>372</v>
      </c>
    </row>
    <row r="107" spans="1:26" ht="16.5" customHeight="1" x14ac:dyDescent="0.15">
      <c r="A107" s="8"/>
      <c r="B107" s="160" t="s">
        <v>127</v>
      </c>
      <c r="C107" s="131">
        <v>1</v>
      </c>
      <c r="D107" s="16">
        <v>1</v>
      </c>
      <c r="E107" s="16">
        <v>50</v>
      </c>
      <c r="F107" s="17">
        <v>50</v>
      </c>
      <c r="G107" s="131">
        <v>3</v>
      </c>
      <c r="H107" s="16">
        <v>3</v>
      </c>
      <c r="I107" s="16">
        <v>180</v>
      </c>
      <c r="J107" s="17">
        <v>180</v>
      </c>
      <c r="K107" s="131">
        <v>1</v>
      </c>
      <c r="L107" s="16">
        <v>1</v>
      </c>
      <c r="M107" s="16">
        <v>30</v>
      </c>
      <c r="N107" s="17">
        <v>30</v>
      </c>
      <c r="O107" s="131"/>
      <c r="P107" s="16"/>
      <c r="Q107" s="16"/>
      <c r="R107" s="17"/>
      <c r="S107" s="16">
        <v>1</v>
      </c>
      <c r="T107" s="16">
        <v>1</v>
      </c>
      <c r="U107" s="16">
        <v>30</v>
      </c>
      <c r="V107" s="17">
        <v>30</v>
      </c>
      <c r="W107" s="16">
        <v>36</v>
      </c>
      <c r="X107" s="16">
        <v>34</v>
      </c>
      <c r="Y107" s="16">
        <v>413</v>
      </c>
      <c r="Z107" s="17">
        <v>398</v>
      </c>
    </row>
    <row r="108" spans="1:26" ht="16.5" customHeight="1" x14ac:dyDescent="0.15">
      <c r="A108" s="8"/>
      <c r="B108" s="160" t="s">
        <v>257</v>
      </c>
      <c r="C108" s="131">
        <v>1</v>
      </c>
      <c r="D108" s="16">
        <v>0</v>
      </c>
      <c r="E108" s="16">
        <v>106</v>
      </c>
      <c r="F108" s="17">
        <v>0</v>
      </c>
      <c r="G108" s="131">
        <v>1</v>
      </c>
      <c r="H108" s="16">
        <v>1</v>
      </c>
      <c r="I108" s="16">
        <v>30</v>
      </c>
      <c r="J108" s="17">
        <v>30</v>
      </c>
      <c r="K108" s="131"/>
      <c r="L108" s="16"/>
      <c r="M108" s="16"/>
      <c r="N108" s="17"/>
      <c r="O108" s="131"/>
      <c r="P108" s="16"/>
      <c r="Q108" s="16"/>
      <c r="R108" s="17"/>
      <c r="S108" s="16"/>
      <c r="T108" s="16"/>
      <c r="U108" s="16"/>
      <c r="V108" s="17"/>
      <c r="W108" s="16"/>
      <c r="X108" s="16"/>
      <c r="Y108" s="16"/>
      <c r="Z108" s="17"/>
    </row>
    <row r="109" spans="1:26" ht="16.5" customHeight="1" x14ac:dyDescent="0.15">
      <c r="A109" s="8"/>
      <c r="B109" s="160" t="s">
        <v>273</v>
      </c>
      <c r="C109" s="131">
        <v>1</v>
      </c>
      <c r="D109" s="16">
        <v>1</v>
      </c>
      <c r="E109" s="16">
        <v>50</v>
      </c>
      <c r="F109" s="17">
        <v>50</v>
      </c>
      <c r="G109" s="131"/>
      <c r="H109" s="16"/>
      <c r="I109" s="16"/>
      <c r="J109" s="17"/>
      <c r="K109" s="131"/>
      <c r="L109" s="16"/>
      <c r="M109" s="16"/>
      <c r="N109" s="17"/>
      <c r="O109" s="131"/>
      <c r="P109" s="16"/>
      <c r="Q109" s="16"/>
      <c r="R109" s="17"/>
      <c r="S109" s="16"/>
      <c r="T109" s="16"/>
      <c r="U109" s="16"/>
      <c r="V109" s="17"/>
      <c r="W109" s="16"/>
      <c r="X109" s="16"/>
      <c r="Y109" s="16"/>
      <c r="Z109" s="17"/>
    </row>
    <row r="110" spans="1:26" ht="16.5" customHeight="1" thickBot="1" x14ac:dyDescent="0.2">
      <c r="A110" s="8"/>
      <c r="B110" s="160" t="s">
        <v>161</v>
      </c>
      <c r="C110" s="131"/>
      <c r="D110" s="16"/>
      <c r="E110" s="16"/>
      <c r="F110" s="17"/>
      <c r="G110" s="131"/>
      <c r="H110" s="16"/>
      <c r="I110" s="16"/>
      <c r="J110" s="17"/>
      <c r="K110" s="131"/>
      <c r="L110" s="16"/>
      <c r="M110" s="16"/>
      <c r="N110" s="17"/>
      <c r="O110" s="131">
        <v>1</v>
      </c>
      <c r="P110" s="16"/>
      <c r="Q110" s="16">
        <v>15</v>
      </c>
      <c r="R110" s="17"/>
      <c r="S110" s="16"/>
      <c r="T110" s="16"/>
      <c r="U110" s="16"/>
      <c r="V110" s="17"/>
      <c r="W110" s="16">
        <v>15</v>
      </c>
      <c r="X110" s="16">
        <v>14</v>
      </c>
      <c r="Y110" s="16">
        <v>264</v>
      </c>
      <c r="Z110" s="17">
        <v>248</v>
      </c>
    </row>
    <row r="111" spans="1:26" ht="16.5" customHeight="1" thickTop="1" thickBot="1" x14ac:dyDescent="0.2">
      <c r="A111" s="9"/>
      <c r="B111" s="141" t="s">
        <v>26</v>
      </c>
      <c r="C111" s="111">
        <f>SUM(C101:C110)</f>
        <v>3</v>
      </c>
      <c r="D111" s="11">
        <f t="shared" ref="D111:F111" si="31">SUM(D101:D110)</f>
        <v>2</v>
      </c>
      <c r="E111" s="11">
        <f>SUM(E101:E110)</f>
        <v>206</v>
      </c>
      <c r="F111" s="23">
        <f t="shared" si="31"/>
        <v>100</v>
      </c>
      <c r="G111" s="111">
        <f>SUM(G101:G110)</f>
        <v>4</v>
      </c>
      <c r="H111" s="11">
        <f t="shared" ref="H111:J111" si="32">SUM(H101:H110)</f>
        <v>4</v>
      </c>
      <c r="I111" s="11">
        <f t="shared" si="32"/>
        <v>210</v>
      </c>
      <c r="J111" s="23">
        <f t="shared" si="32"/>
        <v>210</v>
      </c>
      <c r="K111" s="111">
        <f>SUM(K101:K110)</f>
        <v>3</v>
      </c>
      <c r="L111" s="11">
        <f t="shared" ref="L111:V111" si="33">SUM(L101:L110)</f>
        <v>3</v>
      </c>
      <c r="M111" s="11">
        <f t="shared" si="33"/>
        <v>74</v>
      </c>
      <c r="N111" s="23">
        <f t="shared" si="33"/>
        <v>74</v>
      </c>
      <c r="O111" s="111">
        <f t="shared" si="33"/>
        <v>8</v>
      </c>
      <c r="P111" s="11">
        <f t="shared" si="33"/>
        <v>6</v>
      </c>
      <c r="Q111" s="11">
        <f t="shared" si="33"/>
        <v>315</v>
      </c>
      <c r="R111" s="23">
        <f t="shared" si="33"/>
        <v>280</v>
      </c>
      <c r="S111" s="11">
        <f t="shared" si="33"/>
        <v>28</v>
      </c>
      <c r="T111" s="11">
        <f t="shared" si="33"/>
        <v>2</v>
      </c>
      <c r="U111" s="11">
        <f t="shared" si="33"/>
        <v>649</v>
      </c>
      <c r="V111" s="23">
        <f t="shared" si="33"/>
        <v>48</v>
      </c>
      <c r="W111" s="11">
        <v>148</v>
      </c>
      <c r="X111" s="11">
        <v>109</v>
      </c>
      <c r="Y111" s="11">
        <v>2283</v>
      </c>
      <c r="Z111" s="23">
        <v>1558</v>
      </c>
    </row>
    <row r="112" spans="1:26" ht="16.5" customHeight="1" x14ac:dyDescent="0.15">
      <c r="A112" s="8" t="s">
        <v>15</v>
      </c>
      <c r="B112" s="161" t="s">
        <v>128</v>
      </c>
      <c r="C112" s="132">
        <v>9</v>
      </c>
      <c r="D112" s="86">
        <v>2</v>
      </c>
      <c r="E112" s="86">
        <v>322</v>
      </c>
      <c r="F112" s="87">
        <v>42</v>
      </c>
      <c r="G112" s="132"/>
      <c r="H112" s="86"/>
      <c r="I112" s="86"/>
      <c r="J112" s="87"/>
      <c r="K112" s="132">
        <v>6</v>
      </c>
      <c r="L112" s="86">
        <v>1</v>
      </c>
      <c r="M112" s="86">
        <v>130</v>
      </c>
      <c r="N112" s="87">
        <v>22</v>
      </c>
      <c r="O112" s="132">
        <v>1</v>
      </c>
      <c r="P112" s="86"/>
      <c r="Q112" s="86">
        <v>17</v>
      </c>
      <c r="R112" s="87"/>
      <c r="S112" s="86">
        <v>1</v>
      </c>
      <c r="T112" s="86"/>
      <c r="U112" s="86">
        <v>21</v>
      </c>
      <c r="V112" s="87"/>
      <c r="W112" s="206">
        <v>50</v>
      </c>
      <c r="X112" s="209">
        <v>16</v>
      </c>
      <c r="Y112" s="209">
        <v>1209</v>
      </c>
      <c r="Z112" s="212">
        <v>367</v>
      </c>
    </row>
    <row r="113" spans="1:26" ht="16.5" customHeight="1" x14ac:dyDescent="0.15">
      <c r="A113" s="8"/>
      <c r="B113" s="162" t="s">
        <v>131</v>
      </c>
      <c r="C113" s="109">
        <v>10</v>
      </c>
      <c r="D113" s="60">
        <v>5</v>
      </c>
      <c r="E113" s="60">
        <v>1029</v>
      </c>
      <c r="F113" s="74">
        <v>757</v>
      </c>
      <c r="G113" s="109">
        <v>1</v>
      </c>
      <c r="H113" s="60">
        <v>1</v>
      </c>
      <c r="I113" s="60">
        <v>1721</v>
      </c>
      <c r="J113" s="74">
        <v>1721</v>
      </c>
      <c r="K113" s="109">
        <v>7</v>
      </c>
      <c r="L113" s="60">
        <v>2</v>
      </c>
      <c r="M113" s="60">
        <v>154</v>
      </c>
      <c r="N113" s="74">
        <v>54</v>
      </c>
      <c r="O113" s="109">
        <v>4</v>
      </c>
      <c r="P113" s="60">
        <v>3</v>
      </c>
      <c r="Q113" s="60">
        <v>88</v>
      </c>
      <c r="R113" s="74">
        <v>65</v>
      </c>
      <c r="S113" s="60">
        <v>13</v>
      </c>
      <c r="T113" s="60">
        <v>12</v>
      </c>
      <c r="U113" s="60">
        <v>444</v>
      </c>
      <c r="V113" s="74">
        <v>422</v>
      </c>
      <c r="W113" s="207"/>
      <c r="X113" s="210"/>
      <c r="Y113" s="210"/>
      <c r="Z113" s="213"/>
    </row>
    <row r="114" spans="1:26" ht="16.5" customHeight="1" x14ac:dyDescent="0.15">
      <c r="A114" s="8"/>
      <c r="B114" s="162" t="s">
        <v>133</v>
      </c>
      <c r="C114" s="109">
        <v>13</v>
      </c>
      <c r="D114" s="60">
        <v>6</v>
      </c>
      <c r="E114" s="60">
        <v>1147</v>
      </c>
      <c r="F114" s="74">
        <v>609</v>
      </c>
      <c r="G114" s="109"/>
      <c r="H114" s="60"/>
      <c r="I114" s="60"/>
      <c r="J114" s="74"/>
      <c r="K114" s="109">
        <v>9</v>
      </c>
      <c r="L114" s="60">
        <v>3</v>
      </c>
      <c r="M114" s="60">
        <v>251</v>
      </c>
      <c r="N114" s="74">
        <v>84</v>
      </c>
      <c r="O114" s="109">
        <v>7</v>
      </c>
      <c r="P114" s="60">
        <v>2</v>
      </c>
      <c r="Q114" s="60">
        <v>181</v>
      </c>
      <c r="R114" s="74">
        <v>45</v>
      </c>
      <c r="S114" s="60">
        <v>6</v>
      </c>
      <c r="T114" s="60">
        <v>2</v>
      </c>
      <c r="U114" s="60">
        <v>238</v>
      </c>
      <c r="V114" s="74">
        <v>62</v>
      </c>
      <c r="W114" s="208"/>
      <c r="X114" s="211"/>
      <c r="Y114" s="211"/>
      <c r="Z114" s="214"/>
    </row>
    <row r="115" spans="1:26" ht="16.5" customHeight="1" x14ac:dyDescent="0.15">
      <c r="A115" s="8"/>
      <c r="B115" s="162" t="s">
        <v>185</v>
      </c>
      <c r="C115" s="109"/>
      <c r="D115" s="60"/>
      <c r="E115" s="60"/>
      <c r="F115" s="74"/>
      <c r="G115" s="109"/>
      <c r="H115" s="60"/>
      <c r="I115" s="60"/>
      <c r="J115" s="74"/>
      <c r="K115" s="109"/>
      <c r="L115" s="60"/>
      <c r="M115" s="60"/>
      <c r="N115" s="74"/>
      <c r="O115" s="109"/>
      <c r="P115" s="60"/>
      <c r="Q115" s="60"/>
      <c r="R115" s="74"/>
      <c r="S115" s="60"/>
      <c r="T115" s="60"/>
      <c r="U115" s="60"/>
      <c r="V115" s="74"/>
      <c r="W115" s="60">
        <v>8</v>
      </c>
      <c r="X115" s="60">
        <v>8</v>
      </c>
      <c r="Y115" s="60">
        <v>160</v>
      </c>
      <c r="Z115" s="74">
        <v>160</v>
      </c>
    </row>
    <row r="116" spans="1:26" ht="16.5" customHeight="1" x14ac:dyDescent="0.15">
      <c r="A116" s="8"/>
      <c r="B116" s="162" t="s">
        <v>186</v>
      </c>
      <c r="C116" s="109"/>
      <c r="D116" s="60"/>
      <c r="E116" s="60"/>
      <c r="F116" s="74"/>
      <c r="G116" s="109"/>
      <c r="H116" s="60"/>
      <c r="I116" s="60"/>
      <c r="J116" s="74"/>
      <c r="K116" s="109"/>
      <c r="L116" s="60"/>
      <c r="M116" s="60"/>
      <c r="N116" s="74"/>
      <c r="O116" s="109"/>
      <c r="P116" s="60"/>
      <c r="Q116" s="60"/>
      <c r="R116" s="74"/>
      <c r="S116" s="60"/>
      <c r="T116" s="60"/>
      <c r="U116" s="60"/>
      <c r="V116" s="74"/>
      <c r="W116" s="60">
        <v>27</v>
      </c>
      <c r="X116" s="60">
        <v>23</v>
      </c>
      <c r="Y116" s="60">
        <v>664</v>
      </c>
      <c r="Z116" s="74">
        <v>583</v>
      </c>
    </row>
    <row r="117" spans="1:26" ht="16.5" customHeight="1" x14ac:dyDescent="0.15">
      <c r="A117" s="8"/>
      <c r="B117" s="162" t="s">
        <v>187</v>
      </c>
      <c r="C117" s="109"/>
      <c r="D117" s="60"/>
      <c r="E117" s="60"/>
      <c r="F117" s="74"/>
      <c r="G117" s="109">
        <v>1</v>
      </c>
      <c r="H117" s="60">
        <v>1</v>
      </c>
      <c r="I117" s="60">
        <v>60</v>
      </c>
      <c r="J117" s="74">
        <v>60</v>
      </c>
      <c r="K117" s="109"/>
      <c r="L117" s="60"/>
      <c r="M117" s="60"/>
      <c r="N117" s="74"/>
      <c r="O117" s="109"/>
      <c r="P117" s="60"/>
      <c r="Q117" s="60"/>
      <c r="R117" s="74"/>
      <c r="S117" s="60"/>
      <c r="T117" s="60"/>
      <c r="U117" s="60"/>
      <c r="V117" s="74"/>
      <c r="W117" s="60">
        <v>6</v>
      </c>
      <c r="X117" s="60">
        <v>6</v>
      </c>
      <c r="Y117" s="60">
        <v>84</v>
      </c>
      <c r="Z117" s="74">
        <v>84</v>
      </c>
    </row>
    <row r="118" spans="1:26" ht="16.5" customHeight="1" x14ac:dyDescent="0.15">
      <c r="A118" s="8"/>
      <c r="B118" s="153" t="s">
        <v>188</v>
      </c>
      <c r="C118" s="109">
        <v>5</v>
      </c>
      <c r="D118" s="60">
        <v>2</v>
      </c>
      <c r="E118" s="60">
        <v>250</v>
      </c>
      <c r="F118" s="74">
        <v>88</v>
      </c>
      <c r="G118" s="109"/>
      <c r="H118" s="60"/>
      <c r="I118" s="60"/>
      <c r="J118" s="74"/>
      <c r="K118" s="109"/>
      <c r="L118" s="60"/>
      <c r="M118" s="60"/>
      <c r="N118" s="74"/>
      <c r="O118" s="109"/>
      <c r="P118" s="60"/>
      <c r="Q118" s="60"/>
      <c r="R118" s="74"/>
      <c r="S118" s="60"/>
      <c r="T118" s="60"/>
      <c r="U118" s="60"/>
      <c r="V118" s="74"/>
      <c r="W118" s="60">
        <v>4</v>
      </c>
      <c r="X118" s="60">
        <v>2</v>
      </c>
      <c r="Y118" s="60">
        <v>67</v>
      </c>
      <c r="Z118" s="74">
        <v>30</v>
      </c>
    </row>
    <row r="119" spans="1:26" ht="16.5" customHeight="1" thickBot="1" x14ac:dyDescent="0.2">
      <c r="A119" s="8"/>
      <c r="B119" s="163" t="s">
        <v>227</v>
      </c>
      <c r="C119" s="110"/>
      <c r="D119" s="94"/>
      <c r="E119" s="94"/>
      <c r="F119" s="95"/>
      <c r="G119" s="110"/>
      <c r="H119" s="94"/>
      <c r="I119" s="94"/>
      <c r="J119" s="95"/>
      <c r="K119" s="110">
        <v>6</v>
      </c>
      <c r="L119" s="94">
        <v>3</v>
      </c>
      <c r="M119" s="94">
        <v>80</v>
      </c>
      <c r="N119" s="95">
        <v>44</v>
      </c>
      <c r="O119" s="110"/>
      <c r="P119" s="94"/>
      <c r="Q119" s="94"/>
      <c r="R119" s="95"/>
      <c r="S119" s="94"/>
      <c r="T119" s="94"/>
      <c r="U119" s="94"/>
      <c r="V119" s="95"/>
      <c r="W119" s="94"/>
      <c r="X119" s="94"/>
      <c r="Y119" s="94"/>
      <c r="Z119" s="95"/>
    </row>
    <row r="120" spans="1:26" ht="16.5" customHeight="1" thickTop="1" thickBot="1" x14ac:dyDescent="0.2">
      <c r="A120" s="9"/>
      <c r="B120" s="141" t="s">
        <v>26</v>
      </c>
      <c r="C120" s="111">
        <f>SUM(C112:C119)</f>
        <v>37</v>
      </c>
      <c r="D120" s="11">
        <f t="shared" ref="D120:F120" si="34">SUM(D112:D119)</f>
        <v>15</v>
      </c>
      <c r="E120" s="11">
        <f>SUM(E112:E119)</f>
        <v>2748</v>
      </c>
      <c r="F120" s="23">
        <f t="shared" si="34"/>
        <v>1496</v>
      </c>
      <c r="G120" s="111">
        <f>SUM(G112:G119)</f>
        <v>2</v>
      </c>
      <c r="H120" s="11">
        <f t="shared" ref="H120:J120" si="35">SUM(H112:H119)</f>
        <v>2</v>
      </c>
      <c r="I120" s="11">
        <f t="shared" si="35"/>
        <v>1781</v>
      </c>
      <c r="J120" s="23">
        <f t="shared" si="35"/>
        <v>1781</v>
      </c>
      <c r="K120" s="111">
        <f>SUM(K112:K119)</f>
        <v>28</v>
      </c>
      <c r="L120" s="11">
        <f t="shared" ref="L120:N120" si="36">SUM(L112:L119)</f>
        <v>9</v>
      </c>
      <c r="M120" s="11">
        <f t="shared" si="36"/>
        <v>615</v>
      </c>
      <c r="N120" s="23">
        <f t="shared" si="36"/>
        <v>204</v>
      </c>
      <c r="O120" s="111">
        <f t="shared" ref="O120:V120" si="37">SUM(O112:O114)</f>
        <v>12</v>
      </c>
      <c r="P120" s="11">
        <f t="shared" si="37"/>
        <v>5</v>
      </c>
      <c r="Q120" s="11">
        <f t="shared" si="37"/>
        <v>286</v>
      </c>
      <c r="R120" s="23">
        <f t="shared" si="37"/>
        <v>110</v>
      </c>
      <c r="S120" s="11">
        <f t="shared" si="37"/>
        <v>20</v>
      </c>
      <c r="T120" s="11">
        <f t="shared" si="37"/>
        <v>14</v>
      </c>
      <c r="U120" s="11">
        <f t="shared" si="37"/>
        <v>703</v>
      </c>
      <c r="V120" s="23">
        <f t="shared" si="37"/>
        <v>484</v>
      </c>
      <c r="W120" s="11">
        <v>95</v>
      </c>
      <c r="X120" s="11">
        <v>55</v>
      </c>
      <c r="Y120" s="11">
        <v>2184</v>
      </c>
      <c r="Z120" s="23">
        <v>1224</v>
      </c>
    </row>
    <row r="121" spans="1:26" ht="16.5" customHeight="1" x14ac:dyDescent="0.15">
      <c r="A121" s="8" t="s">
        <v>16</v>
      </c>
      <c r="B121" s="164" t="s">
        <v>134</v>
      </c>
      <c r="C121" s="133">
        <v>17</v>
      </c>
      <c r="D121" s="49">
        <v>16</v>
      </c>
      <c r="E121" s="49">
        <v>3517</v>
      </c>
      <c r="F121" s="50">
        <v>3415</v>
      </c>
      <c r="G121" s="133">
        <v>10</v>
      </c>
      <c r="H121" s="49">
        <v>10</v>
      </c>
      <c r="I121" s="49">
        <v>1743</v>
      </c>
      <c r="J121" s="50">
        <v>1743</v>
      </c>
      <c r="K121" s="133">
        <v>5</v>
      </c>
      <c r="L121" s="49">
        <v>5</v>
      </c>
      <c r="M121" s="49">
        <v>1058</v>
      </c>
      <c r="N121" s="50">
        <v>1058</v>
      </c>
      <c r="O121" s="133"/>
      <c r="P121" s="49"/>
      <c r="Q121" s="49"/>
      <c r="R121" s="50"/>
      <c r="S121" s="49">
        <v>2</v>
      </c>
      <c r="T121" s="49"/>
      <c r="U121" s="49">
        <v>80</v>
      </c>
      <c r="V121" s="50"/>
      <c r="W121" s="49">
        <v>8</v>
      </c>
      <c r="X121" s="49">
        <v>8</v>
      </c>
      <c r="Y121" s="49">
        <v>3105</v>
      </c>
      <c r="Z121" s="50">
        <v>3105</v>
      </c>
    </row>
    <row r="122" spans="1:26" ht="16.5" customHeight="1" x14ac:dyDescent="0.15">
      <c r="A122" s="8"/>
      <c r="B122" s="144" t="s">
        <v>65</v>
      </c>
      <c r="C122" s="120">
        <v>13</v>
      </c>
      <c r="D122" s="46">
        <v>13</v>
      </c>
      <c r="E122" s="46">
        <v>582</v>
      </c>
      <c r="F122" s="47">
        <v>582</v>
      </c>
      <c r="G122" s="120">
        <v>10</v>
      </c>
      <c r="H122" s="46">
        <v>10</v>
      </c>
      <c r="I122" s="46">
        <v>521</v>
      </c>
      <c r="J122" s="47">
        <v>521</v>
      </c>
      <c r="K122" s="120">
        <v>12</v>
      </c>
      <c r="L122" s="46">
        <v>7</v>
      </c>
      <c r="M122" s="46">
        <v>490</v>
      </c>
      <c r="N122" s="47">
        <v>194</v>
      </c>
      <c r="O122" s="120">
        <v>2</v>
      </c>
      <c r="P122" s="46"/>
      <c r="Q122" s="46">
        <v>50</v>
      </c>
      <c r="R122" s="47"/>
      <c r="S122" s="46">
        <v>1</v>
      </c>
      <c r="T122" s="46"/>
      <c r="U122" s="46">
        <v>60</v>
      </c>
      <c r="V122" s="47"/>
      <c r="W122" s="46">
        <v>4</v>
      </c>
      <c r="X122" s="46">
        <v>4</v>
      </c>
      <c r="Y122" s="46">
        <v>257</v>
      </c>
      <c r="Z122" s="47">
        <v>257</v>
      </c>
    </row>
    <row r="123" spans="1:26" ht="16.5" customHeight="1" x14ac:dyDescent="0.15">
      <c r="A123" s="8"/>
      <c r="B123" s="155" t="s">
        <v>135</v>
      </c>
      <c r="C123" s="133">
        <v>2</v>
      </c>
      <c r="D123" s="49">
        <v>2</v>
      </c>
      <c r="E123" s="49">
        <v>69</v>
      </c>
      <c r="F123" s="50">
        <v>69</v>
      </c>
      <c r="G123" s="133">
        <v>1</v>
      </c>
      <c r="H123" s="49">
        <v>1</v>
      </c>
      <c r="I123" s="49">
        <v>36</v>
      </c>
      <c r="J123" s="50">
        <v>36</v>
      </c>
      <c r="K123" s="133">
        <v>6</v>
      </c>
      <c r="L123" s="49">
        <v>6</v>
      </c>
      <c r="M123" s="49">
        <v>294</v>
      </c>
      <c r="N123" s="50">
        <v>294</v>
      </c>
      <c r="O123" s="133">
        <v>2</v>
      </c>
      <c r="P123" s="49">
        <v>1</v>
      </c>
      <c r="Q123" s="49">
        <v>96</v>
      </c>
      <c r="R123" s="50">
        <v>26</v>
      </c>
      <c r="S123" s="49">
        <v>2</v>
      </c>
      <c r="T123" s="49">
        <v>1</v>
      </c>
      <c r="U123" s="49">
        <v>147</v>
      </c>
      <c r="V123" s="50">
        <v>7</v>
      </c>
      <c r="W123" s="49"/>
      <c r="X123" s="49"/>
      <c r="Y123" s="49"/>
      <c r="Z123" s="50"/>
    </row>
    <row r="124" spans="1:26" ht="16.5" customHeight="1" x14ac:dyDescent="0.15">
      <c r="A124" s="8"/>
      <c r="B124" s="155" t="s">
        <v>229</v>
      </c>
      <c r="C124" s="133"/>
      <c r="D124" s="49"/>
      <c r="E124" s="49"/>
      <c r="F124" s="50"/>
      <c r="G124" s="133">
        <v>2</v>
      </c>
      <c r="H124" s="49">
        <v>2</v>
      </c>
      <c r="I124" s="49">
        <v>66</v>
      </c>
      <c r="J124" s="50">
        <v>66</v>
      </c>
      <c r="K124" s="133">
        <v>1</v>
      </c>
      <c r="L124" s="49"/>
      <c r="M124" s="49">
        <v>11</v>
      </c>
      <c r="N124" s="50"/>
      <c r="O124" s="133"/>
      <c r="P124" s="49"/>
      <c r="Q124" s="49"/>
      <c r="R124" s="50"/>
      <c r="S124" s="49"/>
      <c r="T124" s="49"/>
      <c r="U124" s="49"/>
      <c r="V124" s="50"/>
      <c r="W124" s="49"/>
      <c r="X124" s="49"/>
      <c r="Y124" s="49"/>
      <c r="Z124" s="50"/>
    </row>
    <row r="125" spans="1:26" ht="16.5" customHeight="1" x14ac:dyDescent="0.15">
      <c r="A125" s="8"/>
      <c r="B125" s="155" t="s">
        <v>230</v>
      </c>
      <c r="C125" s="133"/>
      <c r="D125" s="49"/>
      <c r="E125" s="49"/>
      <c r="F125" s="50"/>
      <c r="G125" s="133">
        <v>1</v>
      </c>
      <c r="H125" s="49">
        <v>1</v>
      </c>
      <c r="I125" s="49">
        <v>12</v>
      </c>
      <c r="J125" s="50">
        <v>12</v>
      </c>
      <c r="K125" s="133">
        <v>2</v>
      </c>
      <c r="L125" s="49">
        <v>2</v>
      </c>
      <c r="M125" s="49">
        <v>17</v>
      </c>
      <c r="N125" s="50">
        <v>17</v>
      </c>
      <c r="O125" s="133"/>
      <c r="P125" s="49"/>
      <c r="Q125" s="49"/>
      <c r="R125" s="50"/>
      <c r="S125" s="49"/>
      <c r="T125" s="49"/>
      <c r="U125" s="49"/>
      <c r="V125" s="50"/>
      <c r="W125" s="49"/>
      <c r="X125" s="49"/>
      <c r="Y125" s="49"/>
      <c r="Z125" s="50"/>
    </row>
    <row r="126" spans="1:26" ht="16.5" customHeight="1" x14ac:dyDescent="0.15">
      <c r="A126" s="8"/>
      <c r="B126" s="155" t="s">
        <v>189</v>
      </c>
      <c r="C126" s="133">
        <v>9</v>
      </c>
      <c r="D126" s="49">
        <v>7</v>
      </c>
      <c r="E126" s="49">
        <v>1362</v>
      </c>
      <c r="F126" s="50">
        <v>1289</v>
      </c>
      <c r="G126" s="133">
        <v>11</v>
      </c>
      <c r="H126" s="49">
        <v>11</v>
      </c>
      <c r="I126" s="49">
        <v>802</v>
      </c>
      <c r="J126" s="50">
        <v>802</v>
      </c>
      <c r="K126" s="133">
        <v>20</v>
      </c>
      <c r="L126" s="49">
        <v>19</v>
      </c>
      <c r="M126" s="49">
        <v>800</v>
      </c>
      <c r="N126" s="50">
        <v>738</v>
      </c>
      <c r="O126" s="133"/>
      <c r="P126" s="49"/>
      <c r="Q126" s="49"/>
      <c r="R126" s="50"/>
      <c r="S126" s="49"/>
      <c r="T126" s="49"/>
      <c r="U126" s="49"/>
      <c r="V126" s="50"/>
      <c r="W126" s="49">
        <v>4</v>
      </c>
      <c r="X126" s="49">
        <v>3</v>
      </c>
      <c r="Y126" s="49">
        <v>525</v>
      </c>
      <c r="Z126" s="50">
        <v>345</v>
      </c>
    </row>
    <row r="127" spans="1:26" ht="16.5" customHeight="1" x14ac:dyDescent="0.15">
      <c r="A127" s="8"/>
      <c r="B127" s="155" t="s">
        <v>231</v>
      </c>
      <c r="C127" s="133">
        <v>9</v>
      </c>
      <c r="D127" s="49">
        <v>8</v>
      </c>
      <c r="E127" s="49">
        <v>397</v>
      </c>
      <c r="F127" s="50">
        <v>375</v>
      </c>
      <c r="G127" s="133">
        <v>7</v>
      </c>
      <c r="H127" s="49">
        <v>7</v>
      </c>
      <c r="I127" s="49">
        <v>782</v>
      </c>
      <c r="J127" s="50">
        <v>782</v>
      </c>
      <c r="K127" s="133">
        <v>2</v>
      </c>
      <c r="L127" s="49">
        <v>2</v>
      </c>
      <c r="M127" s="49">
        <v>458</v>
      </c>
      <c r="N127" s="50">
        <v>458</v>
      </c>
      <c r="O127" s="133"/>
      <c r="P127" s="49"/>
      <c r="Q127" s="49"/>
      <c r="R127" s="50"/>
      <c r="S127" s="49"/>
      <c r="T127" s="49"/>
      <c r="U127" s="49"/>
      <c r="V127" s="50"/>
      <c r="W127" s="49"/>
      <c r="X127" s="49"/>
      <c r="Y127" s="49"/>
      <c r="Z127" s="50"/>
    </row>
    <row r="128" spans="1:26" ht="16.5" customHeight="1" x14ac:dyDescent="0.15">
      <c r="A128" s="8"/>
      <c r="B128" s="155" t="s">
        <v>232</v>
      </c>
      <c r="C128" s="133"/>
      <c r="D128" s="49"/>
      <c r="E128" s="49"/>
      <c r="F128" s="50"/>
      <c r="G128" s="133"/>
      <c r="H128" s="49"/>
      <c r="I128" s="49"/>
      <c r="J128" s="50"/>
      <c r="K128" s="133">
        <v>1</v>
      </c>
      <c r="L128" s="49">
        <v>1</v>
      </c>
      <c r="M128" s="49">
        <v>38</v>
      </c>
      <c r="N128" s="50">
        <v>38</v>
      </c>
      <c r="O128" s="133"/>
      <c r="P128" s="49"/>
      <c r="Q128" s="49"/>
      <c r="R128" s="50"/>
      <c r="S128" s="49"/>
      <c r="T128" s="49"/>
      <c r="U128" s="49"/>
      <c r="V128" s="50"/>
      <c r="W128" s="49"/>
      <c r="X128" s="49"/>
      <c r="Y128" s="49"/>
      <c r="Z128" s="50"/>
    </row>
    <row r="129" spans="1:26" ht="16.5" customHeight="1" x14ac:dyDescent="0.15">
      <c r="A129" s="8"/>
      <c r="B129" s="155" t="s">
        <v>260</v>
      </c>
      <c r="C129" s="133">
        <v>2</v>
      </c>
      <c r="D129" s="49">
        <v>1</v>
      </c>
      <c r="E129" s="49">
        <v>32</v>
      </c>
      <c r="F129" s="50">
        <v>11</v>
      </c>
      <c r="G129" s="133">
        <v>2</v>
      </c>
      <c r="H129" s="49">
        <v>2</v>
      </c>
      <c r="I129" s="49">
        <v>91</v>
      </c>
      <c r="J129" s="50">
        <v>91</v>
      </c>
      <c r="K129" s="133"/>
      <c r="L129" s="49"/>
      <c r="M129" s="49"/>
      <c r="N129" s="50"/>
      <c r="O129" s="133"/>
      <c r="P129" s="49"/>
      <c r="Q129" s="49"/>
      <c r="R129" s="50"/>
      <c r="S129" s="49"/>
      <c r="T129" s="49"/>
      <c r="U129" s="49"/>
      <c r="V129" s="50"/>
      <c r="W129" s="49"/>
      <c r="X129" s="49"/>
      <c r="Y129" s="49"/>
      <c r="Z129" s="50"/>
    </row>
    <row r="130" spans="1:26" ht="16.5" customHeight="1" x14ac:dyDescent="0.15">
      <c r="A130" s="8"/>
      <c r="B130" s="155" t="s">
        <v>261</v>
      </c>
      <c r="C130" s="133">
        <v>12</v>
      </c>
      <c r="D130" s="49">
        <v>11</v>
      </c>
      <c r="E130" s="49">
        <v>2103</v>
      </c>
      <c r="F130" s="50">
        <v>2073</v>
      </c>
      <c r="G130" s="133">
        <v>10</v>
      </c>
      <c r="H130" s="49">
        <v>10</v>
      </c>
      <c r="I130" s="49">
        <v>1300</v>
      </c>
      <c r="J130" s="50">
        <v>1300</v>
      </c>
      <c r="K130" s="133"/>
      <c r="L130" s="49"/>
      <c r="M130" s="49"/>
      <c r="N130" s="50"/>
      <c r="O130" s="133"/>
      <c r="P130" s="49"/>
      <c r="Q130" s="49"/>
      <c r="R130" s="50"/>
      <c r="S130" s="49"/>
      <c r="T130" s="49"/>
      <c r="U130" s="49"/>
      <c r="V130" s="50"/>
      <c r="W130" s="49"/>
      <c r="X130" s="49"/>
      <c r="Y130" s="49"/>
      <c r="Z130" s="50"/>
    </row>
    <row r="131" spans="1:26" ht="16.5" customHeight="1" x14ac:dyDescent="0.15">
      <c r="A131" s="8"/>
      <c r="B131" s="155" t="s">
        <v>262</v>
      </c>
      <c r="C131" s="133">
        <v>21</v>
      </c>
      <c r="D131" s="49">
        <v>12</v>
      </c>
      <c r="E131" s="49">
        <v>1412</v>
      </c>
      <c r="F131" s="50">
        <v>864</v>
      </c>
      <c r="G131" s="133">
        <v>43</v>
      </c>
      <c r="H131" s="49">
        <v>39</v>
      </c>
      <c r="I131" s="49">
        <v>2034</v>
      </c>
      <c r="J131" s="50">
        <v>1973</v>
      </c>
      <c r="K131" s="133"/>
      <c r="L131" s="49"/>
      <c r="M131" s="49"/>
      <c r="N131" s="50"/>
      <c r="O131" s="133"/>
      <c r="P131" s="49"/>
      <c r="Q131" s="49"/>
      <c r="R131" s="50"/>
      <c r="S131" s="49"/>
      <c r="T131" s="49"/>
      <c r="U131" s="49"/>
      <c r="V131" s="50"/>
      <c r="W131" s="49"/>
      <c r="X131" s="49"/>
      <c r="Y131" s="49"/>
      <c r="Z131" s="50"/>
    </row>
    <row r="132" spans="1:26" ht="16.5" customHeight="1" x14ac:dyDescent="0.15">
      <c r="A132" s="8"/>
      <c r="B132" s="155" t="s">
        <v>137</v>
      </c>
      <c r="C132" s="133">
        <v>3</v>
      </c>
      <c r="D132" s="49">
        <v>3</v>
      </c>
      <c r="E132" s="49">
        <v>87</v>
      </c>
      <c r="F132" s="50">
        <v>87</v>
      </c>
      <c r="G132" s="133"/>
      <c r="H132" s="49"/>
      <c r="I132" s="49"/>
      <c r="J132" s="50"/>
      <c r="K132" s="133"/>
      <c r="L132" s="49"/>
      <c r="M132" s="49"/>
      <c r="N132" s="50"/>
      <c r="O132" s="133">
        <v>2</v>
      </c>
      <c r="P132" s="49">
        <v>2</v>
      </c>
      <c r="Q132" s="49">
        <v>211</v>
      </c>
      <c r="R132" s="50">
        <v>211</v>
      </c>
      <c r="S132" s="49">
        <v>1</v>
      </c>
      <c r="T132" s="49">
        <v>1</v>
      </c>
      <c r="U132" s="49">
        <v>196</v>
      </c>
      <c r="V132" s="50">
        <v>196</v>
      </c>
      <c r="W132" s="49"/>
      <c r="X132" s="49"/>
      <c r="Y132" s="49"/>
      <c r="Z132" s="50"/>
    </row>
    <row r="133" spans="1:26" ht="16.5" customHeight="1" x14ac:dyDescent="0.15">
      <c r="A133" s="8"/>
      <c r="B133" s="155" t="s">
        <v>259</v>
      </c>
      <c r="C133" s="133"/>
      <c r="D133" s="49"/>
      <c r="E133" s="49"/>
      <c r="F133" s="50"/>
      <c r="G133" s="133">
        <v>2</v>
      </c>
      <c r="H133" s="49">
        <v>1</v>
      </c>
      <c r="I133" s="49">
        <v>36</v>
      </c>
      <c r="J133" s="50">
        <v>13</v>
      </c>
      <c r="K133" s="133"/>
      <c r="L133" s="49"/>
      <c r="M133" s="49"/>
      <c r="N133" s="50"/>
      <c r="O133" s="133"/>
      <c r="P133" s="49"/>
      <c r="Q133" s="49"/>
      <c r="R133" s="50"/>
      <c r="S133" s="49"/>
      <c r="T133" s="49"/>
      <c r="U133" s="49"/>
      <c r="V133" s="50"/>
      <c r="W133" s="49"/>
      <c r="X133" s="49"/>
      <c r="Y133" s="49"/>
      <c r="Z133" s="50"/>
    </row>
    <row r="134" spans="1:26" ht="16.5" customHeight="1" x14ac:dyDescent="0.15">
      <c r="A134" s="8"/>
      <c r="B134" s="155" t="s">
        <v>258</v>
      </c>
      <c r="C134" s="133">
        <v>1</v>
      </c>
      <c r="D134" s="49">
        <v>1</v>
      </c>
      <c r="E134" s="49">
        <v>35</v>
      </c>
      <c r="F134" s="50">
        <v>35</v>
      </c>
      <c r="G134" s="133">
        <v>5</v>
      </c>
      <c r="H134" s="49">
        <v>5</v>
      </c>
      <c r="I134" s="49">
        <v>130</v>
      </c>
      <c r="J134" s="50">
        <v>130</v>
      </c>
      <c r="K134" s="133"/>
      <c r="L134" s="49"/>
      <c r="M134" s="49"/>
      <c r="N134" s="50"/>
      <c r="O134" s="133"/>
      <c r="P134" s="49"/>
      <c r="Q134" s="49"/>
      <c r="R134" s="50"/>
      <c r="S134" s="49"/>
      <c r="T134" s="49"/>
      <c r="U134" s="49"/>
      <c r="V134" s="50"/>
      <c r="W134" s="49"/>
      <c r="X134" s="49"/>
      <c r="Y134" s="49"/>
      <c r="Z134" s="50"/>
    </row>
    <row r="135" spans="1:26" ht="16.5" customHeight="1" x14ac:dyDescent="0.15">
      <c r="A135" s="8"/>
      <c r="B135" s="155" t="s">
        <v>275</v>
      </c>
      <c r="C135" s="133">
        <v>1</v>
      </c>
      <c r="D135" s="49">
        <v>0</v>
      </c>
      <c r="E135" s="49">
        <v>70</v>
      </c>
      <c r="F135" s="50">
        <v>0</v>
      </c>
      <c r="G135" s="133"/>
      <c r="H135" s="49"/>
      <c r="I135" s="49"/>
      <c r="J135" s="50"/>
      <c r="K135" s="133"/>
      <c r="L135" s="49"/>
      <c r="M135" s="49"/>
      <c r="N135" s="50"/>
      <c r="O135" s="133"/>
      <c r="P135" s="49"/>
      <c r="Q135" s="49"/>
      <c r="R135" s="50"/>
      <c r="S135" s="49"/>
      <c r="T135" s="49"/>
      <c r="U135" s="49"/>
      <c r="V135" s="50"/>
      <c r="W135" s="49"/>
      <c r="X135" s="49"/>
      <c r="Y135" s="49"/>
      <c r="Z135" s="50"/>
    </row>
    <row r="136" spans="1:26" ht="16.5" customHeight="1" thickBot="1" x14ac:dyDescent="0.2">
      <c r="A136" s="8"/>
      <c r="B136" s="155" t="s">
        <v>162</v>
      </c>
      <c r="C136" s="133"/>
      <c r="D136" s="49"/>
      <c r="E136" s="49"/>
      <c r="F136" s="50"/>
      <c r="G136" s="133"/>
      <c r="H136" s="49"/>
      <c r="I136" s="49"/>
      <c r="J136" s="50"/>
      <c r="K136" s="133"/>
      <c r="L136" s="49"/>
      <c r="M136" s="49"/>
      <c r="N136" s="50"/>
      <c r="O136" s="133">
        <v>1</v>
      </c>
      <c r="P136" s="49"/>
      <c r="Q136" s="49">
        <v>65</v>
      </c>
      <c r="R136" s="50"/>
      <c r="S136" s="49"/>
      <c r="T136" s="49"/>
      <c r="U136" s="49"/>
      <c r="V136" s="50"/>
      <c r="W136" s="49"/>
      <c r="X136" s="49"/>
      <c r="Y136" s="49"/>
      <c r="Z136" s="50"/>
    </row>
    <row r="137" spans="1:26" ht="16.5" customHeight="1" thickTop="1" thickBot="1" x14ac:dyDescent="0.2">
      <c r="A137" s="9"/>
      <c r="B137" s="141" t="s">
        <v>26</v>
      </c>
      <c r="C137" s="111">
        <f>SUM(C121:C136)</f>
        <v>90</v>
      </c>
      <c r="D137" s="11">
        <f t="shared" ref="D137:E137" si="38">SUM(D121:D136)</f>
        <v>74</v>
      </c>
      <c r="E137" s="11">
        <f t="shared" si="38"/>
        <v>9666</v>
      </c>
      <c r="F137" s="23">
        <f>SUM(F121:F136)</f>
        <v>8800</v>
      </c>
      <c r="G137" s="111">
        <f>SUM(G121:G136)</f>
        <v>104</v>
      </c>
      <c r="H137" s="11">
        <f t="shared" ref="H137:I137" si="39">SUM(H121:H136)</f>
        <v>99</v>
      </c>
      <c r="I137" s="11">
        <f t="shared" si="39"/>
        <v>7553</v>
      </c>
      <c r="J137" s="23">
        <f>SUM(J121:J136)</f>
        <v>7469</v>
      </c>
      <c r="K137" s="111">
        <f>SUM(K121:K136)</f>
        <v>49</v>
      </c>
      <c r="L137" s="11">
        <f t="shared" ref="L137:N137" si="40">SUM(L121:L136)</f>
        <v>42</v>
      </c>
      <c r="M137" s="11">
        <f t="shared" si="40"/>
        <v>3166</v>
      </c>
      <c r="N137" s="23">
        <f t="shared" si="40"/>
        <v>2797</v>
      </c>
      <c r="O137" s="111">
        <f>SUM(O121:O136)</f>
        <v>7</v>
      </c>
      <c r="P137" s="11">
        <f t="shared" ref="P137:Z137" si="41">SUM(P121:P136)</f>
        <v>3</v>
      </c>
      <c r="Q137" s="11">
        <f t="shared" si="41"/>
        <v>422</v>
      </c>
      <c r="R137" s="23">
        <f t="shared" si="41"/>
        <v>237</v>
      </c>
      <c r="S137" s="11">
        <f t="shared" si="41"/>
        <v>6</v>
      </c>
      <c r="T137" s="11">
        <f t="shared" si="41"/>
        <v>2</v>
      </c>
      <c r="U137" s="11">
        <f t="shared" si="41"/>
        <v>483</v>
      </c>
      <c r="V137" s="23">
        <f t="shared" si="41"/>
        <v>203</v>
      </c>
      <c r="W137" s="11">
        <f t="shared" si="41"/>
        <v>16</v>
      </c>
      <c r="X137" s="11">
        <f t="shared" si="41"/>
        <v>15</v>
      </c>
      <c r="Y137" s="11">
        <f t="shared" si="41"/>
        <v>3887</v>
      </c>
      <c r="Z137" s="23">
        <f t="shared" si="41"/>
        <v>3707</v>
      </c>
    </row>
    <row r="138" spans="1:26" ht="16.5" customHeight="1" x14ac:dyDescent="0.15">
      <c r="A138" s="8" t="s">
        <v>17</v>
      </c>
      <c r="B138" s="182" t="s">
        <v>57</v>
      </c>
      <c r="C138" s="183">
        <v>28</v>
      </c>
      <c r="D138" s="184">
        <v>22</v>
      </c>
      <c r="E138" s="184">
        <v>3714</v>
      </c>
      <c r="F138" s="185">
        <v>3141</v>
      </c>
      <c r="G138" s="183">
        <v>66</v>
      </c>
      <c r="H138" s="184">
        <v>56</v>
      </c>
      <c r="I138" s="184">
        <v>3160</v>
      </c>
      <c r="J138" s="185">
        <v>2611</v>
      </c>
      <c r="K138" s="183">
        <v>28</v>
      </c>
      <c r="L138" s="184">
        <v>20</v>
      </c>
      <c r="M138" s="184">
        <v>2328</v>
      </c>
      <c r="N138" s="185">
        <v>1888</v>
      </c>
      <c r="O138" s="183">
        <v>11</v>
      </c>
      <c r="P138" s="184">
        <v>6</v>
      </c>
      <c r="Q138" s="184">
        <v>936</v>
      </c>
      <c r="R138" s="185">
        <v>549</v>
      </c>
      <c r="S138" s="184">
        <v>22</v>
      </c>
      <c r="T138" s="184">
        <v>13</v>
      </c>
      <c r="U138" s="184">
        <v>2173</v>
      </c>
      <c r="V138" s="185">
        <v>1469</v>
      </c>
      <c r="W138" s="184">
        <v>109</v>
      </c>
      <c r="X138" s="184">
        <v>77</v>
      </c>
      <c r="Y138" s="184">
        <v>5594</v>
      </c>
      <c r="Z138" s="185">
        <v>3580</v>
      </c>
    </row>
    <row r="139" spans="1:26" ht="16.5" customHeight="1" thickBot="1" x14ac:dyDescent="0.2">
      <c r="A139" s="8"/>
      <c r="B139" s="186" t="s">
        <v>274</v>
      </c>
      <c r="C139" s="187">
        <v>2</v>
      </c>
      <c r="D139" s="188">
        <v>2</v>
      </c>
      <c r="E139" s="188">
        <v>143</v>
      </c>
      <c r="F139" s="189">
        <v>143</v>
      </c>
      <c r="G139" s="187"/>
      <c r="H139" s="188"/>
      <c r="I139" s="188"/>
      <c r="J139" s="189"/>
      <c r="K139" s="187"/>
      <c r="L139" s="188"/>
      <c r="M139" s="188"/>
      <c r="N139" s="189"/>
      <c r="O139" s="187"/>
      <c r="P139" s="188"/>
      <c r="Q139" s="188"/>
      <c r="R139" s="189"/>
      <c r="S139" s="188"/>
      <c r="T139" s="188"/>
      <c r="U139" s="188"/>
      <c r="V139" s="189"/>
      <c r="W139" s="188"/>
      <c r="X139" s="188"/>
      <c r="Y139" s="188"/>
      <c r="Z139" s="189"/>
    </row>
    <row r="140" spans="1:26" ht="16.5" customHeight="1" thickTop="1" thickBot="1" x14ac:dyDescent="0.2">
      <c r="A140" s="9"/>
      <c r="B140" s="166" t="s">
        <v>26</v>
      </c>
      <c r="C140" s="135">
        <f>SUM(C138:C139)</f>
        <v>30</v>
      </c>
      <c r="D140" s="135">
        <f t="shared" ref="D140:F140" si="42">SUM(D138:D139)</f>
        <v>24</v>
      </c>
      <c r="E140" s="135">
        <f>SUM(E138:E139)</f>
        <v>3857</v>
      </c>
      <c r="F140" s="135">
        <f t="shared" si="42"/>
        <v>3284</v>
      </c>
      <c r="G140" s="135">
        <f t="shared" ref="G140:Z140" si="43">SUM(G138:G138)</f>
        <v>66</v>
      </c>
      <c r="H140" s="25">
        <f t="shared" si="43"/>
        <v>56</v>
      </c>
      <c r="I140" s="25">
        <f t="shared" si="43"/>
        <v>3160</v>
      </c>
      <c r="J140" s="26">
        <f t="shared" si="43"/>
        <v>2611</v>
      </c>
      <c r="K140" s="135">
        <f t="shared" si="43"/>
        <v>28</v>
      </c>
      <c r="L140" s="25">
        <f t="shared" si="43"/>
        <v>20</v>
      </c>
      <c r="M140" s="25">
        <f t="shared" si="43"/>
        <v>2328</v>
      </c>
      <c r="N140" s="26">
        <f t="shared" si="43"/>
        <v>1888</v>
      </c>
      <c r="O140" s="135">
        <f t="shared" si="43"/>
        <v>11</v>
      </c>
      <c r="P140" s="25">
        <f t="shared" si="43"/>
        <v>6</v>
      </c>
      <c r="Q140" s="25">
        <f t="shared" si="43"/>
        <v>936</v>
      </c>
      <c r="R140" s="26">
        <f t="shared" si="43"/>
        <v>549</v>
      </c>
      <c r="S140" s="25">
        <f t="shared" si="43"/>
        <v>22</v>
      </c>
      <c r="T140" s="25">
        <f t="shared" si="43"/>
        <v>13</v>
      </c>
      <c r="U140" s="25">
        <f t="shared" si="43"/>
        <v>2173</v>
      </c>
      <c r="V140" s="26">
        <f t="shared" si="43"/>
        <v>1469</v>
      </c>
      <c r="W140" s="25">
        <f t="shared" si="43"/>
        <v>109</v>
      </c>
      <c r="X140" s="25">
        <f t="shared" si="43"/>
        <v>77</v>
      </c>
      <c r="Y140" s="25">
        <f t="shared" si="43"/>
        <v>5594</v>
      </c>
      <c r="Z140" s="26">
        <f t="shared" si="43"/>
        <v>3580</v>
      </c>
    </row>
    <row r="141" spans="1:26" ht="16.5" customHeight="1" x14ac:dyDescent="0.15">
      <c r="A141" s="8" t="s">
        <v>18</v>
      </c>
      <c r="B141" s="155" t="s">
        <v>63</v>
      </c>
      <c r="C141" s="171">
        <v>1</v>
      </c>
      <c r="D141" s="101">
        <v>1</v>
      </c>
      <c r="E141" s="101">
        <v>210</v>
      </c>
      <c r="F141" s="102">
        <v>210</v>
      </c>
      <c r="G141" s="171">
        <v>2</v>
      </c>
      <c r="H141" s="101">
        <v>2</v>
      </c>
      <c r="I141" s="101">
        <v>142</v>
      </c>
      <c r="J141" s="102">
        <v>142</v>
      </c>
      <c r="K141" s="171">
        <v>1</v>
      </c>
      <c r="L141" s="101">
        <v>1</v>
      </c>
      <c r="M141" s="101">
        <v>202</v>
      </c>
      <c r="N141" s="102">
        <v>202</v>
      </c>
      <c r="O141" s="171">
        <v>1</v>
      </c>
      <c r="P141" s="101">
        <v>1</v>
      </c>
      <c r="Q141" s="101">
        <v>27</v>
      </c>
      <c r="R141" s="102">
        <v>27</v>
      </c>
      <c r="S141" s="171">
        <v>1</v>
      </c>
      <c r="T141" s="101">
        <v>1</v>
      </c>
      <c r="U141" s="101">
        <v>10</v>
      </c>
      <c r="V141" s="102">
        <v>10</v>
      </c>
      <c r="W141" s="171">
        <v>1</v>
      </c>
      <c r="X141" s="101">
        <v>1</v>
      </c>
      <c r="Y141" s="101">
        <v>170</v>
      </c>
      <c r="Z141" s="102">
        <v>170</v>
      </c>
    </row>
    <row r="142" spans="1:26" ht="16.5" customHeight="1" x14ac:dyDescent="0.15">
      <c r="A142" s="8"/>
      <c r="B142" s="155" t="s">
        <v>237</v>
      </c>
      <c r="C142" s="172">
        <v>2</v>
      </c>
      <c r="D142" s="83">
        <v>2</v>
      </c>
      <c r="E142" s="83">
        <v>89</v>
      </c>
      <c r="F142" s="84">
        <v>89</v>
      </c>
      <c r="G142" s="172">
        <v>1</v>
      </c>
      <c r="H142" s="83">
        <v>0</v>
      </c>
      <c r="I142" s="83">
        <v>19</v>
      </c>
      <c r="J142" s="84">
        <v>0</v>
      </c>
      <c r="K142" s="172">
        <v>4</v>
      </c>
      <c r="L142" s="83">
        <v>0</v>
      </c>
      <c r="M142" s="83">
        <v>112</v>
      </c>
      <c r="N142" s="84">
        <v>0</v>
      </c>
      <c r="O142" s="99"/>
      <c r="P142" s="60"/>
      <c r="Q142" s="60"/>
      <c r="R142" s="74"/>
      <c r="S142" s="99"/>
      <c r="T142" s="60"/>
      <c r="U142" s="60"/>
      <c r="V142" s="74"/>
      <c r="W142" s="99"/>
      <c r="X142" s="60"/>
      <c r="Y142" s="60"/>
      <c r="Z142" s="74"/>
    </row>
    <row r="143" spans="1:26" ht="16.5" customHeight="1" x14ac:dyDescent="0.15">
      <c r="A143" s="8"/>
      <c r="B143" s="155" t="s">
        <v>163</v>
      </c>
      <c r="C143" s="99"/>
      <c r="D143" s="60"/>
      <c r="E143" s="60"/>
      <c r="F143" s="74"/>
      <c r="G143" s="99"/>
      <c r="H143" s="60"/>
      <c r="I143" s="60"/>
      <c r="J143" s="74"/>
      <c r="K143" s="99"/>
      <c r="L143" s="60"/>
      <c r="M143" s="60"/>
      <c r="N143" s="74"/>
      <c r="O143" s="99">
        <v>1</v>
      </c>
      <c r="P143" s="60">
        <v>1</v>
      </c>
      <c r="Q143" s="60">
        <v>55</v>
      </c>
      <c r="R143" s="74">
        <v>50</v>
      </c>
      <c r="S143" s="99"/>
      <c r="T143" s="60"/>
      <c r="U143" s="60"/>
      <c r="V143" s="74"/>
      <c r="W143" s="99"/>
      <c r="X143" s="60"/>
      <c r="Y143" s="60"/>
      <c r="Z143" s="74"/>
    </row>
    <row r="144" spans="1:26" ht="16.5" customHeight="1" x14ac:dyDescent="0.15">
      <c r="A144" s="8"/>
      <c r="B144" s="155" t="s">
        <v>265</v>
      </c>
      <c r="C144" s="99"/>
      <c r="D144" s="60"/>
      <c r="E144" s="60"/>
      <c r="F144" s="74"/>
      <c r="G144" s="99">
        <v>1</v>
      </c>
      <c r="H144" s="60">
        <v>1</v>
      </c>
      <c r="I144" s="60">
        <v>27</v>
      </c>
      <c r="J144" s="74">
        <v>27</v>
      </c>
      <c r="K144" s="99"/>
      <c r="L144" s="60"/>
      <c r="M144" s="60"/>
      <c r="N144" s="74"/>
      <c r="O144" s="99">
        <v>2</v>
      </c>
      <c r="P144" s="60">
        <v>1</v>
      </c>
      <c r="Q144" s="60">
        <v>50</v>
      </c>
      <c r="R144" s="74">
        <v>29</v>
      </c>
      <c r="S144" s="99"/>
      <c r="T144" s="60"/>
      <c r="U144" s="60"/>
      <c r="V144" s="74"/>
      <c r="W144" s="99"/>
      <c r="X144" s="60"/>
      <c r="Y144" s="60"/>
      <c r="Z144" s="74"/>
    </row>
    <row r="145" spans="1:26" ht="16.5" customHeight="1" x14ac:dyDescent="0.15">
      <c r="A145" s="8"/>
      <c r="B145" s="155" t="s">
        <v>238</v>
      </c>
      <c r="C145" s="99"/>
      <c r="D145" s="60"/>
      <c r="E145" s="60"/>
      <c r="F145" s="74"/>
      <c r="G145" s="99">
        <v>2</v>
      </c>
      <c r="H145" s="60">
        <v>2</v>
      </c>
      <c r="I145" s="60">
        <v>74</v>
      </c>
      <c r="J145" s="74">
        <v>74</v>
      </c>
      <c r="K145" s="99">
        <v>1</v>
      </c>
      <c r="L145" s="60">
        <v>1</v>
      </c>
      <c r="M145" s="60">
        <v>43</v>
      </c>
      <c r="N145" s="74">
        <v>43</v>
      </c>
      <c r="O145" s="99"/>
      <c r="P145" s="60"/>
      <c r="Q145" s="60"/>
      <c r="R145" s="74"/>
      <c r="S145" s="99"/>
      <c r="T145" s="60"/>
      <c r="U145" s="60"/>
      <c r="V145" s="74"/>
      <c r="W145" s="99"/>
      <c r="X145" s="60"/>
      <c r="Y145" s="60"/>
      <c r="Z145" s="74"/>
    </row>
    <row r="146" spans="1:26" ht="16.5" customHeight="1" x14ac:dyDescent="0.15">
      <c r="A146" s="8"/>
      <c r="B146" s="155" t="s">
        <v>266</v>
      </c>
      <c r="C146" s="99">
        <v>1</v>
      </c>
      <c r="D146" s="60"/>
      <c r="E146" s="60">
        <v>5</v>
      </c>
      <c r="F146" s="74"/>
      <c r="G146" s="99">
        <v>2</v>
      </c>
      <c r="H146" s="60">
        <v>2</v>
      </c>
      <c r="I146" s="60">
        <v>42</v>
      </c>
      <c r="J146" s="74">
        <v>42</v>
      </c>
      <c r="K146" s="99"/>
      <c r="L146" s="60"/>
      <c r="M146" s="60"/>
      <c r="N146" s="74"/>
      <c r="O146" s="99"/>
      <c r="P146" s="60"/>
      <c r="Q146" s="60"/>
      <c r="R146" s="74"/>
      <c r="S146" s="99"/>
      <c r="T146" s="60"/>
      <c r="U146" s="60"/>
      <c r="V146" s="74"/>
      <c r="W146" s="99"/>
      <c r="X146" s="60"/>
      <c r="Y146" s="60"/>
      <c r="Z146" s="74"/>
    </row>
    <row r="147" spans="1:26" ht="16.5" customHeight="1" x14ac:dyDescent="0.15">
      <c r="A147" s="8"/>
      <c r="B147" s="155" t="s">
        <v>267</v>
      </c>
      <c r="C147" s="99"/>
      <c r="D147" s="60"/>
      <c r="E147" s="60"/>
      <c r="F147" s="74"/>
      <c r="G147" s="99">
        <v>2</v>
      </c>
      <c r="H147" s="60">
        <v>2</v>
      </c>
      <c r="I147" s="60">
        <v>45</v>
      </c>
      <c r="J147" s="74">
        <v>45</v>
      </c>
      <c r="K147" s="99"/>
      <c r="L147" s="60"/>
      <c r="M147" s="60"/>
      <c r="N147" s="74"/>
      <c r="O147" s="99"/>
      <c r="P147" s="60"/>
      <c r="Q147" s="60"/>
      <c r="R147" s="74"/>
      <c r="S147" s="99"/>
      <c r="T147" s="60"/>
      <c r="U147" s="60"/>
      <c r="V147" s="74"/>
      <c r="W147" s="99"/>
      <c r="X147" s="60"/>
      <c r="Y147" s="60"/>
      <c r="Z147" s="74"/>
    </row>
    <row r="148" spans="1:26" ht="16.5" customHeight="1" x14ac:dyDescent="0.15">
      <c r="A148" s="8"/>
      <c r="B148" s="155" t="s">
        <v>268</v>
      </c>
      <c r="C148" s="99">
        <v>4</v>
      </c>
      <c r="D148" s="60"/>
      <c r="E148" s="60">
        <v>202</v>
      </c>
      <c r="F148" s="74"/>
      <c r="G148" s="99">
        <v>5</v>
      </c>
      <c r="H148" s="60">
        <v>5</v>
      </c>
      <c r="I148" s="60">
        <v>50</v>
      </c>
      <c r="J148" s="74">
        <v>50</v>
      </c>
      <c r="K148" s="99"/>
      <c r="L148" s="60"/>
      <c r="M148" s="60"/>
      <c r="N148" s="74"/>
      <c r="O148" s="99"/>
      <c r="P148" s="60"/>
      <c r="Q148" s="60"/>
      <c r="R148" s="74"/>
      <c r="S148" s="99"/>
      <c r="T148" s="60"/>
      <c r="U148" s="60"/>
      <c r="V148" s="74"/>
      <c r="W148" s="99"/>
      <c r="X148" s="60"/>
      <c r="Y148" s="60"/>
      <c r="Z148" s="74"/>
    </row>
    <row r="149" spans="1:26" ht="16.5" customHeight="1" x14ac:dyDescent="0.15">
      <c r="A149" s="8"/>
      <c r="B149" s="156" t="s">
        <v>269</v>
      </c>
      <c r="C149" s="115"/>
      <c r="D149" s="94"/>
      <c r="E149" s="94"/>
      <c r="F149" s="95"/>
      <c r="G149" s="115">
        <v>1</v>
      </c>
      <c r="H149" s="94">
        <v>0</v>
      </c>
      <c r="I149" s="94">
        <v>15</v>
      </c>
      <c r="J149" s="95">
        <v>0</v>
      </c>
      <c r="K149" s="115"/>
      <c r="L149" s="94"/>
      <c r="M149" s="94"/>
      <c r="N149" s="95"/>
      <c r="O149" s="115"/>
      <c r="P149" s="94"/>
      <c r="Q149" s="94"/>
      <c r="R149" s="95"/>
      <c r="S149" s="115"/>
      <c r="T149" s="94"/>
      <c r="U149" s="94"/>
      <c r="V149" s="95"/>
      <c r="W149" s="115"/>
      <c r="X149" s="94"/>
      <c r="Y149" s="94"/>
      <c r="Z149" s="95"/>
    </row>
    <row r="150" spans="1:26" ht="16.5" customHeight="1" x14ac:dyDescent="0.15">
      <c r="A150" s="8"/>
      <c r="B150" s="155" t="s">
        <v>272</v>
      </c>
      <c r="C150" s="99">
        <v>3</v>
      </c>
      <c r="D150" s="60"/>
      <c r="E150" s="60">
        <v>112</v>
      </c>
      <c r="F150" s="74"/>
      <c r="G150" s="99">
        <v>2</v>
      </c>
      <c r="H150" s="60">
        <v>0</v>
      </c>
      <c r="I150" s="60">
        <v>64</v>
      </c>
      <c r="J150" s="74">
        <v>0</v>
      </c>
      <c r="K150" s="99"/>
      <c r="L150" s="60"/>
      <c r="M150" s="60"/>
      <c r="N150" s="74"/>
      <c r="O150" s="99"/>
      <c r="P150" s="60"/>
      <c r="Q150" s="60"/>
      <c r="R150" s="74"/>
      <c r="S150" s="99"/>
      <c r="T150" s="60"/>
      <c r="U150" s="60"/>
      <c r="V150" s="74"/>
      <c r="W150" s="99"/>
      <c r="X150" s="60"/>
      <c r="Y150" s="60"/>
      <c r="Z150" s="74"/>
    </row>
    <row r="151" spans="1:26" ht="16.5" customHeight="1" thickBot="1" x14ac:dyDescent="0.2">
      <c r="A151" s="8"/>
      <c r="B151" s="156" t="s">
        <v>190</v>
      </c>
      <c r="C151" s="115"/>
      <c r="D151" s="94"/>
      <c r="E151" s="94"/>
      <c r="F151" s="95"/>
      <c r="G151" s="115"/>
      <c r="H151" s="94"/>
      <c r="I151" s="94"/>
      <c r="J151" s="95"/>
      <c r="K151" s="115"/>
      <c r="L151" s="94"/>
      <c r="M151" s="94"/>
      <c r="N151" s="95"/>
      <c r="O151" s="115"/>
      <c r="P151" s="94"/>
      <c r="Q151" s="94"/>
      <c r="R151" s="95"/>
      <c r="S151" s="115"/>
      <c r="T151" s="94"/>
      <c r="U151" s="94"/>
      <c r="V151" s="95"/>
      <c r="W151" s="115">
        <v>1</v>
      </c>
      <c r="X151" s="94">
        <v>1</v>
      </c>
      <c r="Y151" s="94">
        <v>14</v>
      </c>
      <c r="Z151" s="95">
        <v>14</v>
      </c>
    </row>
    <row r="152" spans="1:26" ht="16.5" customHeight="1" thickTop="1" thickBot="1" x14ac:dyDescent="0.2">
      <c r="A152" s="9"/>
      <c r="B152" s="141" t="s">
        <v>26</v>
      </c>
      <c r="C152" s="116">
        <f>SUM(C141:C151)</f>
        <v>11</v>
      </c>
      <c r="D152" s="11">
        <f t="shared" ref="D152" si="44">SUM(D141:D151)</f>
        <v>3</v>
      </c>
      <c r="E152" s="11">
        <f>SUM(E141:E151)</f>
        <v>618</v>
      </c>
      <c r="F152" s="23">
        <f>SUM(F141:F151)</f>
        <v>299</v>
      </c>
      <c r="G152" s="116">
        <f>SUM(G141:G151)</f>
        <v>18</v>
      </c>
      <c r="H152" s="11">
        <f t="shared" ref="H152:I152" si="45">SUM(H141:H151)</f>
        <v>14</v>
      </c>
      <c r="I152" s="11">
        <f t="shared" si="45"/>
        <v>478</v>
      </c>
      <c r="J152" s="23">
        <f>SUM(J141:J151)</f>
        <v>380</v>
      </c>
      <c r="K152" s="116">
        <f>SUM(K141:K151)</f>
        <v>6</v>
      </c>
      <c r="L152" s="11">
        <f t="shared" ref="L152:N152" si="46">SUM(L141:L151)</f>
        <v>2</v>
      </c>
      <c r="M152" s="11">
        <f t="shared" si="46"/>
        <v>357</v>
      </c>
      <c r="N152" s="23">
        <f t="shared" si="46"/>
        <v>245</v>
      </c>
      <c r="O152" s="116">
        <f t="shared" ref="O152:R152" si="47">SUM(O141:O144)</f>
        <v>4</v>
      </c>
      <c r="P152" s="11">
        <f t="shared" si="47"/>
        <v>3</v>
      </c>
      <c r="Q152" s="11">
        <f t="shared" si="47"/>
        <v>132</v>
      </c>
      <c r="R152" s="23">
        <f t="shared" si="47"/>
        <v>106</v>
      </c>
      <c r="S152" s="116">
        <f t="shared" ref="S152:V152" si="48">SUM(S141:S141)</f>
        <v>1</v>
      </c>
      <c r="T152" s="11">
        <f t="shared" si="48"/>
        <v>1</v>
      </c>
      <c r="U152" s="11">
        <f t="shared" si="48"/>
        <v>10</v>
      </c>
      <c r="V152" s="23">
        <f t="shared" si="48"/>
        <v>10</v>
      </c>
      <c r="W152" s="116">
        <v>2</v>
      </c>
      <c r="X152" s="11">
        <v>2</v>
      </c>
      <c r="Y152" s="11">
        <v>184</v>
      </c>
      <c r="Z152" s="23">
        <v>184</v>
      </c>
    </row>
    <row r="153" spans="1:26" ht="16.5" customHeight="1" x14ac:dyDescent="0.15">
      <c r="A153" s="8" t="s">
        <v>19</v>
      </c>
      <c r="B153" s="157" t="s">
        <v>191</v>
      </c>
      <c r="C153" s="128"/>
      <c r="D153" s="83"/>
      <c r="E153" s="83"/>
      <c r="F153" s="84"/>
      <c r="G153" s="128"/>
      <c r="H153" s="83"/>
      <c r="I153" s="83"/>
      <c r="J153" s="84"/>
      <c r="K153" s="128"/>
      <c r="L153" s="83"/>
      <c r="M153" s="83"/>
      <c r="N153" s="84"/>
      <c r="O153" s="128"/>
      <c r="P153" s="83"/>
      <c r="Q153" s="83"/>
      <c r="R153" s="84"/>
      <c r="S153" s="83"/>
      <c r="T153" s="83"/>
      <c r="U153" s="83"/>
      <c r="V153" s="84"/>
      <c r="W153" s="83">
        <v>1</v>
      </c>
      <c r="X153" s="83">
        <v>0</v>
      </c>
      <c r="Y153" s="83">
        <v>21</v>
      </c>
      <c r="Z153" s="84">
        <v>0</v>
      </c>
    </row>
    <row r="154" spans="1:26" ht="16.5" customHeight="1" thickBot="1" x14ac:dyDescent="0.2">
      <c r="A154" s="9"/>
      <c r="B154" s="166" t="s">
        <v>26</v>
      </c>
      <c r="C154" s="136">
        <f t="shared" ref="C154:F154" si="49">SUM(C153)</f>
        <v>0</v>
      </c>
      <c r="D154" s="27">
        <f t="shared" si="49"/>
        <v>0</v>
      </c>
      <c r="E154" s="27">
        <f t="shared" si="49"/>
        <v>0</v>
      </c>
      <c r="F154" s="78">
        <f t="shared" si="49"/>
        <v>0</v>
      </c>
      <c r="G154" s="136">
        <f t="shared" ref="G154:V154" si="50">SUM(G153)</f>
        <v>0</v>
      </c>
      <c r="H154" s="27">
        <f t="shared" si="50"/>
        <v>0</v>
      </c>
      <c r="I154" s="27">
        <f t="shared" si="50"/>
        <v>0</v>
      </c>
      <c r="J154" s="78">
        <f t="shared" si="50"/>
        <v>0</v>
      </c>
      <c r="K154" s="136">
        <f t="shared" si="50"/>
        <v>0</v>
      </c>
      <c r="L154" s="27">
        <f t="shared" si="50"/>
        <v>0</v>
      </c>
      <c r="M154" s="27">
        <f t="shared" si="50"/>
        <v>0</v>
      </c>
      <c r="N154" s="78">
        <f t="shared" si="50"/>
        <v>0</v>
      </c>
      <c r="O154" s="136">
        <f t="shared" si="50"/>
        <v>0</v>
      </c>
      <c r="P154" s="27">
        <f t="shared" si="50"/>
        <v>0</v>
      </c>
      <c r="Q154" s="27">
        <f t="shared" si="50"/>
        <v>0</v>
      </c>
      <c r="R154" s="78">
        <f t="shared" si="50"/>
        <v>0</v>
      </c>
      <c r="S154" s="27">
        <f t="shared" si="50"/>
        <v>0</v>
      </c>
      <c r="T154" s="27">
        <f t="shared" si="50"/>
        <v>0</v>
      </c>
      <c r="U154" s="27">
        <f t="shared" si="50"/>
        <v>0</v>
      </c>
      <c r="V154" s="78">
        <f t="shared" si="50"/>
        <v>0</v>
      </c>
      <c r="W154" s="27">
        <v>1</v>
      </c>
      <c r="X154" s="27">
        <v>0</v>
      </c>
      <c r="Y154" s="27">
        <v>21</v>
      </c>
      <c r="Z154" s="78">
        <v>0</v>
      </c>
    </row>
    <row r="155" spans="1:26" ht="16.5" customHeight="1" x14ac:dyDescent="0.15">
      <c r="A155" s="5" t="s">
        <v>20</v>
      </c>
      <c r="B155" s="167" t="s">
        <v>192</v>
      </c>
      <c r="C155" s="137"/>
      <c r="D155" s="101"/>
      <c r="E155" s="101"/>
      <c r="F155" s="102"/>
      <c r="G155" s="137"/>
      <c r="H155" s="101"/>
      <c r="I155" s="101"/>
      <c r="J155" s="102"/>
      <c r="K155" s="137"/>
      <c r="L155" s="101"/>
      <c r="M155" s="101"/>
      <c r="N155" s="102"/>
      <c r="O155" s="137"/>
      <c r="P155" s="101"/>
      <c r="Q155" s="101"/>
      <c r="R155" s="102"/>
      <c r="S155" s="101"/>
      <c r="T155" s="101"/>
      <c r="U155" s="101"/>
      <c r="V155" s="102"/>
      <c r="W155" s="101">
        <v>1</v>
      </c>
      <c r="X155" s="101">
        <v>1</v>
      </c>
      <c r="Y155" s="101">
        <v>40</v>
      </c>
      <c r="Z155" s="102">
        <v>40</v>
      </c>
    </row>
    <row r="156" spans="1:26" ht="16.5" customHeight="1" thickBot="1" x14ac:dyDescent="0.2">
      <c r="A156" s="8"/>
      <c r="B156" s="156" t="s">
        <v>192</v>
      </c>
      <c r="C156" s="110"/>
      <c r="D156" s="94"/>
      <c r="E156" s="94"/>
      <c r="F156" s="95"/>
      <c r="G156" s="110"/>
      <c r="H156" s="94"/>
      <c r="I156" s="94"/>
      <c r="J156" s="95"/>
      <c r="K156" s="110"/>
      <c r="L156" s="94"/>
      <c r="M156" s="94"/>
      <c r="N156" s="95"/>
      <c r="O156" s="110"/>
      <c r="P156" s="94"/>
      <c r="Q156" s="94"/>
      <c r="R156" s="95"/>
      <c r="S156" s="94"/>
      <c r="T156" s="94"/>
      <c r="U156" s="94"/>
      <c r="V156" s="95"/>
      <c r="W156" s="94">
        <v>1</v>
      </c>
      <c r="X156" s="94">
        <v>1</v>
      </c>
      <c r="Y156" s="94">
        <v>30</v>
      </c>
      <c r="Z156" s="95">
        <v>30</v>
      </c>
    </row>
    <row r="157" spans="1:26" ht="16.5" customHeight="1" thickTop="1" thickBot="1" x14ac:dyDescent="0.2">
      <c r="A157" s="9"/>
      <c r="B157" s="141" t="s">
        <v>26</v>
      </c>
      <c r="C157" s="111">
        <f t="shared" ref="C157:V157" si="51">SUM(C155:C155)</f>
        <v>0</v>
      </c>
      <c r="D157" s="11">
        <f t="shared" si="51"/>
        <v>0</v>
      </c>
      <c r="E157" s="11">
        <f t="shared" si="51"/>
        <v>0</v>
      </c>
      <c r="F157" s="23">
        <f t="shared" si="51"/>
        <v>0</v>
      </c>
      <c r="G157" s="111">
        <f t="shared" si="51"/>
        <v>0</v>
      </c>
      <c r="H157" s="11">
        <f t="shared" si="51"/>
        <v>0</v>
      </c>
      <c r="I157" s="11">
        <f t="shared" si="51"/>
        <v>0</v>
      </c>
      <c r="J157" s="23">
        <f t="shared" si="51"/>
        <v>0</v>
      </c>
      <c r="K157" s="111">
        <f t="shared" si="51"/>
        <v>0</v>
      </c>
      <c r="L157" s="11">
        <f t="shared" si="51"/>
        <v>0</v>
      </c>
      <c r="M157" s="11">
        <f t="shared" si="51"/>
        <v>0</v>
      </c>
      <c r="N157" s="23">
        <f t="shared" si="51"/>
        <v>0</v>
      </c>
      <c r="O157" s="111">
        <f t="shared" si="51"/>
        <v>0</v>
      </c>
      <c r="P157" s="11">
        <f t="shared" si="51"/>
        <v>0</v>
      </c>
      <c r="Q157" s="11">
        <f t="shared" si="51"/>
        <v>0</v>
      </c>
      <c r="R157" s="23">
        <f t="shared" si="51"/>
        <v>0</v>
      </c>
      <c r="S157" s="11">
        <f t="shared" si="51"/>
        <v>0</v>
      </c>
      <c r="T157" s="11">
        <f t="shared" si="51"/>
        <v>0</v>
      </c>
      <c r="U157" s="11">
        <f t="shared" si="51"/>
        <v>0</v>
      </c>
      <c r="V157" s="23">
        <f t="shared" si="51"/>
        <v>0</v>
      </c>
      <c r="W157" s="11">
        <v>2</v>
      </c>
      <c r="X157" s="11">
        <v>2</v>
      </c>
      <c r="Y157" s="11">
        <v>70</v>
      </c>
      <c r="Z157" s="23">
        <v>70</v>
      </c>
    </row>
    <row r="158" spans="1:26" ht="16.5" customHeight="1" x14ac:dyDescent="0.15">
      <c r="A158" s="8" t="s">
        <v>21</v>
      </c>
      <c r="B158" s="168" t="s">
        <v>44</v>
      </c>
      <c r="C158" s="138">
        <v>3</v>
      </c>
      <c r="D158" s="100">
        <v>1</v>
      </c>
      <c r="E158" s="100">
        <v>217</v>
      </c>
      <c r="F158" s="68">
        <v>141</v>
      </c>
      <c r="G158" s="138">
        <v>8</v>
      </c>
      <c r="H158" s="100">
        <v>1</v>
      </c>
      <c r="I158" s="100">
        <v>386</v>
      </c>
      <c r="J158" s="68">
        <v>110</v>
      </c>
      <c r="K158" s="138"/>
      <c r="L158" s="100"/>
      <c r="M158" s="100"/>
      <c r="N158" s="68"/>
      <c r="O158" s="138"/>
      <c r="P158" s="100"/>
      <c r="Q158" s="100"/>
      <c r="R158" s="68"/>
      <c r="S158" s="100">
        <v>1</v>
      </c>
      <c r="T158" s="100">
        <v>1</v>
      </c>
      <c r="U158" s="100">
        <v>238</v>
      </c>
      <c r="V158" s="19">
        <v>238</v>
      </c>
      <c r="W158" s="100">
        <v>30</v>
      </c>
      <c r="X158" s="100">
        <v>23</v>
      </c>
      <c r="Y158" s="100">
        <v>2524</v>
      </c>
      <c r="Z158" s="19">
        <v>1846</v>
      </c>
    </row>
    <row r="159" spans="1:26" ht="16.5" customHeight="1" thickBot="1" x14ac:dyDescent="0.2">
      <c r="A159" s="8"/>
      <c r="B159" s="169" t="s">
        <v>165</v>
      </c>
      <c r="C159" s="125">
        <v>16</v>
      </c>
      <c r="D159" s="96">
        <v>15</v>
      </c>
      <c r="E159" s="96">
        <v>2345</v>
      </c>
      <c r="F159" s="19">
        <v>2270</v>
      </c>
      <c r="G159" s="125">
        <v>13</v>
      </c>
      <c r="H159" s="96">
        <v>13</v>
      </c>
      <c r="I159" s="96">
        <v>1335</v>
      </c>
      <c r="J159" s="19">
        <v>1335</v>
      </c>
      <c r="K159" s="125">
        <v>18</v>
      </c>
      <c r="L159" s="96">
        <v>18</v>
      </c>
      <c r="M159" s="96">
        <v>2744</v>
      </c>
      <c r="N159" s="19">
        <v>2744</v>
      </c>
      <c r="O159" s="125">
        <v>15</v>
      </c>
      <c r="P159" s="96">
        <v>15</v>
      </c>
      <c r="Q159" s="96">
        <v>2287</v>
      </c>
      <c r="R159" s="19">
        <v>2287</v>
      </c>
      <c r="S159" s="96"/>
      <c r="T159" s="96"/>
      <c r="U159" s="96"/>
      <c r="V159" s="103"/>
      <c r="W159" s="96"/>
      <c r="X159" s="96"/>
      <c r="Y159" s="96"/>
      <c r="Z159" s="103"/>
    </row>
    <row r="160" spans="1:26" ht="16.5" customHeight="1" thickTop="1" thickBot="1" x14ac:dyDescent="0.2">
      <c r="A160" s="9"/>
      <c r="B160" s="141" t="s">
        <v>26</v>
      </c>
      <c r="C160" s="111">
        <f t="shared" ref="C160:R160" si="52">SUM(C158:C159)</f>
        <v>19</v>
      </c>
      <c r="D160" s="11">
        <f t="shared" si="52"/>
        <v>16</v>
      </c>
      <c r="E160" s="11">
        <f>SUM(E158:E159)</f>
        <v>2562</v>
      </c>
      <c r="F160" s="23">
        <f t="shared" si="52"/>
        <v>2411</v>
      </c>
      <c r="G160" s="111">
        <f t="shared" si="52"/>
        <v>21</v>
      </c>
      <c r="H160" s="11">
        <f t="shared" si="52"/>
        <v>14</v>
      </c>
      <c r="I160" s="11">
        <f t="shared" si="52"/>
        <v>1721</v>
      </c>
      <c r="J160" s="23">
        <f t="shared" si="52"/>
        <v>1445</v>
      </c>
      <c r="K160" s="111">
        <f t="shared" si="52"/>
        <v>18</v>
      </c>
      <c r="L160" s="11">
        <f t="shared" si="52"/>
        <v>18</v>
      </c>
      <c r="M160" s="11">
        <f t="shared" si="52"/>
        <v>2744</v>
      </c>
      <c r="N160" s="23">
        <f t="shared" si="52"/>
        <v>2744</v>
      </c>
      <c r="O160" s="111">
        <f t="shared" si="52"/>
        <v>15</v>
      </c>
      <c r="P160" s="11">
        <f t="shared" si="52"/>
        <v>15</v>
      </c>
      <c r="Q160" s="11">
        <f t="shared" si="52"/>
        <v>2287</v>
      </c>
      <c r="R160" s="23">
        <f t="shared" si="52"/>
        <v>2287</v>
      </c>
      <c r="S160" s="11">
        <f t="shared" ref="S160:Z160" si="53">SUM(S158:S158)</f>
        <v>1</v>
      </c>
      <c r="T160" s="11">
        <f t="shared" si="53"/>
        <v>1</v>
      </c>
      <c r="U160" s="11">
        <f t="shared" si="53"/>
        <v>238</v>
      </c>
      <c r="V160" s="23">
        <f t="shared" si="53"/>
        <v>238</v>
      </c>
      <c r="W160" s="11">
        <f t="shared" si="53"/>
        <v>30</v>
      </c>
      <c r="X160" s="11">
        <f t="shared" si="53"/>
        <v>23</v>
      </c>
      <c r="Y160" s="11">
        <f t="shared" si="53"/>
        <v>2524</v>
      </c>
      <c r="Z160" s="23">
        <f t="shared" si="53"/>
        <v>1846</v>
      </c>
    </row>
    <row r="161" spans="1:26" ht="16.5" customHeight="1" x14ac:dyDescent="0.15">
      <c r="A161" s="5" t="s">
        <v>22</v>
      </c>
      <c r="B161" s="143" t="s">
        <v>142</v>
      </c>
      <c r="C161" s="120">
        <v>86</v>
      </c>
      <c r="D161" s="46">
        <v>50</v>
      </c>
      <c r="E161" s="46">
        <v>1706</v>
      </c>
      <c r="F161" s="47">
        <v>852</v>
      </c>
      <c r="G161" s="120">
        <v>2</v>
      </c>
      <c r="H161" s="46">
        <v>2</v>
      </c>
      <c r="I161" s="46">
        <v>39</v>
      </c>
      <c r="J161" s="47">
        <v>39</v>
      </c>
      <c r="K161" s="120">
        <v>4</v>
      </c>
      <c r="L161" s="46">
        <v>4</v>
      </c>
      <c r="M161" s="46">
        <v>165</v>
      </c>
      <c r="N161" s="47">
        <v>165</v>
      </c>
      <c r="O161" s="120">
        <v>3</v>
      </c>
      <c r="P161" s="46">
        <v>3</v>
      </c>
      <c r="Q161" s="46">
        <v>83</v>
      </c>
      <c r="R161" s="47">
        <v>83</v>
      </c>
      <c r="S161" s="46">
        <v>1</v>
      </c>
      <c r="T161" s="46">
        <v>1</v>
      </c>
      <c r="U161" s="46">
        <v>80</v>
      </c>
      <c r="V161" s="47">
        <v>80</v>
      </c>
      <c r="W161" s="46">
        <v>39</v>
      </c>
      <c r="X161" s="46">
        <v>37</v>
      </c>
      <c r="Y161" s="46">
        <v>840</v>
      </c>
      <c r="Z161" s="47">
        <v>740</v>
      </c>
    </row>
    <row r="162" spans="1:26" ht="16.5" customHeight="1" x14ac:dyDescent="0.15">
      <c r="A162" s="8"/>
      <c r="B162" s="170" t="s">
        <v>140</v>
      </c>
      <c r="C162" s="133">
        <v>15</v>
      </c>
      <c r="D162" s="49">
        <v>3</v>
      </c>
      <c r="E162" s="49">
        <v>649</v>
      </c>
      <c r="F162" s="50">
        <v>136</v>
      </c>
      <c r="G162" s="133"/>
      <c r="H162" s="49"/>
      <c r="I162" s="49"/>
      <c r="J162" s="50"/>
      <c r="K162" s="133">
        <v>1</v>
      </c>
      <c r="L162" s="49">
        <v>1</v>
      </c>
      <c r="M162" s="49">
        <v>50</v>
      </c>
      <c r="N162" s="50">
        <v>50</v>
      </c>
      <c r="O162" s="133">
        <v>1</v>
      </c>
      <c r="P162" s="49">
        <v>1</v>
      </c>
      <c r="Q162" s="49">
        <v>40</v>
      </c>
      <c r="R162" s="50">
        <v>40</v>
      </c>
      <c r="S162" s="49">
        <v>2</v>
      </c>
      <c r="T162" s="49">
        <v>1</v>
      </c>
      <c r="U162" s="49">
        <v>790</v>
      </c>
      <c r="V162" s="50">
        <v>140</v>
      </c>
      <c r="W162" s="49">
        <v>6</v>
      </c>
      <c r="X162" s="49">
        <v>1</v>
      </c>
      <c r="Y162" s="49">
        <v>290</v>
      </c>
      <c r="Z162" s="50">
        <v>20</v>
      </c>
    </row>
    <row r="163" spans="1:26" ht="16.5" customHeight="1" x14ac:dyDescent="0.15">
      <c r="A163" s="8"/>
      <c r="B163" s="170" t="s">
        <v>141</v>
      </c>
      <c r="C163" s="133">
        <v>44</v>
      </c>
      <c r="D163" s="49">
        <v>8</v>
      </c>
      <c r="E163" s="49">
        <v>1199</v>
      </c>
      <c r="F163" s="50">
        <v>148</v>
      </c>
      <c r="G163" s="133">
        <v>3</v>
      </c>
      <c r="H163" s="49">
        <v>1</v>
      </c>
      <c r="I163" s="49">
        <v>90</v>
      </c>
      <c r="J163" s="50">
        <v>30</v>
      </c>
      <c r="K163" s="133">
        <v>3</v>
      </c>
      <c r="L163" s="49">
        <v>3</v>
      </c>
      <c r="M163" s="49">
        <v>117</v>
      </c>
      <c r="N163" s="50">
        <v>117</v>
      </c>
      <c r="O163" s="133">
        <v>2</v>
      </c>
      <c r="P163" s="49">
        <v>2</v>
      </c>
      <c r="Q163" s="49">
        <v>80</v>
      </c>
      <c r="R163" s="50">
        <v>80</v>
      </c>
      <c r="S163" s="49">
        <v>1</v>
      </c>
      <c r="T163" s="49">
        <v>1</v>
      </c>
      <c r="U163" s="49">
        <v>40</v>
      </c>
      <c r="V163" s="50">
        <v>40</v>
      </c>
      <c r="W163" s="49">
        <v>6</v>
      </c>
      <c r="X163" s="49">
        <v>1</v>
      </c>
      <c r="Y163" s="49">
        <v>584</v>
      </c>
      <c r="Z163" s="50">
        <v>40</v>
      </c>
    </row>
    <row r="164" spans="1:26" ht="16.5" customHeight="1" x14ac:dyDescent="0.15">
      <c r="A164" s="8"/>
      <c r="B164" s="170" t="s">
        <v>276</v>
      </c>
      <c r="C164" s="133">
        <v>27</v>
      </c>
      <c r="D164" s="49">
        <v>1</v>
      </c>
      <c r="E164" s="49">
        <v>386</v>
      </c>
      <c r="F164" s="50">
        <v>20</v>
      </c>
      <c r="G164" s="133"/>
      <c r="H164" s="49"/>
      <c r="I164" s="49"/>
      <c r="J164" s="50"/>
      <c r="K164" s="133"/>
      <c r="L164" s="49"/>
      <c r="M164" s="49"/>
      <c r="N164" s="50"/>
      <c r="O164" s="133"/>
      <c r="P164" s="49"/>
      <c r="Q164" s="49"/>
      <c r="R164" s="50"/>
      <c r="S164" s="49"/>
      <c r="T164" s="49"/>
      <c r="U164" s="49"/>
      <c r="V164" s="50"/>
      <c r="W164" s="49"/>
      <c r="X164" s="49"/>
      <c r="Y164" s="49"/>
      <c r="Z164" s="50"/>
    </row>
    <row r="165" spans="1:26" ht="16.5" customHeight="1" thickBot="1" x14ac:dyDescent="0.2">
      <c r="A165" s="8"/>
      <c r="B165" s="143" t="s">
        <v>144</v>
      </c>
      <c r="C165" s="120">
        <v>31</v>
      </c>
      <c r="D165" s="46">
        <v>31</v>
      </c>
      <c r="E165" s="46">
        <v>465</v>
      </c>
      <c r="F165" s="47">
        <v>465</v>
      </c>
      <c r="G165" s="120">
        <v>31</v>
      </c>
      <c r="H165" s="46">
        <v>31</v>
      </c>
      <c r="I165" s="46">
        <v>465</v>
      </c>
      <c r="J165" s="47">
        <v>465</v>
      </c>
      <c r="K165" s="120">
        <v>6</v>
      </c>
      <c r="L165" s="46">
        <v>6</v>
      </c>
      <c r="M165" s="46">
        <v>90</v>
      </c>
      <c r="N165" s="47">
        <v>90</v>
      </c>
      <c r="O165" s="120">
        <v>12</v>
      </c>
      <c r="P165" s="46">
        <v>12</v>
      </c>
      <c r="Q165" s="46">
        <v>180</v>
      </c>
      <c r="R165" s="47">
        <v>180</v>
      </c>
      <c r="S165" s="46">
        <v>16</v>
      </c>
      <c r="T165" s="46">
        <v>16</v>
      </c>
      <c r="U165" s="46">
        <v>240</v>
      </c>
      <c r="V165" s="47">
        <v>240</v>
      </c>
      <c r="W165" s="46">
        <v>55</v>
      </c>
      <c r="X165" s="46">
        <v>55</v>
      </c>
      <c r="Y165" s="46">
        <v>825</v>
      </c>
      <c r="Z165" s="47">
        <v>825</v>
      </c>
    </row>
    <row r="166" spans="1:26" ht="16.5" customHeight="1" thickTop="1" thickBot="1" x14ac:dyDescent="0.2">
      <c r="A166" s="9"/>
      <c r="B166" s="141" t="s">
        <v>26</v>
      </c>
      <c r="C166" s="111">
        <f>SUM(C161:C165)</f>
        <v>203</v>
      </c>
      <c r="D166" s="11">
        <f t="shared" ref="D166:F166" si="54">SUM(D161:D165)</f>
        <v>93</v>
      </c>
      <c r="E166" s="11">
        <f t="shared" si="54"/>
        <v>4405</v>
      </c>
      <c r="F166" s="23">
        <f t="shared" si="54"/>
        <v>1621</v>
      </c>
      <c r="G166" s="111">
        <f>SUM(G161:G165)</f>
        <v>36</v>
      </c>
      <c r="H166" s="11">
        <f t="shared" ref="H166:Z166" si="55">SUM(H161:H165)</f>
        <v>34</v>
      </c>
      <c r="I166" s="11">
        <f t="shared" si="55"/>
        <v>594</v>
      </c>
      <c r="J166" s="23">
        <f t="shared" si="55"/>
        <v>534</v>
      </c>
      <c r="K166" s="111">
        <f t="shared" si="55"/>
        <v>14</v>
      </c>
      <c r="L166" s="11">
        <f t="shared" si="55"/>
        <v>14</v>
      </c>
      <c r="M166" s="11">
        <f t="shared" si="55"/>
        <v>422</v>
      </c>
      <c r="N166" s="23">
        <f t="shared" si="55"/>
        <v>422</v>
      </c>
      <c r="O166" s="111">
        <f t="shared" si="55"/>
        <v>18</v>
      </c>
      <c r="P166" s="11">
        <f t="shared" si="55"/>
        <v>18</v>
      </c>
      <c r="Q166" s="11">
        <f t="shared" si="55"/>
        <v>383</v>
      </c>
      <c r="R166" s="23">
        <f t="shared" si="55"/>
        <v>383</v>
      </c>
      <c r="S166" s="11">
        <f t="shared" si="55"/>
        <v>20</v>
      </c>
      <c r="T166" s="11">
        <f t="shared" si="55"/>
        <v>19</v>
      </c>
      <c r="U166" s="11">
        <f t="shared" si="55"/>
        <v>1150</v>
      </c>
      <c r="V166" s="23">
        <f t="shared" si="55"/>
        <v>500</v>
      </c>
      <c r="W166" s="11">
        <f t="shared" si="55"/>
        <v>106</v>
      </c>
      <c r="X166" s="11">
        <f t="shared" si="55"/>
        <v>94</v>
      </c>
      <c r="Y166" s="11">
        <f t="shared" si="55"/>
        <v>2539</v>
      </c>
      <c r="Z166" s="23">
        <f t="shared" si="55"/>
        <v>1625</v>
      </c>
    </row>
    <row r="167" spans="1:26" ht="16.5" customHeight="1" thickBot="1" x14ac:dyDescent="0.2">
      <c r="A167" s="200" t="s">
        <v>23</v>
      </c>
      <c r="B167" s="201"/>
      <c r="C167" s="139">
        <f t="shared" ref="C167:Z167" si="56">C8+C19+C30+C50+C59+C73+C77+C81+C98+C100+C111+C120+C137+C140+C152+C154+C157+C160+C166</f>
        <v>1130</v>
      </c>
      <c r="D167" s="30">
        <f t="shared" si="56"/>
        <v>818</v>
      </c>
      <c r="E167" s="30">
        <f t="shared" si="56"/>
        <v>68759</v>
      </c>
      <c r="F167" s="79">
        <f t="shared" si="56"/>
        <v>50922</v>
      </c>
      <c r="G167" s="139">
        <f t="shared" si="56"/>
        <v>1238</v>
      </c>
      <c r="H167" s="30">
        <f t="shared" si="56"/>
        <v>961</v>
      </c>
      <c r="I167" s="30">
        <f t="shared" si="56"/>
        <v>70594</v>
      </c>
      <c r="J167" s="79">
        <f t="shared" si="56"/>
        <v>59903</v>
      </c>
      <c r="K167" s="139">
        <f t="shared" si="56"/>
        <v>985</v>
      </c>
      <c r="L167" s="30">
        <f t="shared" si="56"/>
        <v>765</v>
      </c>
      <c r="M167" s="30">
        <f t="shared" si="56"/>
        <v>47821</v>
      </c>
      <c r="N167" s="79">
        <f t="shared" si="56"/>
        <v>40453</v>
      </c>
      <c r="O167" s="139">
        <f t="shared" si="56"/>
        <v>521</v>
      </c>
      <c r="P167" s="30">
        <f t="shared" si="56"/>
        <v>391</v>
      </c>
      <c r="Q167" s="30">
        <f t="shared" si="56"/>
        <v>28003</v>
      </c>
      <c r="R167" s="79">
        <f t="shared" si="56"/>
        <v>21803</v>
      </c>
      <c r="S167" s="30">
        <f t="shared" si="56"/>
        <v>503</v>
      </c>
      <c r="T167" s="30">
        <f t="shared" si="56"/>
        <v>331</v>
      </c>
      <c r="U167" s="30">
        <f t="shared" si="56"/>
        <v>23980</v>
      </c>
      <c r="V167" s="79">
        <f t="shared" si="56"/>
        <v>16541</v>
      </c>
      <c r="W167" s="30">
        <f t="shared" si="56"/>
        <v>2387</v>
      </c>
      <c r="X167" s="30">
        <f t="shared" si="56"/>
        <v>1771</v>
      </c>
      <c r="Y167" s="30">
        <f t="shared" si="56"/>
        <v>66783</v>
      </c>
      <c r="Z167" s="79">
        <f t="shared" si="56"/>
        <v>46722</v>
      </c>
    </row>
  </sheetData>
  <mergeCells count="41">
    <mergeCell ref="S2:V3"/>
    <mergeCell ref="W2:Z3"/>
    <mergeCell ref="I4:J4"/>
    <mergeCell ref="C2:F3"/>
    <mergeCell ref="G2:J3"/>
    <mergeCell ref="K2:N3"/>
    <mergeCell ref="O2:R3"/>
    <mergeCell ref="W4:X4"/>
    <mergeCell ref="Y4:Z4"/>
    <mergeCell ref="S4:T4"/>
    <mergeCell ref="U4:V4"/>
    <mergeCell ref="K4:L4"/>
    <mergeCell ref="M4:N4"/>
    <mergeCell ref="O4:P4"/>
    <mergeCell ref="Q4:R4"/>
    <mergeCell ref="A4:A5"/>
    <mergeCell ref="B4:B5"/>
    <mergeCell ref="C4:D4"/>
    <mergeCell ref="E4:F4"/>
    <mergeCell ref="G4:H4"/>
    <mergeCell ref="K6:K7"/>
    <mergeCell ref="L6:L7"/>
    <mergeCell ref="M6:M7"/>
    <mergeCell ref="N6:N7"/>
    <mergeCell ref="O6:O7"/>
    <mergeCell ref="A167:B167"/>
    <mergeCell ref="Y6:Y7"/>
    <mergeCell ref="Z6:Z7"/>
    <mergeCell ref="W112:W114"/>
    <mergeCell ref="X112:X114"/>
    <mergeCell ref="Y112:Y114"/>
    <mergeCell ref="Z112:Z114"/>
    <mergeCell ref="S6:S7"/>
    <mergeCell ref="T6:T7"/>
    <mergeCell ref="U6:U7"/>
    <mergeCell ref="V6:V7"/>
    <mergeCell ref="W6:W7"/>
    <mergeCell ref="X6:X7"/>
    <mergeCell ref="P6:P7"/>
    <mergeCell ref="Q6:Q7"/>
    <mergeCell ref="R6:R7"/>
  </mergeCells>
  <phoneticPr fontId="1"/>
  <printOptions horizontalCentered="1"/>
  <pageMargins left="0.39370078740157483" right="0.19685039370078741" top="0.51" bottom="0.39370078740157483" header="0" footer="0"/>
  <pageSetup paperSize="8" scale="4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2FEC2-8C39-4B55-9C7C-D447415A0BEF}">
  <sheetPr>
    <pageSetUpPr fitToPage="1"/>
  </sheetPr>
  <dimension ref="A1:R297"/>
  <sheetViews>
    <sheetView tabSelected="1" view="pageBreakPreview" zoomScaleNormal="100" zoomScaleSheetLayoutView="100" workbookViewId="0">
      <pane ySplit="5" topLeftCell="A6" activePane="bottomLeft" state="frozen"/>
      <selection pane="bottomLeft" activeCell="C1" sqref="C1:R1048576"/>
    </sheetView>
  </sheetViews>
  <sheetFormatPr defaultColWidth="9" defaultRowHeight="14.25" x14ac:dyDescent="0.15"/>
  <cols>
    <col min="1" max="1" width="12.875" style="3" customWidth="1"/>
    <col min="2" max="2" width="43.125" style="3" customWidth="1"/>
    <col min="3" max="18" width="25.125" style="466" customWidth="1"/>
    <col min="19" max="16384" width="9" style="3"/>
  </cols>
  <sheetData>
    <row r="1" spans="1:18" s="1" customFormat="1" ht="21" customHeight="1" thickBot="1" x14ac:dyDescent="0.2">
      <c r="A1" s="1" t="s">
        <v>279</v>
      </c>
      <c r="C1" s="293"/>
      <c r="D1" s="293"/>
      <c r="E1" s="293"/>
      <c r="F1" s="293"/>
      <c r="G1" s="293"/>
      <c r="H1" s="293"/>
      <c r="I1" s="293"/>
      <c r="J1" s="294"/>
      <c r="K1" s="294"/>
      <c r="L1" s="293"/>
      <c r="M1" s="293"/>
      <c r="N1" s="293"/>
      <c r="O1" s="293"/>
      <c r="P1" s="293"/>
      <c r="Q1" s="293"/>
      <c r="R1" s="293"/>
    </row>
    <row r="2" spans="1:18" ht="7.5" customHeight="1" thickBot="1" x14ac:dyDescent="0.2">
      <c r="C2" s="295" t="s">
        <v>271</v>
      </c>
      <c r="D2" s="296"/>
      <c r="E2" s="296"/>
      <c r="F2" s="297"/>
      <c r="G2" s="295" t="s">
        <v>239</v>
      </c>
      <c r="H2" s="296"/>
      <c r="I2" s="296"/>
      <c r="J2" s="297"/>
      <c r="K2" s="298" t="s">
        <v>221</v>
      </c>
      <c r="L2" s="298"/>
      <c r="M2" s="298"/>
      <c r="N2" s="298"/>
      <c r="O2" s="298" t="s">
        <v>169</v>
      </c>
      <c r="P2" s="298"/>
      <c r="Q2" s="298"/>
      <c r="R2" s="298"/>
    </row>
    <row r="3" spans="1:18" ht="15" thickBot="1" x14ac:dyDescent="0.2">
      <c r="A3" s="4" t="s">
        <v>270</v>
      </c>
      <c r="C3" s="299"/>
      <c r="D3" s="300"/>
      <c r="E3" s="300"/>
      <c r="F3" s="301"/>
      <c r="G3" s="299"/>
      <c r="H3" s="300"/>
      <c r="I3" s="300"/>
      <c r="J3" s="301"/>
      <c r="K3" s="298"/>
      <c r="L3" s="298"/>
      <c r="M3" s="298"/>
      <c r="N3" s="298"/>
      <c r="O3" s="298"/>
      <c r="P3" s="298"/>
      <c r="Q3" s="298"/>
      <c r="R3" s="298"/>
    </row>
    <row r="4" spans="1:18" x14ac:dyDescent="0.15">
      <c r="A4" s="217" t="s">
        <v>4</v>
      </c>
      <c r="B4" s="219" t="s">
        <v>286</v>
      </c>
      <c r="C4" s="302" t="s">
        <v>84</v>
      </c>
      <c r="D4" s="303"/>
      <c r="E4" s="304" t="s">
        <v>85</v>
      </c>
      <c r="F4" s="305"/>
      <c r="G4" s="302" t="s">
        <v>84</v>
      </c>
      <c r="H4" s="303"/>
      <c r="I4" s="304" t="s">
        <v>85</v>
      </c>
      <c r="J4" s="305"/>
      <c r="K4" s="306" t="s">
        <v>84</v>
      </c>
      <c r="L4" s="307"/>
      <c r="M4" s="304" t="s">
        <v>85</v>
      </c>
      <c r="N4" s="308"/>
      <c r="O4" s="306" t="s">
        <v>84</v>
      </c>
      <c r="P4" s="307"/>
      <c r="Q4" s="304" t="s">
        <v>85</v>
      </c>
      <c r="R4" s="308"/>
    </row>
    <row r="5" spans="1:18" ht="15" thickBot="1" x14ac:dyDescent="0.2">
      <c r="A5" s="218"/>
      <c r="B5" s="220"/>
      <c r="C5" s="309"/>
      <c r="D5" s="310" t="s">
        <v>2</v>
      </c>
      <c r="E5" s="311"/>
      <c r="F5" s="312" t="s">
        <v>2</v>
      </c>
      <c r="G5" s="309"/>
      <c r="H5" s="310" t="s">
        <v>2</v>
      </c>
      <c r="I5" s="311"/>
      <c r="J5" s="312" t="s">
        <v>2</v>
      </c>
      <c r="K5" s="309"/>
      <c r="L5" s="310" t="s">
        <v>2</v>
      </c>
      <c r="M5" s="311"/>
      <c r="N5" s="312" t="s">
        <v>2</v>
      </c>
      <c r="O5" s="309"/>
      <c r="P5" s="310" t="s">
        <v>2</v>
      </c>
      <c r="Q5" s="311"/>
      <c r="R5" s="312" t="s">
        <v>2</v>
      </c>
    </row>
    <row r="6" spans="1:18" x14ac:dyDescent="0.15">
      <c r="A6" s="192" t="s">
        <v>280</v>
      </c>
      <c r="B6" s="169" t="s">
        <v>282</v>
      </c>
      <c r="C6" s="313"/>
      <c r="D6" s="314"/>
      <c r="E6" s="315"/>
      <c r="F6" s="316"/>
      <c r="G6" s="317">
        <v>2</v>
      </c>
      <c r="H6" s="315">
        <v>2</v>
      </c>
      <c r="I6" s="313">
        <v>300</v>
      </c>
      <c r="J6" s="318">
        <v>300</v>
      </c>
      <c r="K6" s="313">
        <v>1</v>
      </c>
      <c r="L6" s="314">
        <v>1</v>
      </c>
      <c r="M6" s="319">
        <v>144</v>
      </c>
      <c r="N6" s="320">
        <v>144</v>
      </c>
      <c r="O6" s="321"/>
      <c r="P6" s="319"/>
      <c r="Q6" s="319"/>
      <c r="R6" s="322"/>
    </row>
    <row r="7" spans="1:18" x14ac:dyDescent="0.15">
      <c r="A7" s="192"/>
      <c r="B7" s="152" t="s">
        <v>283</v>
      </c>
      <c r="C7" s="323">
        <v>6</v>
      </c>
      <c r="D7" s="324">
        <v>6</v>
      </c>
      <c r="E7" s="325">
        <v>170</v>
      </c>
      <c r="F7" s="326">
        <v>170</v>
      </c>
      <c r="G7" s="327">
        <v>1</v>
      </c>
      <c r="H7" s="325">
        <v>1</v>
      </c>
      <c r="I7" s="327">
        <v>21</v>
      </c>
      <c r="J7" s="326">
        <v>21</v>
      </c>
      <c r="K7" s="327"/>
      <c r="L7" s="325"/>
      <c r="M7" s="328"/>
      <c r="N7" s="329"/>
      <c r="O7" s="330"/>
      <c r="P7" s="328"/>
      <c r="Q7" s="328"/>
      <c r="R7" s="331"/>
    </row>
    <row r="8" spans="1:18" x14ac:dyDescent="0.15">
      <c r="A8" s="192"/>
      <c r="B8" s="152" t="s">
        <v>42</v>
      </c>
      <c r="C8" s="323">
        <v>6</v>
      </c>
      <c r="D8" s="324">
        <v>4</v>
      </c>
      <c r="E8" s="325">
        <v>2828</v>
      </c>
      <c r="F8" s="326">
        <v>988</v>
      </c>
      <c r="G8" s="327">
        <v>6</v>
      </c>
      <c r="H8" s="325">
        <v>3</v>
      </c>
      <c r="I8" s="327">
        <v>2739</v>
      </c>
      <c r="J8" s="326">
        <v>689</v>
      </c>
      <c r="K8" s="327">
        <v>4</v>
      </c>
      <c r="L8" s="325">
        <v>3</v>
      </c>
      <c r="M8" s="328">
        <v>1063</v>
      </c>
      <c r="N8" s="329">
        <v>973</v>
      </c>
      <c r="O8" s="330">
        <v>5</v>
      </c>
      <c r="P8" s="328">
        <v>5</v>
      </c>
      <c r="Q8" s="328">
        <v>949</v>
      </c>
      <c r="R8" s="331">
        <v>949</v>
      </c>
    </row>
    <row r="9" spans="1:18" x14ac:dyDescent="0.15">
      <c r="A9" s="192"/>
      <c r="B9" s="152" t="s">
        <v>285</v>
      </c>
      <c r="C9" s="323"/>
      <c r="D9" s="324"/>
      <c r="E9" s="325"/>
      <c r="F9" s="326"/>
      <c r="G9" s="327"/>
      <c r="H9" s="325"/>
      <c r="I9" s="327"/>
      <c r="J9" s="326"/>
      <c r="K9" s="327"/>
      <c r="L9" s="325"/>
      <c r="M9" s="328"/>
      <c r="N9" s="329"/>
      <c r="O9" s="330"/>
      <c r="P9" s="328"/>
      <c r="Q9" s="328"/>
      <c r="R9" s="331"/>
    </row>
    <row r="10" spans="1:18" x14ac:dyDescent="0.15">
      <c r="A10" s="192"/>
      <c r="B10" s="152" t="s">
        <v>294</v>
      </c>
      <c r="C10" s="323"/>
      <c r="D10" s="324"/>
      <c r="E10" s="325"/>
      <c r="F10" s="326"/>
      <c r="G10" s="327"/>
      <c r="H10" s="325"/>
      <c r="I10" s="327"/>
      <c r="J10" s="326"/>
      <c r="K10" s="327"/>
      <c r="L10" s="325"/>
      <c r="M10" s="328"/>
      <c r="N10" s="329"/>
      <c r="O10" s="330"/>
      <c r="P10" s="328"/>
      <c r="Q10" s="328"/>
      <c r="R10" s="331"/>
    </row>
    <row r="11" spans="1:18" x14ac:dyDescent="0.15">
      <c r="A11" s="192"/>
      <c r="B11" s="152" t="s">
        <v>108</v>
      </c>
      <c r="C11" s="323"/>
      <c r="D11" s="324"/>
      <c r="E11" s="325"/>
      <c r="F11" s="326"/>
      <c r="G11" s="327"/>
      <c r="H11" s="325"/>
      <c r="I11" s="327"/>
      <c r="J11" s="326"/>
      <c r="K11" s="327"/>
      <c r="L11" s="325"/>
      <c r="M11" s="328"/>
      <c r="N11" s="329"/>
      <c r="O11" s="330"/>
      <c r="P11" s="328"/>
      <c r="Q11" s="328"/>
      <c r="R11" s="331"/>
    </row>
    <row r="12" spans="1:18" x14ac:dyDescent="0.15">
      <c r="A12" s="192"/>
      <c r="B12" s="152" t="s">
        <v>289</v>
      </c>
      <c r="C12" s="323"/>
      <c r="D12" s="324"/>
      <c r="E12" s="325"/>
      <c r="F12" s="326"/>
      <c r="G12" s="327">
        <v>1</v>
      </c>
      <c r="H12" s="325"/>
      <c r="I12" s="327">
        <v>100</v>
      </c>
      <c r="J12" s="326">
        <v>100</v>
      </c>
      <c r="K12" s="327"/>
      <c r="L12" s="325"/>
      <c r="M12" s="328"/>
      <c r="N12" s="329"/>
      <c r="O12" s="330"/>
      <c r="P12" s="328"/>
      <c r="Q12" s="328"/>
      <c r="R12" s="331"/>
    </row>
    <row r="13" spans="1:18" x14ac:dyDescent="0.15">
      <c r="A13" s="192"/>
      <c r="B13" s="152" t="s">
        <v>291</v>
      </c>
      <c r="C13" s="323"/>
      <c r="D13" s="324"/>
      <c r="E13" s="325"/>
      <c r="F13" s="326"/>
      <c r="G13" s="327">
        <v>1</v>
      </c>
      <c r="H13" s="325"/>
      <c r="I13" s="327">
        <v>90</v>
      </c>
      <c r="J13" s="326"/>
      <c r="K13" s="327"/>
      <c r="L13" s="325"/>
      <c r="M13" s="328"/>
      <c r="N13" s="329"/>
      <c r="O13" s="330">
        <v>1</v>
      </c>
      <c r="P13" s="328">
        <v>0</v>
      </c>
      <c r="Q13" s="328">
        <v>40</v>
      </c>
      <c r="R13" s="331">
        <v>0</v>
      </c>
    </row>
    <row r="14" spans="1:18" x14ac:dyDescent="0.15">
      <c r="A14" s="192"/>
      <c r="B14" s="152" t="s">
        <v>64</v>
      </c>
      <c r="C14" s="323"/>
      <c r="D14" s="324"/>
      <c r="E14" s="325"/>
      <c r="F14" s="326"/>
      <c r="G14" s="327"/>
      <c r="H14" s="325"/>
      <c r="I14" s="327"/>
      <c r="J14" s="326"/>
      <c r="K14" s="327"/>
      <c r="L14" s="325"/>
      <c r="M14" s="328"/>
      <c r="N14" s="329"/>
      <c r="O14" s="330"/>
      <c r="P14" s="328"/>
      <c r="Q14" s="328"/>
      <c r="R14" s="331"/>
    </row>
    <row r="15" spans="1:18" x14ac:dyDescent="0.15">
      <c r="A15" s="192"/>
      <c r="B15" s="152" t="s">
        <v>297</v>
      </c>
      <c r="C15" s="323"/>
      <c r="D15" s="324"/>
      <c r="E15" s="325"/>
      <c r="F15" s="326"/>
      <c r="G15" s="327"/>
      <c r="H15" s="325"/>
      <c r="I15" s="327"/>
      <c r="J15" s="326"/>
      <c r="K15" s="327"/>
      <c r="L15" s="325"/>
      <c r="M15" s="328"/>
      <c r="N15" s="329"/>
      <c r="O15" s="330"/>
      <c r="P15" s="328"/>
      <c r="Q15" s="328"/>
      <c r="R15" s="331"/>
    </row>
    <row r="16" spans="1:18" x14ac:dyDescent="0.15">
      <c r="A16" s="192"/>
      <c r="B16" s="152" t="s">
        <v>295</v>
      </c>
      <c r="C16" s="323">
        <v>22</v>
      </c>
      <c r="D16" s="324">
        <v>19</v>
      </c>
      <c r="E16" s="325">
        <v>530</v>
      </c>
      <c r="F16" s="326">
        <v>430</v>
      </c>
      <c r="G16" s="327">
        <v>24</v>
      </c>
      <c r="H16" s="325">
        <v>20</v>
      </c>
      <c r="I16" s="327">
        <v>1265</v>
      </c>
      <c r="J16" s="326">
        <v>1200</v>
      </c>
      <c r="K16" s="327">
        <v>26</v>
      </c>
      <c r="L16" s="325">
        <v>24</v>
      </c>
      <c r="M16" s="328">
        <v>900</v>
      </c>
      <c r="N16" s="329">
        <v>800</v>
      </c>
      <c r="O16" s="330"/>
      <c r="P16" s="328"/>
      <c r="Q16" s="328"/>
      <c r="R16" s="331"/>
    </row>
    <row r="17" spans="1:18" x14ac:dyDescent="0.15">
      <c r="A17" s="192"/>
      <c r="B17" s="152" t="s">
        <v>126</v>
      </c>
      <c r="C17" s="323">
        <v>9</v>
      </c>
      <c r="D17" s="324">
        <v>6</v>
      </c>
      <c r="E17" s="325">
        <v>660</v>
      </c>
      <c r="F17" s="326">
        <v>560</v>
      </c>
      <c r="G17" s="327">
        <v>1</v>
      </c>
      <c r="H17" s="325">
        <v>1</v>
      </c>
      <c r="I17" s="327">
        <v>307</v>
      </c>
      <c r="J17" s="326">
        <v>307</v>
      </c>
      <c r="K17" s="327">
        <v>1</v>
      </c>
      <c r="L17" s="325">
        <v>1</v>
      </c>
      <c r="M17" s="328">
        <v>104</v>
      </c>
      <c r="N17" s="329">
        <v>104</v>
      </c>
      <c r="O17" s="330"/>
      <c r="P17" s="328"/>
      <c r="Q17" s="328"/>
      <c r="R17" s="331"/>
    </row>
    <row r="18" spans="1:18" x14ac:dyDescent="0.15">
      <c r="A18" s="192"/>
      <c r="B18" s="152" t="s">
        <v>292</v>
      </c>
      <c r="C18" s="323"/>
      <c r="D18" s="324"/>
      <c r="E18" s="325"/>
      <c r="F18" s="326"/>
      <c r="G18" s="323">
        <v>1</v>
      </c>
      <c r="H18" s="325">
        <v>1</v>
      </c>
      <c r="I18" s="327">
        <v>600</v>
      </c>
      <c r="J18" s="326">
        <v>600</v>
      </c>
      <c r="K18" s="327">
        <v>70</v>
      </c>
      <c r="L18" s="325">
        <v>47</v>
      </c>
      <c r="M18" s="328">
        <v>1758</v>
      </c>
      <c r="N18" s="329">
        <v>1260</v>
      </c>
      <c r="O18" s="330">
        <v>4</v>
      </c>
      <c r="P18" s="328">
        <v>0</v>
      </c>
      <c r="Q18" s="328">
        <v>118</v>
      </c>
      <c r="R18" s="331">
        <v>0</v>
      </c>
    </row>
    <row r="19" spans="1:18" x14ac:dyDescent="0.15">
      <c r="A19" s="192"/>
      <c r="B19" s="169" t="s">
        <v>31</v>
      </c>
      <c r="C19" s="313"/>
      <c r="D19" s="314"/>
      <c r="E19" s="332"/>
      <c r="F19" s="318"/>
      <c r="G19" s="313"/>
      <c r="H19" s="332"/>
      <c r="I19" s="313"/>
      <c r="J19" s="318"/>
      <c r="K19" s="313"/>
      <c r="L19" s="314"/>
      <c r="M19" s="328"/>
      <c r="N19" s="329"/>
      <c r="O19" s="330"/>
      <c r="P19" s="328"/>
      <c r="Q19" s="328"/>
      <c r="R19" s="331"/>
    </row>
    <row r="20" spans="1:18" ht="15" thickBot="1" x14ac:dyDescent="0.2">
      <c r="A20" s="8"/>
      <c r="B20" s="169" t="s">
        <v>293</v>
      </c>
      <c r="C20" s="333"/>
      <c r="D20" s="190"/>
      <c r="E20" s="181"/>
      <c r="F20" s="191"/>
      <c r="G20" s="334"/>
      <c r="H20" s="335"/>
      <c r="I20" s="334"/>
      <c r="J20" s="336"/>
      <c r="K20" s="334">
        <v>14</v>
      </c>
      <c r="L20" s="337">
        <v>11</v>
      </c>
      <c r="M20" s="328">
        <v>320</v>
      </c>
      <c r="N20" s="329">
        <v>260</v>
      </c>
      <c r="O20" s="330">
        <v>4</v>
      </c>
      <c r="P20" s="328">
        <v>1</v>
      </c>
      <c r="Q20" s="328">
        <v>76</v>
      </c>
      <c r="R20" s="331">
        <v>15</v>
      </c>
    </row>
    <row r="21" spans="1:18" ht="16.5" customHeight="1" thickTop="1" thickBot="1" x14ac:dyDescent="0.2">
      <c r="A21" s="9"/>
      <c r="B21" s="141" t="s">
        <v>26</v>
      </c>
      <c r="C21" s="338">
        <f>SUM(C6:C20)</f>
        <v>43</v>
      </c>
      <c r="D21" s="338">
        <f t="shared" ref="D21:F21" si="0">SUM(D6:D20)</f>
        <v>35</v>
      </c>
      <c r="E21" s="338">
        <f t="shared" si="0"/>
        <v>4188</v>
      </c>
      <c r="F21" s="338">
        <f t="shared" si="0"/>
        <v>2148</v>
      </c>
      <c r="G21" s="338">
        <f>SUM(G6:G20)</f>
        <v>37</v>
      </c>
      <c r="H21" s="339">
        <f>SUM(H6:H20)</f>
        <v>28</v>
      </c>
      <c r="I21" s="338">
        <f>SUM(I6:I20)</f>
        <v>5422</v>
      </c>
      <c r="J21" s="340">
        <f>SUM(J6:J20)</f>
        <v>3217</v>
      </c>
      <c r="K21" s="338">
        <f>SUM(K6:K20)</f>
        <v>116</v>
      </c>
      <c r="L21" s="339">
        <f t="shared" ref="L21:R21" si="1">SUM(L6:L20)</f>
        <v>87</v>
      </c>
      <c r="M21" s="338">
        <f t="shared" si="1"/>
        <v>4289</v>
      </c>
      <c r="N21" s="340">
        <f t="shared" si="1"/>
        <v>3541</v>
      </c>
      <c r="O21" s="338">
        <f t="shared" si="1"/>
        <v>14</v>
      </c>
      <c r="P21" s="339">
        <f t="shared" si="1"/>
        <v>6</v>
      </c>
      <c r="Q21" s="338">
        <f t="shared" si="1"/>
        <v>1183</v>
      </c>
      <c r="R21" s="340">
        <f t="shared" si="1"/>
        <v>964</v>
      </c>
    </row>
    <row r="22" spans="1:18" ht="16.5" customHeight="1" x14ac:dyDescent="0.15">
      <c r="A22" s="5" t="s">
        <v>6</v>
      </c>
      <c r="B22" s="169" t="s">
        <v>282</v>
      </c>
      <c r="C22" s="341">
        <v>1</v>
      </c>
      <c r="D22" s="342">
        <v>1</v>
      </c>
      <c r="E22" s="343">
        <v>389</v>
      </c>
      <c r="F22" s="344">
        <v>389</v>
      </c>
      <c r="G22" s="341">
        <v>3</v>
      </c>
      <c r="H22" s="343">
        <v>3</v>
      </c>
      <c r="I22" s="341">
        <v>1100</v>
      </c>
      <c r="J22" s="344">
        <v>1100</v>
      </c>
      <c r="K22" s="341">
        <v>1</v>
      </c>
      <c r="L22" s="342">
        <v>1</v>
      </c>
      <c r="M22" s="328">
        <v>308</v>
      </c>
      <c r="N22" s="329">
        <v>308</v>
      </c>
      <c r="O22" s="330">
        <v>3</v>
      </c>
      <c r="P22" s="328">
        <v>2</v>
      </c>
      <c r="Q22" s="328">
        <v>992</v>
      </c>
      <c r="R22" s="331">
        <v>956</v>
      </c>
    </row>
    <row r="23" spans="1:18" ht="16.5" customHeight="1" x14ac:dyDescent="0.15">
      <c r="A23" s="8"/>
      <c r="B23" s="152" t="s">
        <v>283</v>
      </c>
      <c r="C23" s="345">
        <v>6</v>
      </c>
      <c r="D23" s="346">
        <v>5</v>
      </c>
      <c r="E23" s="347">
        <v>424</v>
      </c>
      <c r="F23" s="348">
        <v>388</v>
      </c>
      <c r="G23" s="345">
        <v>2</v>
      </c>
      <c r="H23" s="347">
        <v>2</v>
      </c>
      <c r="I23" s="345">
        <v>313</v>
      </c>
      <c r="J23" s="348">
        <v>313</v>
      </c>
      <c r="K23" s="345">
        <v>3</v>
      </c>
      <c r="L23" s="346">
        <v>3</v>
      </c>
      <c r="M23" s="328">
        <v>257</v>
      </c>
      <c r="N23" s="329">
        <v>257</v>
      </c>
      <c r="O23" s="330">
        <v>1</v>
      </c>
      <c r="P23" s="328">
        <v>1</v>
      </c>
      <c r="Q23" s="328">
        <v>29</v>
      </c>
      <c r="R23" s="331">
        <v>29</v>
      </c>
    </row>
    <row r="24" spans="1:18" ht="16.5" customHeight="1" x14ac:dyDescent="0.15">
      <c r="A24" s="8"/>
      <c r="B24" s="152" t="s">
        <v>42</v>
      </c>
      <c r="C24" s="345"/>
      <c r="D24" s="346"/>
      <c r="E24" s="347"/>
      <c r="F24" s="348"/>
      <c r="G24" s="345"/>
      <c r="H24" s="347"/>
      <c r="I24" s="345"/>
      <c r="J24" s="348"/>
      <c r="K24" s="345"/>
      <c r="L24" s="346"/>
      <c r="M24" s="328"/>
      <c r="N24" s="329"/>
      <c r="O24" s="330"/>
      <c r="P24" s="328"/>
      <c r="Q24" s="328"/>
      <c r="R24" s="331"/>
    </row>
    <row r="25" spans="1:18" ht="16.5" customHeight="1" x14ac:dyDescent="0.15">
      <c r="A25" s="8"/>
      <c r="B25" s="152" t="s">
        <v>285</v>
      </c>
      <c r="C25" s="345">
        <v>38</v>
      </c>
      <c r="D25" s="346">
        <v>27</v>
      </c>
      <c r="E25" s="347">
        <v>534</v>
      </c>
      <c r="F25" s="348">
        <v>368</v>
      </c>
      <c r="G25" s="345">
        <v>38</v>
      </c>
      <c r="H25" s="347">
        <v>30</v>
      </c>
      <c r="I25" s="345">
        <v>561</v>
      </c>
      <c r="J25" s="348">
        <v>349</v>
      </c>
      <c r="K25" s="345">
        <v>19</v>
      </c>
      <c r="L25" s="346">
        <v>14</v>
      </c>
      <c r="M25" s="328">
        <v>311</v>
      </c>
      <c r="N25" s="329">
        <v>274</v>
      </c>
      <c r="O25" s="330">
        <v>18</v>
      </c>
      <c r="P25" s="328">
        <v>9</v>
      </c>
      <c r="Q25" s="328">
        <v>241</v>
      </c>
      <c r="R25" s="331">
        <v>117</v>
      </c>
    </row>
    <row r="26" spans="1:18" ht="16.5" customHeight="1" x14ac:dyDescent="0.15">
      <c r="A26" s="8"/>
      <c r="B26" s="152" t="s">
        <v>294</v>
      </c>
      <c r="C26" s="345">
        <v>5</v>
      </c>
      <c r="D26" s="346">
        <v>4</v>
      </c>
      <c r="E26" s="347">
        <v>132</v>
      </c>
      <c r="F26" s="348">
        <v>98</v>
      </c>
      <c r="G26" s="345"/>
      <c r="H26" s="347"/>
      <c r="I26" s="345"/>
      <c r="J26" s="348"/>
      <c r="K26" s="345"/>
      <c r="L26" s="346"/>
      <c r="M26" s="328"/>
      <c r="N26" s="329"/>
      <c r="O26" s="330">
        <v>1</v>
      </c>
      <c r="P26" s="328">
        <v>1</v>
      </c>
      <c r="Q26" s="328">
        <v>36</v>
      </c>
      <c r="R26" s="331">
        <v>36</v>
      </c>
    </row>
    <row r="27" spans="1:18" ht="16.5" customHeight="1" x14ac:dyDescent="0.15">
      <c r="A27" s="8"/>
      <c r="B27" s="152" t="s">
        <v>108</v>
      </c>
      <c r="C27" s="345"/>
      <c r="D27" s="346"/>
      <c r="E27" s="347"/>
      <c r="F27" s="348"/>
      <c r="G27" s="345">
        <v>2</v>
      </c>
      <c r="H27" s="347">
        <v>2</v>
      </c>
      <c r="I27" s="345">
        <v>29</v>
      </c>
      <c r="J27" s="348">
        <v>29</v>
      </c>
      <c r="K27" s="345">
        <v>1</v>
      </c>
      <c r="L27" s="346">
        <v>1</v>
      </c>
      <c r="M27" s="328">
        <v>13</v>
      </c>
      <c r="N27" s="329">
        <v>13</v>
      </c>
      <c r="O27" s="330"/>
      <c r="P27" s="328"/>
      <c r="Q27" s="328"/>
      <c r="R27" s="331"/>
    </row>
    <row r="28" spans="1:18" ht="16.5" customHeight="1" x14ac:dyDescent="0.15">
      <c r="A28" s="8"/>
      <c r="B28" s="152" t="s">
        <v>289</v>
      </c>
      <c r="C28" s="345">
        <v>1</v>
      </c>
      <c r="D28" s="346">
        <v>1</v>
      </c>
      <c r="E28" s="347">
        <v>59</v>
      </c>
      <c r="F28" s="348">
        <v>59</v>
      </c>
      <c r="G28" s="345">
        <v>1</v>
      </c>
      <c r="H28" s="347">
        <v>1</v>
      </c>
      <c r="I28" s="345">
        <v>125</v>
      </c>
      <c r="J28" s="348">
        <v>125</v>
      </c>
      <c r="K28" s="345">
        <v>1</v>
      </c>
      <c r="L28" s="346">
        <v>1</v>
      </c>
      <c r="M28" s="328">
        <v>80</v>
      </c>
      <c r="N28" s="329">
        <v>80</v>
      </c>
      <c r="O28" s="330"/>
      <c r="P28" s="328"/>
      <c r="Q28" s="328"/>
      <c r="R28" s="331"/>
    </row>
    <row r="29" spans="1:18" ht="16.5" customHeight="1" x14ac:dyDescent="0.15">
      <c r="A29" s="8"/>
      <c r="B29" s="152" t="s">
        <v>291</v>
      </c>
      <c r="C29" s="345"/>
      <c r="D29" s="346"/>
      <c r="E29" s="347"/>
      <c r="F29" s="348"/>
      <c r="G29" s="345"/>
      <c r="H29" s="347"/>
      <c r="I29" s="345"/>
      <c r="J29" s="348"/>
      <c r="K29" s="345"/>
      <c r="L29" s="346"/>
      <c r="M29" s="328"/>
      <c r="N29" s="329"/>
      <c r="O29" s="330"/>
      <c r="P29" s="328"/>
      <c r="Q29" s="328"/>
      <c r="R29" s="331"/>
    </row>
    <row r="30" spans="1:18" ht="16.5" customHeight="1" x14ac:dyDescent="0.15">
      <c r="A30" s="8"/>
      <c r="B30" s="152" t="s">
        <v>64</v>
      </c>
      <c r="C30" s="345">
        <v>1</v>
      </c>
      <c r="D30" s="346">
        <v>1</v>
      </c>
      <c r="E30" s="347">
        <v>60</v>
      </c>
      <c r="F30" s="348">
        <v>60</v>
      </c>
      <c r="G30" s="345"/>
      <c r="H30" s="347"/>
      <c r="I30" s="345"/>
      <c r="J30" s="348"/>
      <c r="K30" s="345"/>
      <c r="L30" s="346"/>
      <c r="M30" s="328"/>
      <c r="N30" s="329"/>
      <c r="O30" s="330"/>
      <c r="P30" s="328"/>
      <c r="Q30" s="328"/>
      <c r="R30" s="331"/>
    </row>
    <row r="31" spans="1:18" ht="16.5" customHeight="1" x14ac:dyDescent="0.15">
      <c r="A31" s="8"/>
      <c r="B31" s="145" t="s">
        <v>297</v>
      </c>
      <c r="C31" s="345"/>
      <c r="D31" s="346"/>
      <c r="E31" s="347"/>
      <c r="F31" s="348"/>
      <c r="G31" s="345">
        <v>2</v>
      </c>
      <c r="H31" s="347">
        <v>2</v>
      </c>
      <c r="I31" s="345">
        <v>244</v>
      </c>
      <c r="J31" s="348">
        <v>244</v>
      </c>
      <c r="K31" s="345"/>
      <c r="L31" s="346"/>
      <c r="M31" s="328"/>
      <c r="N31" s="329"/>
      <c r="O31" s="330"/>
      <c r="P31" s="328"/>
      <c r="Q31" s="328"/>
      <c r="R31" s="331"/>
    </row>
    <row r="32" spans="1:18" ht="16.5" customHeight="1" x14ac:dyDescent="0.15">
      <c r="A32" s="8"/>
      <c r="B32" s="152" t="s">
        <v>295</v>
      </c>
      <c r="C32" s="345">
        <v>2</v>
      </c>
      <c r="D32" s="346">
        <v>2</v>
      </c>
      <c r="E32" s="347">
        <v>457</v>
      </c>
      <c r="F32" s="348">
        <v>457</v>
      </c>
      <c r="G32" s="345">
        <v>1</v>
      </c>
      <c r="H32" s="347">
        <v>1</v>
      </c>
      <c r="I32" s="345">
        <v>210</v>
      </c>
      <c r="J32" s="348">
        <v>210</v>
      </c>
      <c r="K32" s="345">
        <v>2</v>
      </c>
      <c r="L32" s="346">
        <v>2</v>
      </c>
      <c r="M32" s="328">
        <v>484</v>
      </c>
      <c r="N32" s="329">
        <v>484</v>
      </c>
      <c r="O32" s="330">
        <v>1</v>
      </c>
      <c r="P32" s="328">
        <v>1</v>
      </c>
      <c r="Q32" s="328">
        <v>99</v>
      </c>
      <c r="R32" s="331">
        <v>99</v>
      </c>
    </row>
    <row r="33" spans="1:18" ht="16.5" customHeight="1" x14ac:dyDescent="0.15">
      <c r="A33" s="8"/>
      <c r="B33" s="152" t="s">
        <v>126</v>
      </c>
      <c r="C33" s="345"/>
      <c r="D33" s="346"/>
      <c r="E33" s="347"/>
      <c r="F33" s="348"/>
      <c r="G33" s="345"/>
      <c r="H33" s="347"/>
      <c r="I33" s="345"/>
      <c r="J33" s="348"/>
      <c r="K33" s="345"/>
      <c r="L33" s="346"/>
      <c r="M33" s="328"/>
      <c r="N33" s="329"/>
      <c r="O33" s="330"/>
      <c r="P33" s="328"/>
      <c r="Q33" s="328"/>
      <c r="R33" s="331"/>
    </row>
    <row r="34" spans="1:18" ht="16.5" customHeight="1" x14ac:dyDescent="0.15">
      <c r="A34" s="8"/>
      <c r="B34" s="152" t="s">
        <v>292</v>
      </c>
      <c r="C34" s="345"/>
      <c r="D34" s="346"/>
      <c r="E34" s="347"/>
      <c r="F34" s="348"/>
      <c r="G34" s="345"/>
      <c r="H34" s="347"/>
      <c r="I34" s="345"/>
      <c r="J34" s="348"/>
      <c r="K34" s="345"/>
      <c r="L34" s="346"/>
      <c r="M34" s="328"/>
      <c r="N34" s="329"/>
      <c r="O34" s="330"/>
      <c r="P34" s="328"/>
      <c r="Q34" s="328"/>
      <c r="R34" s="331"/>
    </row>
    <row r="35" spans="1:18" ht="16.5" customHeight="1" x14ac:dyDescent="0.15">
      <c r="A35" s="8"/>
      <c r="B35" s="169" t="s">
        <v>31</v>
      </c>
      <c r="C35" s="345"/>
      <c r="D35" s="346"/>
      <c r="E35" s="347"/>
      <c r="F35" s="348"/>
      <c r="G35" s="345"/>
      <c r="H35" s="347"/>
      <c r="I35" s="345"/>
      <c r="J35" s="348"/>
      <c r="K35" s="345"/>
      <c r="L35" s="346"/>
      <c r="M35" s="328"/>
      <c r="N35" s="329"/>
      <c r="O35" s="330"/>
      <c r="P35" s="328"/>
      <c r="Q35" s="328"/>
      <c r="R35" s="331"/>
    </row>
    <row r="36" spans="1:18" ht="16.5" customHeight="1" thickBot="1" x14ac:dyDescent="0.2">
      <c r="A36" s="8"/>
      <c r="B36" s="169" t="s">
        <v>293</v>
      </c>
      <c r="C36" s="345">
        <v>1</v>
      </c>
      <c r="D36" s="346">
        <v>1</v>
      </c>
      <c r="E36" s="347">
        <v>123</v>
      </c>
      <c r="F36" s="348">
        <v>123</v>
      </c>
      <c r="G36" s="345"/>
      <c r="H36" s="347"/>
      <c r="I36" s="345"/>
      <c r="J36" s="348"/>
      <c r="K36" s="345"/>
      <c r="L36" s="346"/>
      <c r="M36" s="328"/>
      <c r="N36" s="329"/>
      <c r="O36" s="330"/>
      <c r="P36" s="328"/>
      <c r="Q36" s="328"/>
      <c r="R36" s="331"/>
    </row>
    <row r="37" spans="1:18" ht="16.5" customHeight="1" thickTop="1" thickBot="1" x14ac:dyDescent="0.2">
      <c r="A37" s="9"/>
      <c r="B37" s="141" t="s">
        <v>26</v>
      </c>
      <c r="C37" s="338">
        <f>SUM(C22:C36)</f>
        <v>55</v>
      </c>
      <c r="D37" s="349">
        <f t="shared" ref="D37:R37" si="2">SUM(D22:D36)</f>
        <v>42</v>
      </c>
      <c r="E37" s="339">
        <f t="shared" si="2"/>
        <v>2178</v>
      </c>
      <c r="F37" s="340">
        <f t="shared" si="2"/>
        <v>1942</v>
      </c>
      <c r="G37" s="338">
        <f t="shared" si="2"/>
        <v>49</v>
      </c>
      <c r="H37" s="339">
        <f t="shared" si="2"/>
        <v>41</v>
      </c>
      <c r="I37" s="338">
        <f t="shared" si="2"/>
        <v>2582</v>
      </c>
      <c r="J37" s="340">
        <f t="shared" si="2"/>
        <v>2370</v>
      </c>
      <c r="K37" s="338">
        <f t="shared" si="2"/>
        <v>27</v>
      </c>
      <c r="L37" s="349">
        <f t="shared" si="2"/>
        <v>22</v>
      </c>
      <c r="M37" s="349">
        <f t="shared" si="2"/>
        <v>1453</v>
      </c>
      <c r="N37" s="349">
        <f t="shared" si="2"/>
        <v>1416</v>
      </c>
      <c r="O37" s="349">
        <f t="shared" si="2"/>
        <v>24</v>
      </c>
      <c r="P37" s="349">
        <f t="shared" si="2"/>
        <v>14</v>
      </c>
      <c r="Q37" s="349">
        <f t="shared" si="2"/>
        <v>1397</v>
      </c>
      <c r="R37" s="349">
        <f t="shared" si="2"/>
        <v>1237</v>
      </c>
    </row>
    <row r="38" spans="1:18" ht="16.5" customHeight="1" x14ac:dyDescent="0.15">
      <c r="A38" s="5" t="s">
        <v>7</v>
      </c>
      <c r="B38" s="169" t="s">
        <v>282</v>
      </c>
      <c r="C38" s="350">
        <v>15</v>
      </c>
      <c r="D38" s="351">
        <v>13</v>
      </c>
      <c r="E38" s="352">
        <v>3695</v>
      </c>
      <c r="F38" s="353">
        <v>3058</v>
      </c>
      <c r="G38" s="350">
        <v>11</v>
      </c>
      <c r="H38" s="352">
        <v>9</v>
      </c>
      <c r="I38" s="350">
        <v>1955</v>
      </c>
      <c r="J38" s="353">
        <v>1715</v>
      </c>
      <c r="K38" s="350">
        <v>14</v>
      </c>
      <c r="L38" s="351">
        <v>13</v>
      </c>
      <c r="M38" s="328">
        <v>1050</v>
      </c>
      <c r="N38" s="329">
        <v>990</v>
      </c>
      <c r="O38" s="330">
        <v>12</v>
      </c>
      <c r="P38" s="328">
        <v>10</v>
      </c>
      <c r="Q38" s="328">
        <v>2210</v>
      </c>
      <c r="R38" s="331">
        <v>2210</v>
      </c>
    </row>
    <row r="39" spans="1:18" ht="16.5" customHeight="1" x14ac:dyDescent="0.15">
      <c r="A39" s="8"/>
      <c r="B39" s="152" t="s">
        <v>283</v>
      </c>
      <c r="C39" s="354">
        <v>2</v>
      </c>
      <c r="D39" s="355">
        <v>2</v>
      </c>
      <c r="E39" s="356">
        <v>575</v>
      </c>
      <c r="F39" s="357">
        <v>575</v>
      </c>
      <c r="G39" s="354">
        <v>6</v>
      </c>
      <c r="H39" s="356">
        <v>6</v>
      </c>
      <c r="I39" s="354">
        <v>2665</v>
      </c>
      <c r="J39" s="357">
        <v>2665</v>
      </c>
      <c r="K39" s="354">
        <v>7</v>
      </c>
      <c r="L39" s="355">
        <v>7</v>
      </c>
      <c r="M39" s="328">
        <v>1716</v>
      </c>
      <c r="N39" s="329">
        <v>1716</v>
      </c>
      <c r="O39" s="330">
        <v>2</v>
      </c>
      <c r="P39" s="328">
        <v>2</v>
      </c>
      <c r="Q39" s="328">
        <v>243</v>
      </c>
      <c r="R39" s="331">
        <v>243</v>
      </c>
    </row>
    <row r="40" spans="1:18" ht="16.5" customHeight="1" x14ac:dyDescent="0.15">
      <c r="A40" s="8"/>
      <c r="B40" s="152" t="s">
        <v>42</v>
      </c>
      <c r="C40" s="358"/>
      <c r="D40" s="359"/>
      <c r="E40" s="360"/>
      <c r="F40" s="361"/>
      <c r="G40" s="358"/>
      <c r="H40" s="360"/>
      <c r="I40" s="358"/>
      <c r="J40" s="361"/>
      <c r="K40" s="358"/>
      <c r="L40" s="359"/>
      <c r="M40" s="328"/>
      <c r="N40" s="329"/>
      <c r="O40" s="330"/>
      <c r="P40" s="328"/>
      <c r="Q40" s="328"/>
      <c r="R40" s="331"/>
    </row>
    <row r="41" spans="1:18" ht="16.5" customHeight="1" x14ac:dyDescent="0.15">
      <c r="A41" s="8"/>
      <c r="B41" s="152" t="s">
        <v>285</v>
      </c>
      <c r="C41" s="358"/>
      <c r="D41" s="359"/>
      <c r="E41" s="360"/>
      <c r="F41" s="361"/>
      <c r="G41" s="358"/>
      <c r="H41" s="360"/>
      <c r="I41" s="358"/>
      <c r="J41" s="361"/>
      <c r="K41" s="358">
        <v>1</v>
      </c>
      <c r="L41" s="359"/>
      <c r="M41" s="328">
        <v>74</v>
      </c>
      <c r="N41" s="329"/>
      <c r="O41" s="330"/>
      <c r="P41" s="328"/>
      <c r="Q41" s="328"/>
      <c r="R41" s="331"/>
    </row>
    <row r="42" spans="1:18" ht="16.5" customHeight="1" x14ac:dyDescent="0.15">
      <c r="A42" s="8"/>
      <c r="B42" s="152" t="s">
        <v>294</v>
      </c>
      <c r="C42" s="358"/>
      <c r="D42" s="359"/>
      <c r="E42" s="360"/>
      <c r="F42" s="361"/>
      <c r="G42" s="358"/>
      <c r="H42" s="360"/>
      <c r="I42" s="358"/>
      <c r="J42" s="361"/>
      <c r="K42" s="358"/>
      <c r="L42" s="359"/>
      <c r="M42" s="328"/>
      <c r="N42" s="329"/>
      <c r="O42" s="330"/>
      <c r="P42" s="328"/>
      <c r="Q42" s="328"/>
      <c r="R42" s="331"/>
    </row>
    <row r="43" spans="1:18" ht="16.5" customHeight="1" x14ac:dyDescent="0.15">
      <c r="A43" s="8"/>
      <c r="B43" s="152" t="s">
        <v>108</v>
      </c>
      <c r="C43" s="358"/>
      <c r="D43" s="359"/>
      <c r="E43" s="360"/>
      <c r="F43" s="361"/>
      <c r="G43" s="358"/>
      <c r="H43" s="360"/>
      <c r="I43" s="358"/>
      <c r="J43" s="361"/>
      <c r="K43" s="358">
        <v>8</v>
      </c>
      <c r="L43" s="359">
        <v>7</v>
      </c>
      <c r="M43" s="328">
        <v>300</v>
      </c>
      <c r="N43" s="329">
        <v>255</v>
      </c>
      <c r="O43" s="330"/>
      <c r="P43" s="328"/>
      <c r="Q43" s="328"/>
      <c r="R43" s="331"/>
    </row>
    <row r="44" spans="1:18" ht="16.5" customHeight="1" x14ac:dyDescent="0.15">
      <c r="A44" s="8"/>
      <c r="B44" s="152" t="s">
        <v>289</v>
      </c>
      <c r="C44" s="358"/>
      <c r="D44" s="359"/>
      <c r="E44" s="360"/>
      <c r="F44" s="361"/>
      <c r="G44" s="358"/>
      <c r="H44" s="360"/>
      <c r="I44" s="358"/>
      <c r="J44" s="361"/>
      <c r="K44" s="358"/>
      <c r="L44" s="359"/>
      <c r="M44" s="328"/>
      <c r="N44" s="329"/>
      <c r="O44" s="330"/>
      <c r="P44" s="328"/>
      <c r="Q44" s="328"/>
      <c r="R44" s="331"/>
    </row>
    <row r="45" spans="1:18" ht="16.5" customHeight="1" x14ac:dyDescent="0.15">
      <c r="A45" s="8"/>
      <c r="B45" s="152" t="s">
        <v>291</v>
      </c>
      <c r="C45" s="362"/>
      <c r="D45" s="363"/>
      <c r="E45" s="364"/>
      <c r="F45" s="365"/>
      <c r="G45" s="362"/>
      <c r="H45" s="364"/>
      <c r="I45" s="362"/>
      <c r="J45" s="365"/>
      <c r="K45" s="362">
        <v>8</v>
      </c>
      <c r="L45" s="363">
        <v>7</v>
      </c>
      <c r="M45" s="328">
        <v>800</v>
      </c>
      <c r="N45" s="329">
        <v>700</v>
      </c>
      <c r="O45" s="330"/>
      <c r="P45" s="328"/>
      <c r="Q45" s="328"/>
      <c r="R45" s="331"/>
    </row>
    <row r="46" spans="1:18" ht="16.5" customHeight="1" x14ac:dyDescent="0.15">
      <c r="A46" s="8"/>
      <c r="B46" s="152" t="s">
        <v>64</v>
      </c>
      <c r="C46" s="362"/>
      <c r="D46" s="363"/>
      <c r="E46" s="364"/>
      <c r="F46" s="365"/>
      <c r="G46" s="362"/>
      <c r="H46" s="364"/>
      <c r="I46" s="362"/>
      <c r="J46" s="365"/>
      <c r="K46" s="362"/>
      <c r="L46" s="363"/>
      <c r="M46" s="328"/>
      <c r="N46" s="329"/>
      <c r="O46" s="330"/>
      <c r="P46" s="328"/>
      <c r="Q46" s="328"/>
      <c r="R46" s="331"/>
    </row>
    <row r="47" spans="1:18" ht="16.5" customHeight="1" x14ac:dyDescent="0.15">
      <c r="A47" s="8"/>
      <c r="B47" s="145" t="s">
        <v>297</v>
      </c>
      <c r="C47" s="362"/>
      <c r="D47" s="363"/>
      <c r="E47" s="364"/>
      <c r="F47" s="365"/>
      <c r="G47" s="362">
        <v>1</v>
      </c>
      <c r="H47" s="364">
        <v>1</v>
      </c>
      <c r="I47" s="362">
        <v>187</v>
      </c>
      <c r="J47" s="365">
        <v>187</v>
      </c>
      <c r="K47" s="362"/>
      <c r="L47" s="363"/>
      <c r="M47" s="328"/>
      <c r="N47" s="329"/>
      <c r="O47" s="330"/>
      <c r="P47" s="328"/>
      <c r="Q47" s="328"/>
      <c r="R47" s="331"/>
    </row>
    <row r="48" spans="1:18" ht="16.5" customHeight="1" x14ac:dyDescent="0.15">
      <c r="A48" s="8"/>
      <c r="B48" s="152" t="s">
        <v>295</v>
      </c>
      <c r="C48" s="362"/>
      <c r="D48" s="363"/>
      <c r="E48" s="364"/>
      <c r="F48" s="365"/>
      <c r="G48" s="362"/>
      <c r="H48" s="364"/>
      <c r="I48" s="362"/>
      <c r="J48" s="365"/>
      <c r="K48" s="362"/>
      <c r="L48" s="363"/>
      <c r="M48" s="328"/>
      <c r="N48" s="329"/>
      <c r="O48" s="330"/>
      <c r="P48" s="328"/>
      <c r="Q48" s="328"/>
      <c r="R48" s="331"/>
    </row>
    <row r="49" spans="1:18" ht="16.5" customHeight="1" x14ac:dyDescent="0.15">
      <c r="A49" s="8"/>
      <c r="B49" s="152" t="s">
        <v>126</v>
      </c>
      <c r="C49" s="362"/>
      <c r="D49" s="363"/>
      <c r="E49" s="364"/>
      <c r="F49" s="365"/>
      <c r="G49" s="362"/>
      <c r="H49" s="364"/>
      <c r="I49" s="362"/>
      <c r="J49" s="365"/>
      <c r="K49" s="362"/>
      <c r="L49" s="363"/>
      <c r="M49" s="328"/>
      <c r="N49" s="329"/>
      <c r="O49" s="330"/>
      <c r="P49" s="328"/>
      <c r="Q49" s="328"/>
      <c r="R49" s="331"/>
    </row>
    <row r="50" spans="1:18" ht="16.5" customHeight="1" x14ac:dyDescent="0.15">
      <c r="A50" s="8"/>
      <c r="B50" s="152" t="s">
        <v>292</v>
      </c>
      <c r="C50" s="362"/>
      <c r="D50" s="363"/>
      <c r="E50" s="364"/>
      <c r="F50" s="365"/>
      <c r="G50" s="362">
        <v>1</v>
      </c>
      <c r="H50" s="364">
        <v>1</v>
      </c>
      <c r="I50" s="362">
        <v>119</v>
      </c>
      <c r="J50" s="365">
        <v>119</v>
      </c>
      <c r="K50" s="362"/>
      <c r="L50" s="363"/>
      <c r="M50" s="328"/>
      <c r="N50" s="329"/>
      <c r="O50" s="330"/>
      <c r="P50" s="328"/>
      <c r="Q50" s="328"/>
      <c r="R50" s="331"/>
    </row>
    <row r="51" spans="1:18" ht="16.5" customHeight="1" x14ac:dyDescent="0.15">
      <c r="A51" s="8"/>
      <c r="B51" s="169" t="s">
        <v>31</v>
      </c>
      <c r="C51" s="366"/>
      <c r="D51" s="367"/>
      <c r="E51" s="368"/>
      <c r="F51" s="369"/>
      <c r="G51" s="366"/>
      <c r="H51" s="368"/>
      <c r="I51" s="366"/>
      <c r="J51" s="369"/>
      <c r="K51" s="366"/>
      <c r="L51" s="367"/>
      <c r="M51" s="328"/>
      <c r="N51" s="329"/>
      <c r="O51" s="330"/>
      <c r="P51" s="328"/>
      <c r="Q51" s="328"/>
      <c r="R51" s="331"/>
    </row>
    <row r="52" spans="1:18" ht="16.5" customHeight="1" thickBot="1" x14ac:dyDescent="0.2">
      <c r="A52" s="8"/>
      <c r="B52" s="169" t="s">
        <v>293</v>
      </c>
      <c r="C52" s="366">
        <v>1</v>
      </c>
      <c r="D52" s="367">
        <v>1</v>
      </c>
      <c r="E52" s="368">
        <v>156</v>
      </c>
      <c r="F52" s="369">
        <v>156</v>
      </c>
      <c r="G52" s="366">
        <v>1</v>
      </c>
      <c r="H52" s="368">
        <v>1</v>
      </c>
      <c r="I52" s="366">
        <v>56</v>
      </c>
      <c r="J52" s="369">
        <v>56</v>
      </c>
      <c r="K52" s="366"/>
      <c r="L52" s="367"/>
      <c r="M52" s="328"/>
      <c r="N52" s="329"/>
      <c r="O52" s="330"/>
      <c r="P52" s="328"/>
      <c r="Q52" s="328"/>
      <c r="R52" s="331"/>
    </row>
    <row r="53" spans="1:18" ht="16.5" customHeight="1" thickTop="1" thickBot="1" x14ac:dyDescent="0.2">
      <c r="A53" s="9"/>
      <c r="B53" s="141" t="s">
        <v>26</v>
      </c>
      <c r="C53" s="338">
        <f t="shared" ref="C53:F53" si="3">SUM(C38:C52)</f>
        <v>18</v>
      </c>
      <c r="D53" s="349">
        <f>SUM(D38:D52)</f>
        <v>16</v>
      </c>
      <c r="E53" s="339">
        <f t="shared" si="3"/>
        <v>4426</v>
      </c>
      <c r="F53" s="340">
        <f t="shared" si="3"/>
        <v>3789</v>
      </c>
      <c r="G53" s="338">
        <f>SUM(G38:G52)</f>
        <v>20</v>
      </c>
      <c r="H53" s="339">
        <f>SUM(H38:H52)</f>
        <v>18</v>
      </c>
      <c r="I53" s="338">
        <f>SUM(I38:I52)</f>
        <v>4982</v>
      </c>
      <c r="J53" s="340">
        <f>SUM(J38:J52)</f>
        <v>4742</v>
      </c>
      <c r="K53" s="338">
        <f t="shared" ref="K53:R53" si="4">SUM(K38:K52)</f>
        <v>38</v>
      </c>
      <c r="L53" s="339">
        <f t="shared" si="4"/>
        <v>34</v>
      </c>
      <c r="M53" s="338">
        <f t="shared" si="4"/>
        <v>3940</v>
      </c>
      <c r="N53" s="340">
        <f t="shared" si="4"/>
        <v>3661</v>
      </c>
      <c r="O53" s="338">
        <f t="shared" si="4"/>
        <v>14</v>
      </c>
      <c r="P53" s="339">
        <f t="shared" si="4"/>
        <v>12</v>
      </c>
      <c r="Q53" s="338">
        <f t="shared" si="4"/>
        <v>2453</v>
      </c>
      <c r="R53" s="340">
        <f t="shared" si="4"/>
        <v>2453</v>
      </c>
    </row>
    <row r="54" spans="1:18" ht="16.5" customHeight="1" x14ac:dyDescent="0.15">
      <c r="A54" s="5" t="s">
        <v>8</v>
      </c>
      <c r="B54" s="169" t="s">
        <v>282</v>
      </c>
      <c r="C54" s="370">
        <v>8</v>
      </c>
      <c r="D54" s="371">
        <v>7</v>
      </c>
      <c r="E54" s="372">
        <v>589</v>
      </c>
      <c r="F54" s="373">
        <v>555</v>
      </c>
      <c r="G54" s="350">
        <v>99</v>
      </c>
      <c r="H54" s="352">
        <v>55</v>
      </c>
      <c r="I54" s="350">
        <v>2650</v>
      </c>
      <c r="J54" s="353">
        <v>2294</v>
      </c>
      <c r="K54" s="374">
        <v>17</v>
      </c>
      <c r="L54" s="371">
        <v>16</v>
      </c>
      <c r="M54" s="328">
        <v>1183</v>
      </c>
      <c r="N54" s="329">
        <v>1131</v>
      </c>
      <c r="O54" s="330">
        <v>1</v>
      </c>
      <c r="P54" s="328">
        <v>1</v>
      </c>
      <c r="Q54" s="328">
        <v>64</v>
      </c>
      <c r="R54" s="331">
        <v>64</v>
      </c>
    </row>
    <row r="55" spans="1:18" ht="16.5" customHeight="1" x14ac:dyDescent="0.15">
      <c r="A55" s="8"/>
      <c r="B55" s="152" t="s">
        <v>283</v>
      </c>
      <c r="C55" s="375">
        <v>4</v>
      </c>
      <c r="D55" s="355">
        <v>4</v>
      </c>
      <c r="E55" s="356">
        <v>675</v>
      </c>
      <c r="F55" s="357">
        <v>675</v>
      </c>
      <c r="G55" s="354">
        <v>4</v>
      </c>
      <c r="H55" s="356">
        <v>4</v>
      </c>
      <c r="I55" s="354">
        <v>2747</v>
      </c>
      <c r="J55" s="357">
        <v>2747</v>
      </c>
      <c r="K55" s="354">
        <v>12</v>
      </c>
      <c r="L55" s="355">
        <v>9</v>
      </c>
      <c r="M55" s="328">
        <v>805</v>
      </c>
      <c r="N55" s="329">
        <v>657</v>
      </c>
      <c r="O55" s="330"/>
      <c r="P55" s="328"/>
      <c r="Q55" s="328"/>
      <c r="R55" s="331"/>
    </row>
    <row r="56" spans="1:18" ht="16.5" customHeight="1" x14ac:dyDescent="0.15">
      <c r="A56" s="8"/>
      <c r="B56" s="152" t="s">
        <v>42</v>
      </c>
      <c r="C56" s="375"/>
      <c r="D56" s="355"/>
      <c r="E56" s="356"/>
      <c r="F56" s="357"/>
      <c r="G56" s="358">
        <v>1</v>
      </c>
      <c r="H56" s="360">
        <v>1</v>
      </c>
      <c r="I56" s="358">
        <v>275</v>
      </c>
      <c r="J56" s="361">
        <v>275</v>
      </c>
      <c r="K56" s="354">
        <v>5</v>
      </c>
      <c r="L56" s="355">
        <v>4</v>
      </c>
      <c r="M56" s="328">
        <v>400</v>
      </c>
      <c r="N56" s="329">
        <v>277</v>
      </c>
      <c r="O56" s="330"/>
      <c r="P56" s="328"/>
      <c r="Q56" s="328"/>
      <c r="R56" s="331"/>
    </row>
    <row r="57" spans="1:18" ht="16.5" customHeight="1" x14ac:dyDescent="0.15">
      <c r="A57" s="8"/>
      <c r="B57" s="152" t="s">
        <v>285</v>
      </c>
      <c r="C57" s="375"/>
      <c r="D57" s="355"/>
      <c r="E57" s="356"/>
      <c r="F57" s="357"/>
      <c r="G57" s="358"/>
      <c r="H57" s="360"/>
      <c r="I57" s="358"/>
      <c r="J57" s="361"/>
      <c r="K57" s="354">
        <v>1</v>
      </c>
      <c r="L57" s="355">
        <v>1</v>
      </c>
      <c r="M57" s="328">
        <v>20</v>
      </c>
      <c r="N57" s="329">
        <v>20</v>
      </c>
      <c r="O57" s="330">
        <v>1</v>
      </c>
      <c r="P57" s="328">
        <v>1</v>
      </c>
      <c r="Q57" s="328">
        <v>20</v>
      </c>
      <c r="R57" s="331">
        <v>20</v>
      </c>
    </row>
    <row r="58" spans="1:18" ht="16.5" customHeight="1" x14ac:dyDescent="0.15">
      <c r="A58" s="8"/>
      <c r="B58" s="152" t="s">
        <v>294</v>
      </c>
      <c r="C58" s="375">
        <v>1</v>
      </c>
      <c r="D58" s="355">
        <v>1</v>
      </c>
      <c r="E58" s="356">
        <v>578</v>
      </c>
      <c r="F58" s="357">
        <v>578</v>
      </c>
      <c r="G58" s="358">
        <v>1</v>
      </c>
      <c r="H58" s="360">
        <v>1</v>
      </c>
      <c r="I58" s="358">
        <v>322</v>
      </c>
      <c r="J58" s="361">
        <v>322</v>
      </c>
      <c r="K58" s="354"/>
      <c r="L58" s="355"/>
      <c r="M58" s="328"/>
      <c r="N58" s="329"/>
      <c r="O58" s="330"/>
      <c r="P58" s="328"/>
      <c r="Q58" s="328"/>
      <c r="R58" s="331"/>
    </row>
    <row r="59" spans="1:18" ht="16.5" customHeight="1" x14ac:dyDescent="0.15">
      <c r="A59" s="8"/>
      <c r="B59" s="152" t="s">
        <v>108</v>
      </c>
      <c r="C59" s="375">
        <v>4</v>
      </c>
      <c r="D59" s="355">
        <v>4</v>
      </c>
      <c r="E59" s="356">
        <v>199</v>
      </c>
      <c r="F59" s="357">
        <v>199</v>
      </c>
      <c r="G59" s="358">
        <v>32</v>
      </c>
      <c r="H59" s="360">
        <v>20</v>
      </c>
      <c r="I59" s="358">
        <v>795</v>
      </c>
      <c r="J59" s="361">
        <v>773</v>
      </c>
      <c r="K59" s="354">
        <v>4</v>
      </c>
      <c r="L59" s="355">
        <v>4</v>
      </c>
      <c r="M59" s="328">
        <v>221</v>
      </c>
      <c r="N59" s="329">
        <v>221</v>
      </c>
      <c r="O59" s="330"/>
      <c r="P59" s="328"/>
      <c r="Q59" s="328"/>
      <c r="R59" s="331"/>
    </row>
    <row r="60" spans="1:18" ht="16.5" customHeight="1" x14ac:dyDescent="0.15">
      <c r="A60" s="8"/>
      <c r="B60" s="152" t="s">
        <v>289</v>
      </c>
      <c r="C60" s="375">
        <v>8</v>
      </c>
      <c r="D60" s="355">
        <v>3</v>
      </c>
      <c r="E60" s="356">
        <v>83</v>
      </c>
      <c r="F60" s="357">
        <v>60</v>
      </c>
      <c r="G60" s="358">
        <v>48</v>
      </c>
      <c r="H60" s="360">
        <v>31</v>
      </c>
      <c r="I60" s="358">
        <v>1247</v>
      </c>
      <c r="J60" s="361">
        <v>37</v>
      </c>
      <c r="K60" s="354"/>
      <c r="L60" s="355"/>
      <c r="M60" s="328"/>
      <c r="N60" s="329"/>
      <c r="O60" s="330"/>
      <c r="P60" s="328"/>
      <c r="Q60" s="328"/>
      <c r="R60" s="331"/>
    </row>
    <row r="61" spans="1:18" ht="16.5" customHeight="1" x14ac:dyDescent="0.15">
      <c r="A61" s="8"/>
      <c r="B61" s="152" t="s">
        <v>291</v>
      </c>
      <c r="C61" s="375"/>
      <c r="D61" s="355"/>
      <c r="E61" s="356"/>
      <c r="F61" s="357"/>
      <c r="G61" s="362"/>
      <c r="H61" s="364"/>
      <c r="I61" s="362"/>
      <c r="J61" s="365"/>
      <c r="K61" s="354"/>
      <c r="L61" s="355"/>
      <c r="M61" s="328"/>
      <c r="N61" s="329"/>
      <c r="O61" s="330"/>
      <c r="P61" s="328"/>
      <c r="Q61" s="328"/>
      <c r="R61" s="331"/>
    </row>
    <row r="62" spans="1:18" ht="16.5" customHeight="1" x14ac:dyDescent="0.15">
      <c r="A62" s="8"/>
      <c r="B62" s="152" t="s">
        <v>64</v>
      </c>
      <c r="C62" s="375"/>
      <c r="D62" s="355"/>
      <c r="E62" s="356"/>
      <c r="F62" s="357"/>
      <c r="G62" s="362">
        <v>1</v>
      </c>
      <c r="H62" s="364">
        <v>0</v>
      </c>
      <c r="I62" s="362">
        <v>21</v>
      </c>
      <c r="J62" s="365">
        <v>21</v>
      </c>
      <c r="K62" s="354"/>
      <c r="L62" s="355"/>
      <c r="M62" s="328"/>
      <c r="N62" s="329"/>
      <c r="O62" s="330"/>
      <c r="P62" s="328"/>
      <c r="Q62" s="328"/>
      <c r="R62" s="331"/>
    </row>
    <row r="63" spans="1:18" ht="16.5" customHeight="1" x14ac:dyDescent="0.15">
      <c r="A63" s="8"/>
      <c r="B63" s="145" t="s">
        <v>297</v>
      </c>
      <c r="C63" s="375"/>
      <c r="D63" s="355"/>
      <c r="E63" s="356"/>
      <c r="F63" s="357"/>
      <c r="G63" s="362"/>
      <c r="H63" s="364"/>
      <c r="I63" s="362"/>
      <c r="J63" s="365"/>
      <c r="K63" s="354"/>
      <c r="L63" s="355"/>
      <c r="M63" s="328"/>
      <c r="N63" s="329"/>
      <c r="O63" s="330"/>
      <c r="P63" s="328"/>
      <c r="Q63" s="328"/>
      <c r="R63" s="331"/>
    </row>
    <row r="64" spans="1:18" ht="16.5" customHeight="1" x14ac:dyDescent="0.15">
      <c r="A64" s="8"/>
      <c r="B64" s="152" t="s">
        <v>295</v>
      </c>
      <c r="C64" s="375"/>
      <c r="D64" s="355"/>
      <c r="E64" s="356"/>
      <c r="F64" s="357"/>
      <c r="G64" s="362">
        <v>1</v>
      </c>
      <c r="H64" s="364">
        <v>1</v>
      </c>
      <c r="I64" s="362">
        <v>99</v>
      </c>
      <c r="J64" s="365">
        <v>99</v>
      </c>
      <c r="K64" s="354">
        <v>4</v>
      </c>
      <c r="L64" s="355">
        <v>4</v>
      </c>
      <c r="M64" s="328">
        <v>125</v>
      </c>
      <c r="N64" s="329">
        <v>125</v>
      </c>
      <c r="O64" s="330"/>
      <c r="P64" s="328"/>
      <c r="Q64" s="328"/>
      <c r="R64" s="331"/>
    </row>
    <row r="65" spans="1:18" ht="16.5" customHeight="1" x14ac:dyDescent="0.15">
      <c r="A65" s="8"/>
      <c r="B65" s="152" t="s">
        <v>126</v>
      </c>
      <c r="C65" s="375"/>
      <c r="D65" s="355"/>
      <c r="E65" s="356"/>
      <c r="F65" s="357"/>
      <c r="G65" s="362"/>
      <c r="H65" s="364"/>
      <c r="I65" s="362"/>
      <c r="J65" s="365"/>
      <c r="K65" s="354"/>
      <c r="L65" s="355"/>
      <c r="M65" s="328"/>
      <c r="N65" s="329"/>
      <c r="O65" s="330"/>
      <c r="P65" s="328"/>
      <c r="Q65" s="328"/>
      <c r="R65" s="331"/>
    </row>
    <row r="66" spans="1:18" ht="16.5" customHeight="1" x14ac:dyDescent="0.15">
      <c r="A66" s="8"/>
      <c r="B66" s="152" t="s">
        <v>292</v>
      </c>
      <c r="C66" s="375">
        <v>1</v>
      </c>
      <c r="D66" s="355">
        <v>1</v>
      </c>
      <c r="E66" s="356">
        <v>136</v>
      </c>
      <c r="F66" s="357">
        <v>136</v>
      </c>
      <c r="G66" s="362">
        <v>1</v>
      </c>
      <c r="H66" s="364">
        <v>0</v>
      </c>
      <c r="I66" s="362">
        <v>122</v>
      </c>
      <c r="J66" s="365">
        <v>122</v>
      </c>
      <c r="K66" s="354">
        <v>8</v>
      </c>
      <c r="L66" s="355">
        <v>8</v>
      </c>
      <c r="M66" s="328">
        <v>281</v>
      </c>
      <c r="N66" s="329">
        <v>281</v>
      </c>
      <c r="O66" s="330"/>
      <c r="P66" s="328"/>
      <c r="Q66" s="328"/>
      <c r="R66" s="331"/>
    </row>
    <row r="67" spans="1:18" ht="16.5" customHeight="1" x14ac:dyDescent="0.15">
      <c r="A67" s="8"/>
      <c r="B67" s="169" t="s">
        <v>31</v>
      </c>
      <c r="C67" s="375"/>
      <c r="D67" s="355"/>
      <c r="E67" s="356"/>
      <c r="F67" s="357"/>
      <c r="G67" s="366"/>
      <c r="H67" s="368"/>
      <c r="I67" s="366"/>
      <c r="J67" s="369"/>
      <c r="K67" s="354"/>
      <c r="L67" s="355"/>
      <c r="M67" s="328"/>
      <c r="N67" s="329"/>
      <c r="O67" s="330"/>
      <c r="P67" s="328"/>
      <c r="Q67" s="328"/>
      <c r="R67" s="331"/>
    </row>
    <row r="68" spans="1:18" ht="16.5" customHeight="1" thickBot="1" x14ac:dyDescent="0.2">
      <c r="A68" s="8"/>
      <c r="B68" s="169" t="s">
        <v>293</v>
      </c>
      <c r="C68" s="375">
        <v>1</v>
      </c>
      <c r="D68" s="355"/>
      <c r="E68" s="356">
        <v>37</v>
      </c>
      <c r="F68" s="357">
        <v>5</v>
      </c>
      <c r="G68" s="366">
        <v>4</v>
      </c>
      <c r="H68" s="368">
        <v>1</v>
      </c>
      <c r="I68" s="366">
        <v>465</v>
      </c>
      <c r="J68" s="369">
        <v>368</v>
      </c>
      <c r="K68" s="354">
        <v>1</v>
      </c>
      <c r="L68" s="355">
        <v>1</v>
      </c>
      <c r="M68" s="328">
        <v>86</v>
      </c>
      <c r="N68" s="329">
        <v>86</v>
      </c>
      <c r="O68" s="330">
        <v>3</v>
      </c>
      <c r="P68" s="328">
        <v>1</v>
      </c>
      <c r="Q68" s="328">
        <v>35</v>
      </c>
      <c r="R68" s="331">
        <v>10</v>
      </c>
    </row>
    <row r="69" spans="1:18" ht="16.5" customHeight="1" thickTop="1" thickBot="1" x14ac:dyDescent="0.2">
      <c r="A69" s="9"/>
      <c r="B69" s="141" t="s">
        <v>26</v>
      </c>
      <c r="C69" s="376">
        <f t="shared" ref="C69:H69" si="5">SUM(C54:C68)</f>
        <v>27</v>
      </c>
      <c r="D69" s="349">
        <f t="shared" si="5"/>
        <v>20</v>
      </c>
      <c r="E69" s="339">
        <f t="shared" si="5"/>
        <v>2297</v>
      </c>
      <c r="F69" s="340">
        <f t="shared" si="5"/>
        <v>2208</v>
      </c>
      <c r="G69" s="338">
        <f t="shared" si="5"/>
        <v>192</v>
      </c>
      <c r="H69" s="339">
        <f t="shared" si="5"/>
        <v>114</v>
      </c>
      <c r="I69" s="338">
        <f t="shared" ref="I69:R69" si="6">SUM(I54:I68)</f>
        <v>8743</v>
      </c>
      <c r="J69" s="340">
        <f t="shared" si="6"/>
        <v>7058</v>
      </c>
      <c r="K69" s="338">
        <f t="shared" si="6"/>
        <v>52</v>
      </c>
      <c r="L69" s="349">
        <f t="shared" si="6"/>
        <v>47</v>
      </c>
      <c r="M69" s="349">
        <f t="shared" si="6"/>
        <v>3121</v>
      </c>
      <c r="N69" s="349">
        <f t="shared" si="6"/>
        <v>2798</v>
      </c>
      <c r="O69" s="376">
        <f t="shared" si="6"/>
        <v>5</v>
      </c>
      <c r="P69" s="349">
        <f t="shared" si="6"/>
        <v>3</v>
      </c>
      <c r="Q69" s="349">
        <f t="shared" si="6"/>
        <v>119</v>
      </c>
      <c r="R69" s="340">
        <f t="shared" si="6"/>
        <v>94</v>
      </c>
    </row>
    <row r="70" spans="1:18" ht="16.5" customHeight="1" x14ac:dyDescent="0.15">
      <c r="A70" s="5" t="s">
        <v>9</v>
      </c>
      <c r="B70" s="169" t="s">
        <v>282</v>
      </c>
      <c r="C70" s="358">
        <v>395</v>
      </c>
      <c r="D70" s="359">
        <v>354</v>
      </c>
      <c r="E70" s="360">
        <v>15135</v>
      </c>
      <c r="F70" s="361">
        <v>13861</v>
      </c>
      <c r="G70" s="358">
        <v>377</v>
      </c>
      <c r="H70" s="360">
        <v>321</v>
      </c>
      <c r="I70" s="358">
        <v>12909</v>
      </c>
      <c r="J70" s="361">
        <v>11450</v>
      </c>
      <c r="K70" s="358">
        <v>318</v>
      </c>
      <c r="L70" s="359">
        <v>279</v>
      </c>
      <c r="M70" s="328">
        <v>11580</v>
      </c>
      <c r="N70" s="329">
        <v>10698</v>
      </c>
      <c r="O70" s="330">
        <v>223</v>
      </c>
      <c r="P70" s="328">
        <v>190</v>
      </c>
      <c r="Q70" s="328">
        <v>7830</v>
      </c>
      <c r="R70" s="331">
        <v>6712</v>
      </c>
    </row>
    <row r="71" spans="1:18" ht="16.5" customHeight="1" x14ac:dyDescent="0.15">
      <c r="A71" s="8"/>
      <c r="B71" s="152" t="s">
        <v>283</v>
      </c>
      <c r="C71" s="354"/>
      <c r="D71" s="355"/>
      <c r="E71" s="356"/>
      <c r="F71" s="357"/>
      <c r="G71" s="354"/>
      <c r="H71" s="356"/>
      <c r="I71" s="354"/>
      <c r="J71" s="357"/>
      <c r="K71" s="354"/>
      <c r="L71" s="355"/>
      <c r="M71" s="328"/>
      <c r="N71" s="329"/>
      <c r="O71" s="330">
        <v>1</v>
      </c>
      <c r="P71" s="328">
        <v>1</v>
      </c>
      <c r="Q71" s="328">
        <v>73</v>
      </c>
      <c r="R71" s="331">
        <v>73</v>
      </c>
    </row>
    <row r="72" spans="1:18" ht="16.5" customHeight="1" x14ac:dyDescent="0.15">
      <c r="A72" s="8"/>
      <c r="B72" s="152" t="s">
        <v>42</v>
      </c>
      <c r="C72" s="354"/>
      <c r="D72" s="355"/>
      <c r="E72" s="356"/>
      <c r="F72" s="357"/>
      <c r="G72" s="354"/>
      <c r="H72" s="356"/>
      <c r="I72" s="354"/>
      <c r="J72" s="357"/>
      <c r="K72" s="354"/>
      <c r="L72" s="355"/>
      <c r="M72" s="328"/>
      <c r="N72" s="329"/>
      <c r="O72" s="330">
        <v>1</v>
      </c>
      <c r="P72" s="328">
        <v>1</v>
      </c>
      <c r="Q72" s="328">
        <v>63</v>
      </c>
      <c r="R72" s="331">
        <v>63</v>
      </c>
    </row>
    <row r="73" spans="1:18" ht="16.5" customHeight="1" x14ac:dyDescent="0.15">
      <c r="A73" s="8"/>
      <c r="B73" s="152" t="s">
        <v>285</v>
      </c>
      <c r="C73" s="354"/>
      <c r="D73" s="355"/>
      <c r="E73" s="356"/>
      <c r="F73" s="357"/>
      <c r="G73" s="354"/>
      <c r="H73" s="356"/>
      <c r="I73" s="354"/>
      <c r="J73" s="357"/>
      <c r="K73" s="354"/>
      <c r="L73" s="355"/>
      <c r="M73" s="328"/>
      <c r="N73" s="329"/>
      <c r="O73" s="330"/>
      <c r="P73" s="328"/>
      <c r="Q73" s="328"/>
      <c r="R73" s="331"/>
    </row>
    <row r="74" spans="1:18" ht="16.5" customHeight="1" x14ac:dyDescent="0.15">
      <c r="A74" s="8"/>
      <c r="B74" s="152" t="s">
        <v>294</v>
      </c>
      <c r="C74" s="354">
        <v>6</v>
      </c>
      <c r="D74" s="355">
        <v>3</v>
      </c>
      <c r="E74" s="356">
        <v>177</v>
      </c>
      <c r="F74" s="357">
        <v>90</v>
      </c>
      <c r="G74" s="354"/>
      <c r="H74" s="356"/>
      <c r="I74" s="354"/>
      <c r="J74" s="357"/>
      <c r="K74" s="354"/>
      <c r="L74" s="355"/>
      <c r="M74" s="328"/>
      <c r="N74" s="329"/>
      <c r="O74" s="330"/>
      <c r="P74" s="328"/>
      <c r="Q74" s="328"/>
      <c r="R74" s="331"/>
    </row>
    <row r="75" spans="1:18" ht="16.5" customHeight="1" x14ac:dyDescent="0.15">
      <c r="A75" s="8"/>
      <c r="B75" s="152" t="s">
        <v>108</v>
      </c>
      <c r="C75" s="354">
        <v>1</v>
      </c>
      <c r="D75" s="355"/>
      <c r="E75" s="356">
        <v>20</v>
      </c>
      <c r="F75" s="357"/>
      <c r="G75" s="354">
        <v>1</v>
      </c>
      <c r="H75" s="356"/>
      <c r="I75" s="354">
        <v>22</v>
      </c>
      <c r="J75" s="357"/>
      <c r="K75" s="354"/>
      <c r="L75" s="355"/>
      <c r="M75" s="328"/>
      <c r="N75" s="329"/>
      <c r="O75" s="330"/>
      <c r="P75" s="328"/>
      <c r="Q75" s="328"/>
      <c r="R75" s="331"/>
    </row>
    <row r="76" spans="1:18" ht="16.5" customHeight="1" x14ac:dyDescent="0.15">
      <c r="A76" s="8"/>
      <c r="B76" s="152" t="s">
        <v>289</v>
      </c>
      <c r="C76" s="354">
        <v>3</v>
      </c>
      <c r="D76" s="355">
        <v>2</v>
      </c>
      <c r="E76" s="356">
        <v>41</v>
      </c>
      <c r="F76" s="357">
        <v>34</v>
      </c>
      <c r="G76" s="354">
        <v>1</v>
      </c>
      <c r="H76" s="356"/>
      <c r="I76" s="354">
        <v>37</v>
      </c>
      <c r="J76" s="357"/>
      <c r="K76" s="354"/>
      <c r="L76" s="355"/>
      <c r="M76" s="328"/>
      <c r="N76" s="329"/>
      <c r="O76" s="330"/>
      <c r="P76" s="328"/>
      <c r="Q76" s="328"/>
      <c r="R76" s="331"/>
    </row>
    <row r="77" spans="1:18" ht="16.5" customHeight="1" x14ac:dyDescent="0.15">
      <c r="A77" s="8"/>
      <c r="B77" s="152" t="s">
        <v>291</v>
      </c>
      <c r="C77" s="354">
        <v>1</v>
      </c>
      <c r="D77" s="355"/>
      <c r="E77" s="356">
        <v>23</v>
      </c>
      <c r="F77" s="357"/>
      <c r="G77" s="354">
        <v>1</v>
      </c>
      <c r="H77" s="356">
        <v>1</v>
      </c>
      <c r="I77" s="354">
        <v>55</v>
      </c>
      <c r="J77" s="357">
        <v>55</v>
      </c>
      <c r="K77" s="354">
        <v>2</v>
      </c>
      <c r="L77" s="355"/>
      <c r="M77" s="328">
        <v>104</v>
      </c>
      <c r="N77" s="329"/>
      <c r="O77" s="330"/>
      <c r="P77" s="328"/>
      <c r="Q77" s="328"/>
      <c r="R77" s="331"/>
    </row>
    <row r="78" spans="1:18" ht="16.5" customHeight="1" x14ac:dyDescent="0.15">
      <c r="A78" s="8"/>
      <c r="B78" s="152" t="s">
        <v>64</v>
      </c>
      <c r="C78" s="358"/>
      <c r="D78" s="359"/>
      <c r="E78" s="360"/>
      <c r="F78" s="361"/>
      <c r="G78" s="358"/>
      <c r="H78" s="360"/>
      <c r="I78" s="358"/>
      <c r="J78" s="361"/>
      <c r="K78" s="358"/>
      <c r="L78" s="359"/>
      <c r="M78" s="328"/>
      <c r="N78" s="329"/>
      <c r="O78" s="330">
        <v>1</v>
      </c>
      <c r="P78" s="328">
        <v>1</v>
      </c>
      <c r="Q78" s="328">
        <v>42</v>
      </c>
      <c r="R78" s="331">
        <v>42</v>
      </c>
    </row>
    <row r="79" spans="1:18" ht="16.5" customHeight="1" x14ac:dyDescent="0.15">
      <c r="A79" s="8"/>
      <c r="B79" s="145" t="s">
        <v>297</v>
      </c>
      <c r="C79" s="358"/>
      <c r="D79" s="359"/>
      <c r="E79" s="360"/>
      <c r="F79" s="361"/>
      <c r="G79" s="358"/>
      <c r="H79" s="360"/>
      <c r="I79" s="358"/>
      <c r="J79" s="361"/>
      <c r="K79" s="358"/>
      <c r="L79" s="359"/>
      <c r="M79" s="328"/>
      <c r="N79" s="329"/>
      <c r="O79" s="330">
        <v>1</v>
      </c>
      <c r="P79" s="328">
        <v>1</v>
      </c>
      <c r="Q79" s="328">
        <v>56</v>
      </c>
      <c r="R79" s="331">
        <v>56</v>
      </c>
    </row>
    <row r="80" spans="1:18" ht="16.5" customHeight="1" x14ac:dyDescent="0.15">
      <c r="A80" s="8"/>
      <c r="B80" s="152" t="s">
        <v>295</v>
      </c>
      <c r="C80" s="358"/>
      <c r="D80" s="359"/>
      <c r="E80" s="360"/>
      <c r="F80" s="361"/>
      <c r="G80" s="358"/>
      <c r="H80" s="360"/>
      <c r="I80" s="358"/>
      <c r="J80" s="361"/>
      <c r="K80" s="358"/>
      <c r="L80" s="359"/>
      <c r="M80" s="328"/>
      <c r="N80" s="329"/>
      <c r="O80" s="330">
        <v>4</v>
      </c>
      <c r="P80" s="328">
        <v>4</v>
      </c>
      <c r="Q80" s="328">
        <v>450</v>
      </c>
      <c r="R80" s="331">
        <v>450</v>
      </c>
    </row>
    <row r="81" spans="1:18" ht="16.5" customHeight="1" x14ac:dyDescent="0.15">
      <c r="A81" s="8"/>
      <c r="B81" s="152" t="s">
        <v>126</v>
      </c>
      <c r="C81" s="358"/>
      <c r="D81" s="359"/>
      <c r="E81" s="360"/>
      <c r="F81" s="361"/>
      <c r="G81" s="358"/>
      <c r="H81" s="360"/>
      <c r="I81" s="358"/>
      <c r="J81" s="361"/>
      <c r="K81" s="358"/>
      <c r="L81" s="359"/>
      <c r="M81" s="328"/>
      <c r="N81" s="329"/>
      <c r="O81" s="330">
        <v>1</v>
      </c>
      <c r="P81" s="328">
        <v>1</v>
      </c>
      <c r="Q81" s="328">
        <v>56</v>
      </c>
      <c r="R81" s="331">
        <v>56</v>
      </c>
    </row>
    <row r="82" spans="1:18" ht="16.5" customHeight="1" x14ac:dyDescent="0.15">
      <c r="A82" s="8"/>
      <c r="B82" s="152" t="s">
        <v>292</v>
      </c>
      <c r="C82" s="358"/>
      <c r="D82" s="359"/>
      <c r="E82" s="360"/>
      <c r="F82" s="361"/>
      <c r="G82" s="358">
        <v>4</v>
      </c>
      <c r="H82" s="360">
        <v>4</v>
      </c>
      <c r="I82" s="358">
        <v>497</v>
      </c>
      <c r="J82" s="361">
        <v>497</v>
      </c>
      <c r="K82" s="358"/>
      <c r="L82" s="359"/>
      <c r="M82" s="328"/>
      <c r="N82" s="329"/>
      <c r="O82" s="330">
        <v>1</v>
      </c>
      <c r="P82" s="328">
        <v>1</v>
      </c>
      <c r="Q82" s="328">
        <v>82</v>
      </c>
      <c r="R82" s="331">
        <v>82</v>
      </c>
    </row>
    <row r="83" spans="1:18" ht="16.5" customHeight="1" x14ac:dyDescent="0.15">
      <c r="A83" s="8"/>
      <c r="B83" s="169" t="s">
        <v>31</v>
      </c>
      <c r="C83" s="377"/>
      <c r="D83" s="378"/>
      <c r="E83" s="379"/>
      <c r="F83" s="380"/>
      <c r="G83" s="377"/>
      <c r="H83" s="379"/>
      <c r="I83" s="377"/>
      <c r="J83" s="380"/>
      <c r="K83" s="377"/>
      <c r="L83" s="378"/>
      <c r="M83" s="328"/>
      <c r="N83" s="329"/>
      <c r="O83" s="330"/>
      <c r="P83" s="328"/>
      <c r="Q83" s="328"/>
      <c r="R83" s="331"/>
    </row>
    <row r="84" spans="1:18" ht="16.5" customHeight="1" thickBot="1" x14ac:dyDescent="0.2">
      <c r="A84" s="8"/>
      <c r="B84" s="169" t="s">
        <v>293</v>
      </c>
      <c r="C84" s="377">
        <v>1</v>
      </c>
      <c r="D84" s="378">
        <v>1</v>
      </c>
      <c r="E84" s="379">
        <v>195</v>
      </c>
      <c r="F84" s="380">
        <v>195</v>
      </c>
      <c r="G84" s="377">
        <v>1</v>
      </c>
      <c r="H84" s="379">
        <v>1</v>
      </c>
      <c r="I84" s="377">
        <v>74</v>
      </c>
      <c r="J84" s="380">
        <v>74</v>
      </c>
      <c r="K84" s="377">
        <v>1</v>
      </c>
      <c r="L84" s="378">
        <v>1</v>
      </c>
      <c r="M84" s="328">
        <v>84</v>
      </c>
      <c r="N84" s="329">
        <v>84</v>
      </c>
      <c r="O84" s="330">
        <v>1</v>
      </c>
      <c r="P84" s="328">
        <v>1</v>
      </c>
      <c r="Q84" s="328">
        <v>42</v>
      </c>
      <c r="R84" s="331">
        <v>42</v>
      </c>
    </row>
    <row r="85" spans="1:18" ht="16.5" customHeight="1" thickTop="1" thickBot="1" x14ac:dyDescent="0.2">
      <c r="A85" s="9"/>
      <c r="B85" s="141" t="s">
        <v>26</v>
      </c>
      <c r="C85" s="338">
        <f t="shared" ref="C85:R85" si="7">SUM(C70:C84)</f>
        <v>407</v>
      </c>
      <c r="D85" s="349">
        <f>SUM(D70:D84)</f>
        <v>360</v>
      </c>
      <c r="E85" s="339">
        <f t="shared" si="7"/>
        <v>15591</v>
      </c>
      <c r="F85" s="340">
        <f t="shared" si="7"/>
        <v>14180</v>
      </c>
      <c r="G85" s="338">
        <f t="shared" si="7"/>
        <v>385</v>
      </c>
      <c r="H85" s="339">
        <f t="shared" si="7"/>
        <v>327</v>
      </c>
      <c r="I85" s="338">
        <f t="shared" si="7"/>
        <v>13594</v>
      </c>
      <c r="J85" s="340">
        <f t="shared" si="7"/>
        <v>12076</v>
      </c>
      <c r="K85" s="338">
        <f t="shared" si="7"/>
        <v>321</v>
      </c>
      <c r="L85" s="349">
        <f t="shared" si="7"/>
        <v>280</v>
      </c>
      <c r="M85" s="349">
        <f t="shared" si="7"/>
        <v>11768</v>
      </c>
      <c r="N85" s="349">
        <f t="shared" si="7"/>
        <v>10782</v>
      </c>
      <c r="O85" s="349">
        <f t="shared" si="7"/>
        <v>234</v>
      </c>
      <c r="P85" s="349">
        <f t="shared" si="7"/>
        <v>201</v>
      </c>
      <c r="Q85" s="349">
        <f t="shared" si="7"/>
        <v>8694</v>
      </c>
      <c r="R85" s="349">
        <f t="shared" si="7"/>
        <v>7576</v>
      </c>
    </row>
    <row r="86" spans="1:18" ht="16.5" customHeight="1" x14ac:dyDescent="0.15">
      <c r="A86" s="5" t="s">
        <v>10</v>
      </c>
      <c r="B86" s="153" t="s">
        <v>281</v>
      </c>
      <c r="C86" s="354">
        <v>12</v>
      </c>
      <c r="D86" s="355">
        <v>5</v>
      </c>
      <c r="E86" s="356">
        <v>904</v>
      </c>
      <c r="F86" s="357">
        <v>744</v>
      </c>
      <c r="G86" s="354">
        <v>58</v>
      </c>
      <c r="H86" s="356">
        <v>43</v>
      </c>
      <c r="I86" s="381">
        <v>1850</v>
      </c>
      <c r="J86" s="382">
        <v>1464</v>
      </c>
      <c r="K86" s="354">
        <v>37</v>
      </c>
      <c r="L86" s="355">
        <v>36</v>
      </c>
      <c r="M86" s="328">
        <v>2225</v>
      </c>
      <c r="N86" s="329">
        <v>2108</v>
      </c>
      <c r="O86" s="330">
        <v>40</v>
      </c>
      <c r="P86" s="328">
        <v>33</v>
      </c>
      <c r="Q86" s="328">
        <v>1675</v>
      </c>
      <c r="R86" s="331">
        <v>1421</v>
      </c>
    </row>
    <row r="87" spans="1:18" ht="16.5" customHeight="1" x14ac:dyDescent="0.15">
      <c r="A87" s="8"/>
      <c r="B87" s="153" t="s">
        <v>283</v>
      </c>
      <c r="C87" s="354">
        <v>8</v>
      </c>
      <c r="D87" s="355">
        <v>4</v>
      </c>
      <c r="E87" s="356">
        <v>1398</v>
      </c>
      <c r="F87" s="357">
        <v>1290</v>
      </c>
      <c r="G87" s="354">
        <v>40</v>
      </c>
      <c r="H87" s="356">
        <v>30</v>
      </c>
      <c r="I87" s="381">
        <v>3826</v>
      </c>
      <c r="J87" s="382">
        <v>3655</v>
      </c>
      <c r="K87" s="354">
        <v>54</v>
      </c>
      <c r="L87" s="355">
        <v>47</v>
      </c>
      <c r="M87" s="328">
        <v>3560</v>
      </c>
      <c r="N87" s="329">
        <v>3552</v>
      </c>
      <c r="O87" s="330">
        <v>21</v>
      </c>
      <c r="P87" s="328">
        <v>17</v>
      </c>
      <c r="Q87" s="328">
        <v>1340</v>
      </c>
      <c r="R87" s="331">
        <v>1276</v>
      </c>
    </row>
    <row r="88" spans="1:18" ht="16.5" customHeight="1" x14ac:dyDescent="0.15">
      <c r="A88" s="8"/>
      <c r="B88" s="153" t="s">
        <v>42</v>
      </c>
      <c r="C88" s="354">
        <v>5</v>
      </c>
      <c r="D88" s="383">
        <v>4</v>
      </c>
      <c r="E88" s="356">
        <v>483</v>
      </c>
      <c r="F88" s="357">
        <v>446</v>
      </c>
      <c r="G88" s="354">
        <v>6</v>
      </c>
      <c r="H88" s="356">
        <v>4</v>
      </c>
      <c r="I88" s="381">
        <v>564</v>
      </c>
      <c r="J88" s="382">
        <v>489</v>
      </c>
      <c r="K88" s="354">
        <v>3</v>
      </c>
      <c r="L88" s="355">
        <v>3</v>
      </c>
      <c r="M88" s="328">
        <v>337</v>
      </c>
      <c r="N88" s="329">
        <v>337</v>
      </c>
      <c r="O88" s="330">
        <v>1</v>
      </c>
      <c r="P88" s="328">
        <v>1</v>
      </c>
      <c r="Q88" s="328">
        <v>273</v>
      </c>
      <c r="R88" s="331">
        <v>273</v>
      </c>
    </row>
    <row r="89" spans="1:18" ht="16.5" customHeight="1" x14ac:dyDescent="0.15">
      <c r="A89" s="8"/>
      <c r="B89" s="145" t="s">
        <v>284</v>
      </c>
      <c r="C89" s="362">
        <v>8</v>
      </c>
      <c r="D89" s="363">
        <v>5</v>
      </c>
      <c r="E89" s="364">
        <v>178</v>
      </c>
      <c r="F89" s="365">
        <v>113</v>
      </c>
      <c r="G89" s="362">
        <v>5</v>
      </c>
      <c r="H89" s="364">
        <v>2</v>
      </c>
      <c r="I89" s="384">
        <v>245</v>
      </c>
      <c r="J89" s="385">
        <v>71</v>
      </c>
      <c r="K89" s="362">
        <v>7</v>
      </c>
      <c r="L89" s="363">
        <v>5</v>
      </c>
      <c r="M89" s="328">
        <v>247</v>
      </c>
      <c r="N89" s="329">
        <v>128</v>
      </c>
      <c r="O89" s="330">
        <v>8</v>
      </c>
      <c r="P89" s="328">
        <v>5</v>
      </c>
      <c r="Q89" s="328">
        <v>775</v>
      </c>
      <c r="R89" s="331">
        <v>409</v>
      </c>
    </row>
    <row r="90" spans="1:18" ht="16.5" customHeight="1" x14ac:dyDescent="0.15">
      <c r="A90" s="8"/>
      <c r="B90" s="145" t="s">
        <v>294</v>
      </c>
      <c r="C90" s="362"/>
      <c r="D90" s="363"/>
      <c r="E90" s="364"/>
      <c r="F90" s="365"/>
      <c r="G90" s="362"/>
      <c r="H90" s="364"/>
      <c r="I90" s="362"/>
      <c r="J90" s="365"/>
      <c r="K90" s="362">
        <v>1</v>
      </c>
      <c r="L90" s="363">
        <v>1</v>
      </c>
      <c r="M90" s="328">
        <v>56</v>
      </c>
      <c r="N90" s="329">
        <v>56</v>
      </c>
      <c r="O90" s="330"/>
      <c r="P90" s="328"/>
      <c r="Q90" s="328"/>
      <c r="R90" s="331"/>
    </row>
    <row r="91" spans="1:18" ht="16.5" customHeight="1" x14ac:dyDescent="0.15">
      <c r="A91" s="8"/>
      <c r="B91" s="145" t="s">
        <v>287</v>
      </c>
      <c r="C91" s="362">
        <v>4</v>
      </c>
      <c r="D91" s="363">
        <v>2</v>
      </c>
      <c r="E91" s="364">
        <v>178</v>
      </c>
      <c r="F91" s="365">
        <v>48</v>
      </c>
      <c r="G91" s="362">
        <v>26</v>
      </c>
      <c r="H91" s="364">
        <v>15</v>
      </c>
      <c r="I91" s="362">
        <v>255</v>
      </c>
      <c r="J91" s="365">
        <v>136</v>
      </c>
      <c r="K91" s="362">
        <v>47</v>
      </c>
      <c r="L91" s="363">
        <v>9</v>
      </c>
      <c r="M91" s="328">
        <v>573</v>
      </c>
      <c r="N91" s="329">
        <v>227</v>
      </c>
      <c r="O91" s="330">
        <v>2</v>
      </c>
      <c r="P91" s="328"/>
      <c r="Q91" s="328">
        <v>97</v>
      </c>
      <c r="R91" s="331">
        <v>84</v>
      </c>
    </row>
    <row r="92" spans="1:18" ht="16.5" customHeight="1" x14ac:dyDescent="0.15">
      <c r="A92" s="8"/>
      <c r="B92" s="145" t="s">
        <v>288</v>
      </c>
      <c r="C92" s="362"/>
      <c r="D92" s="363"/>
      <c r="E92" s="364"/>
      <c r="F92" s="365"/>
      <c r="G92" s="362"/>
      <c r="H92" s="364"/>
      <c r="I92" s="362"/>
      <c r="J92" s="365"/>
      <c r="K92" s="362">
        <v>3</v>
      </c>
      <c r="L92" s="363">
        <v>3</v>
      </c>
      <c r="M92" s="328">
        <v>72</v>
      </c>
      <c r="N92" s="329">
        <v>72</v>
      </c>
      <c r="O92" s="330"/>
      <c r="P92" s="328"/>
      <c r="Q92" s="328"/>
      <c r="R92" s="331"/>
    </row>
    <row r="93" spans="1:18" ht="16.5" customHeight="1" x14ac:dyDescent="0.15">
      <c r="A93" s="8"/>
      <c r="B93" s="145" t="s">
        <v>290</v>
      </c>
      <c r="C93" s="362"/>
      <c r="D93" s="363"/>
      <c r="E93" s="364"/>
      <c r="F93" s="365"/>
      <c r="G93" s="362">
        <v>1</v>
      </c>
      <c r="H93" s="364"/>
      <c r="I93" s="362">
        <v>49</v>
      </c>
      <c r="J93" s="365"/>
      <c r="K93" s="362"/>
      <c r="L93" s="363"/>
      <c r="M93" s="328"/>
      <c r="N93" s="329"/>
      <c r="O93" s="330"/>
      <c r="P93" s="328"/>
      <c r="Q93" s="328"/>
      <c r="R93" s="331"/>
    </row>
    <row r="94" spans="1:18" ht="16.5" customHeight="1" x14ac:dyDescent="0.15">
      <c r="A94" s="8"/>
      <c r="B94" s="145" t="s">
        <v>64</v>
      </c>
      <c r="C94" s="386">
        <v>1</v>
      </c>
      <c r="D94" s="387"/>
      <c r="E94" s="388">
        <v>28</v>
      </c>
      <c r="F94" s="389"/>
      <c r="G94" s="386">
        <v>1</v>
      </c>
      <c r="H94" s="388">
        <v>1</v>
      </c>
      <c r="I94" s="386">
        <v>96</v>
      </c>
      <c r="J94" s="389">
        <v>96</v>
      </c>
      <c r="K94" s="386"/>
      <c r="L94" s="387"/>
      <c r="M94" s="328"/>
      <c r="N94" s="329"/>
      <c r="O94" s="330"/>
      <c r="P94" s="328"/>
      <c r="Q94" s="328"/>
      <c r="R94" s="331"/>
    </row>
    <row r="95" spans="1:18" ht="16.5" customHeight="1" x14ac:dyDescent="0.15">
      <c r="A95" s="8"/>
      <c r="B95" s="145" t="s">
        <v>297</v>
      </c>
      <c r="C95" s="386"/>
      <c r="D95" s="387"/>
      <c r="E95" s="388"/>
      <c r="F95" s="389"/>
      <c r="G95" s="386"/>
      <c r="H95" s="388"/>
      <c r="I95" s="386"/>
      <c r="J95" s="389"/>
      <c r="K95" s="386"/>
      <c r="L95" s="387"/>
      <c r="M95" s="328"/>
      <c r="N95" s="329"/>
      <c r="O95" s="330"/>
      <c r="P95" s="328"/>
      <c r="Q95" s="328"/>
      <c r="R95" s="331"/>
    </row>
    <row r="96" spans="1:18" ht="16.5" customHeight="1" x14ac:dyDescent="0.15">
      <c r="A96" s="8"/>
      <c r="B96" s="145" t="s">
        <v>295</v>
      </c>
      <c r="C96" s="386"/>
      <c r="D96" s="387"/>
      <c r="E96" s="388"/>
      <c r="F96" s="389"/>
      <c r="G96" s="386">
        <v>1</v>
      </c>
      <c r="H96" s="388"/>
      <c r="I96" s="386">
        <v>62</v>
      </c>
      <c r="J96" s="389">
        <v>0</v>
      </c>
      <c r="K96" s="386">
        <v>1</v>
      </c>
      <c r="L96" s="387">
        <v>1</v>
      </c>
      <c r="M96" s="328">
        <v>15</v>
      </c>
      <c r="N96" s="329">
        <v>15</v>
      </c>
      <c r="O96" s="330"/>
      <c r="P96" s="328"/>
      <c r="Q96" s="328"/>
      <c r="R96" s="331"/>
    </row>
    <row r="97" spans="1:18" ht="16.5" customHeight="1" x14ac:dyDescent="0.15">
      <c r="A97" s="8"/>
      <c r="B97" s="145" t="s">
        <v>126</v>
      </c>
      <c r="C97" s="386"/>
      <c r="D97" s="387"/>
      <c r="E97" s="388"/>
      <c r="F97" s="389"/>
      <c r="G97" s="386"/>
      <c r="H97" s="388"/>
      <c r="I97" s="386"/>
      <c r="J97" s="389"/>
      <c r="K97" s="386"/>
      <c r="L97" s="387"/>
      <c r="M97" s="328"/>
      <c r="N97" s="329"/>
      <c r="O97" s="330"/>
      <c r="P97" s="328"/>
      <c r="Q97" s="328"/>
      <c r="R97" s="331"/>
    </row>
    <row r="98" spans="1:18" ht="16.5" customHeight="1" x14ac:dyDescent="0.15">
      <c r="A98" s="8"/>
      <c r="B98" s="145" t="s">
        <v>292</v>
      </c>
      <c r="C98" s="386"/>
      <c r="D98" s="387"/>
      <c r="E98" s="388"/>
      <c r="F98" s="389"/>
      <c r="G98" s="386">
        <v>12</v>
      </c>
      <c r="H98" s="388">
        <v>10</v>
      </c>
      <c r="I98" s="386">
        <v>123</v>
      </c>
      <c r="J98" s="389">
        <v>103</v>
      </c>
      <c r="K98" s="386"/>
      <c r="L98" s="387"/>
      <c r="M98" s="328"/>
      <c r="N98" s="329"/>
      <c r="O98" s="330"/>
      <c r="P98" s="328"/>
      <c r="Q98" s="328"/>
      <c r="R98" s="331"/>
    </row>
    <row r="99" spans="1:18" ht="16.5" customHeight="1" x14ac:dyDescent="0.15">
      <c r="A99" s="8"/>
      <c r="B99" s="154" t="s">
        <v>31</v>
      </c>
      <c r="C99" s="334">
        <v>2</v>
      </c>
      <c r="D99" s="337">
        <v>1</v>
      </c>
      <c r="E99" s="335">
        <v>139</v>
      </c>
      <c r="F99" s="336">
        <v>92</v>
      </c>
      <c r="G99" s="334">
        <v>4</v>
      </c>
      <c r="H99" s="335">
        <v>2</v>
      </c>
      <c r="I99" s="334">
        <v>143</v>
      </c>
      <c r="J99" s="336">
        <v>108</v>
      </c>
      <c r="K99" s="334">
        <v>2</v>
      </c>
      <c r="L99" s="337">
        <v>2</v>
      </c>
      <c r="M99" s="328">
        <v>119</v>
      </c>
      <c r="N99" s="329">
        <v>119</v>
      </c>
      <c r="O99" s="330">
        <v>2</v>
      </c>
      <c r="P99" s="328"/>
      <c r="Q99" s="328">
        <v>52</v>
      </c>
      <c r="R99" s="331">
        <v>29</v>
      </c>
    </row>
    <row r="100" spans="1:18" ht="16.5" customHeight="1" thickBot="1" x14ac:dyDescent="0.2">
      <c r="A100" s="8"/>
      <c r="B100" s="154" t="s">
        <v>293</v>
      </c>
      <c r="C100" s="334">
        <v>1</v>
      </c>
      <c r="D100" s="337"/>
      <c r="E100" s="335">
        <v>18</v>
      </c>
      <c r="F100" s="336"/>
      <c r="G100" s="334">
        <v>14</v>
      </c>
      <c r="H100" s="335">
        <v>12</v>
      </c>
      <c r="I100" s="334">
        <v>536</v>
      </c>
      <c r="J100" s="336">
        <v>416</v>
      </c>
      <c r="K100" s="334">
        <v>1</v>
      </c>
      <c r="L100" s="337">
        <v>0</v>
      </c>
      <c r="M100" s="328">
        <v>10</v>
      </c>
      <c r="N100" s="329">
        <v>0</v>
      </c>
      <c r="O100" s="330">
        <v>1</v>
      </c>
      <c r="P100" s="328">
        <v>1</v>
      </c>
      <c r="Q100" s="328">
        <v>57</v>
      </c>
      <c r="R100" s="331">
        <v>57</v>
      </c>
    </row>
    <row r="101" spans="1:18" ht="16.5" customHeight="1" thickTop="1" thickBot="1" x14ac:dyDescent="0.2">
      <c r="A101" s="9"/>
      <c r="B101" s="141" t="s">
        <v>26</v>
      </c>
      <c r="C101" s="338">
        <f>SUM(C86:C100)</f>
        <v>41</v>
      </c>
      <c r="D101" s="349">
        <f>SUM(D86:D100)</f>
        <v>21</v>
      </c>
      <c r="E101" s="339">
        <f>SUM(E86:E100)</f>
        <v>3326</v>
      </c>
      <c r="F101" s="340">
        <f t="shared" ref="F101" si="8">SUM(F86:F100)</f>
        <v>2733</v>
      </c>
      <c r="G101" s="338">
        <f>SUM(G86:G100)</f>
        <v>168</v>
      </c>
      <c r="H101" s="339">
        <f>SUM(H86:H100)</f>
        <v>119</v>
      </c>
      <c r="I101" s="338">
        <f>SUM(I86:I100)</f>
        <v>7749</v>
      </c>
      <c r="J101" s="340">
        <f>SUM(J86:J100)</f>
        <v>6538</v>
      </c>
      <c r="K101" s="338">
        <f t="shared" ref="K101:R101" si="9">SUM(K86:K100)</f>
        <v>156</v>
      </c>
      <c r="L101" s="339">
        <f t="shared" si="9"/>
        <v>107</v>
      </c>
      <c r="M101" s="338">
        <f t="shared" si="9"/>
        <v>7214</v>
      </c>
      <c r="N101" s="340">
        <f t="shared" si="9"/>
        <v>6614</v>
      </c>
      <c r="O101" s="338">
        <f t="shared" si="9"/>
        <v>75</v>
      </c>
      <c r="P101" s="339">
        <f t="shared" si="9"/>
        <v>57</v>
      </c>
      <c r="Q101" s="338">
        <f t="shared" si="9"/>
        <v>4269</v>
      </c>
      <c r="R101" s="340">
        <f t="shared" si="9"/>
        <v>3549</v>
      </c>
    </row>
    <row r="102" spans="1:18" ht="16.5" customHeight="1" x14ac:dyDescent="0.15">
      <c r="A102" s="8" t="s">
        <v>11</v>
      </c>
      <c r="B102" s="153" t="s">
        <v>281</v>
      </c>
      <c r="C102" s="390"/>
      <c r="D102" s="391"/>
      <c r="E102" s="392"/>
      <c r="F102" s="393"/>
      <c r="G102" s="390"/>
      <c r="H102" s="392"/>
      <c r="I102" s="390"/>
      <c r="J102" s="393"/>
      <c r="K102" s="390"/>
      <c r="L102" s="391"/>
      <c r="M102" s="328"/>
      <c r="N102" s="329"/>
      <c r="O102" s="330"/>
      <c r="P102" s="328"/>
      <c r="Q102" s="328"/>
      <c r="R102" s="331"/>
    </row>
    <row r="103" spans="1:18" ht="16.5" customHeight="1" x14ac:dyDescent="0.15">
      <c r="A103" s="8"/>
      <c r="B103" s="153" t="s">
        <v>283</v>
      </c>
      <c r="C103" s="394">
        <v>2</v>
      </c>
      <c r="D103" s="395">
        <v>1</v>
      </c>
      <c r="E103" s="396">
        <v>1373</v>
      </c>
      <c r="F103" s="397">
        <v>1023</v>
      </c>
      <c r="G103" s="394">
        <v>1</v>
      </c>
      <c r="H103" s="396">
        <v>1</v>
      </c>
      <c r="I103" s="394">
        <v>1200</v>
      </c>
      <c r="J103" s="397">
        <v>1200</v>
      </c>
      <c r="K103" s="394">
        <v>2</v>
      </c>
      <c r="L103" s="395">
        <v>1</v>
      </c>
      <c r="M103" s="328">
        <v>120</v>
      </c>
      <c r="N103" s="329">
        <v>80</v>
      </c>
      <c r="O103" s="330"/>
      <c r="P103" s="328"/>
      <c r="Q103" s="328"/>
      <c r="R103" s="331"/>
    </row>
    <row r="104" spans="1:18" ht="16.5" customHeight="1" x14ac:dyDescent="0.15">
      <c r="A104" s="8"/>
      <c r="B104" s="153" t="s">
        <v>42</v>
      </c>
      <c r="C104" s="394"/>
      <c r="D104" s="395"/>
      <c r="E104" s="396"/>
      <c r="F104" s="397"/>
      <c r="G104" s="394"/>
      <c r="H104" s="396"/>
      <c r="I104" s="394"/>
      <c r="J104" s="397"/>
      <c r="K104" s="394"/>
      <c r="L104" s="395"/>
      <c r="M104" s="328"/>
      <c r="N104" s="329"/>
      <c r="O104" s="330"/>
      <c r="P104" s="328"/>
      <c r="Q104" s="328"/>
      <c r="R104" s="331"/>
    </row>
    <row r="105" spans="1:18" ht="16.5" customHeight="1" x14ac:dyDescent="0.15">
      <c r="A105" s="8"/>
      <c r="B105" s="145" t="s">
        <v>284</v>
      </c>
      <c r="C105" s="394"/>
      <c r="D105" s="395"/>
      <c r="E105" s="396"/>
      <c r="F105" s="397"/>
      <c r="G105" s="394"/>
      <c r="H105" s="396"/>
      <c r="I105" s="394"/>
      <c r="J105" s="397"/>
      <c r="K105" s="394"/>
      <c r="L105" s="395"/>
      <c r="M105" s="328"/>
      <c r="N105" s="329"/>
      <c r="O105" s="330"/>
      <c r="P105" s="328"/>
      <c r="Q105" s="328"/>
      <c r="R105" s="331"/>
    </row>
    <row r="106" spans="1:18" ht="16.5" customHeight="1" x14ac:dyDescent="0.15">
      <c r="A106" s="8"/>
      <c r="B106" s="145" t="s">
        <v>294</v>
      </c>
      <c r="C106" s="394"/>
      <c r="D106" s="395"/>
      <c r="E106" s="396"/>
      <c r="F106" s="397"/>
      <c r="G106" s="394"/>
      <c r="H106" s="396"/>
      <c r="I106" s="394"/>
      <c r="J106" s="397"/>
      <c r="K106" s="394"/>
      <c r="L106" s="395"/>
      <c r="M106" s="328"/>
      <c r="N106" s="329"/>
      <c r="O106" s="330"/>
      <c r="P106" s="328"/>
      <c r="Q106" s="328"/>
      <c r="R106" s="331"/>
    </row>
    <row r="107" spans="1:18" ht="16.5" customHeight="1" x14ac:dyDescent="0.15">
      <c r="A107" s="8"/>
      <c r="B107" s="145" t="s">
        <v>287</v>
      </c>
      <c r="C107" s="394"/>
      <c r="D107" s="395"/>
      <c r="E107" s="396"/>
      <c r="F107" s="397"/>
      <c r="G107" s="394"/>
      <c r="H107" s="396"/>
      <c r="I107" s="394"/>
      <c r="J107" s="397"/>
      <c r="K107" s="394"/>
      <c r="L107" s="395"/>
      <c r="M107" s="328"/>
      <c r="N107" s="329"/>
      <c r="O107" s="330"/>
      <c r="P107" s="328"/>
      <c r="Q107" s="328"/>
      <c r="R107" s="331"/>
    </row>
    <row r="108" spans="1:18" ht="16.5" customHeight="1" x14ac:dyDescent="0.15">
      <c r="A108" s="8"/>
      <c r="B108" s="145" t="s">
        <v>288</v>
      </c>
      <c r="C108" s="394"/>
      <c r="D108" s="395"/>
      <c r="E108" s="396"/>
      <c r="F108" s="397"/>
      <c r="G108" s="394"/>
      <c r="H108" s="396"/>
      <c r="I108" s="394"/>
      <c r="J108" s="397"/>
      <c r="K108" s="394"/>
      <c r="L108" s="395"/>
      <c r="M108" s="328"/>
      <c r="N108" s="329"/>
      <c r="O108" s="330"/>
      <c r="P108" s="328"/>
      <c r="Q108" s="328"/>
      <c r="R108" s="331"/>
    </row>
    <row r="109" spans="1:18" ht="16.5" customHeight="1" x14ac:dyDescent="0.15">
      <c r="A109" s="8"/>
      <c r="B109" s="145" t="s">
        <v>290</v>
      </c>
      <c r="C109" s="394"/>
      <c r="D109" s="395"/>
      <c r="E109" s="396"/>
      <c r="F109" s="397"/>
      <c r="G109" s="394"/>
      <c r="H109" s="396"/>
      <c r="I109" s="394"/>
      <c r="J109" s="397"/>
      <c r="K109" s="394"/>
      <c r="L109" s="395"/>
      <c r="M109" s="328"/>
      <c r="N109" s="329"/>
      <c r="O109" s="330"/>
      <c r="P109" s="328"/>
      <c r="Q109" s="328"/>
      <c r="R109" s="331"/>
    </row>
    <row r="110" spans="1:18" ht="16.5" customHeight="1" x14ac:dyDescent="0.15">
      <c r="A110" s="8"/>
      <c r="B110" s="145" t="s">
        <v>64</v>
      </c>
      <c r="C110" s="394"/>
      <c r="D110" s="395"/>
      <c r="E110" s="396"/>
      <c r="F110" s="397"/>
      <c r="G110" s="394"/>
      <c r="H110" s="396"/>
      <c r="I110" s="394"/>
      <c r="J110" s="397"/>
      <c r="K110" s="394"/>
      <c r="L110" s="395"/>
      <c r="M110" s="328"/>
      <c r="N110" s="329"/>
      <c r="O110" s="330"/>
      <c r="P110" s="328"/>
      <c r="Q110" s="328"/>
      <c r="R110" s="331"/>
    </row>
    <row r="111" spans="1:18" ht="16.5" customHeight="1" x14ac:dyDescent="0.15">
      <c r="A111" s="8"/>
      <c r="B111" s="145" t="s">
        <v>297</v>
      </c>
      <c r="C111" s="394"/>
      <c r="D111" s="395"/>
      <c r="E111" s="396"/>
      <c r="F111" s="397"/>
      <c r="G111" s="394"/>
      <c r="H111" s="396"/>
      <c r="I111" s="394"/>
      <c r="J111" s="397"/>
      <c r="K111" s="394"/>
      <c r="L111" s="395"/>
      <c r="M111" s="328"/>
      <c r="N111" s="329"/>
      <c r="O111" s="330"/>
      <c r="P111" s="328"/>
      <c r="Q111" s="328"/>
      <c r="R111" s="331"/>
    </row>
    <row r="112" spans="1:18" ht="16.5" customHeight="1" x14ac:dyDescent="0.15">
      <c r="A112" s="8"/>
      <c r="B112" s="145" t="s">
        <v>295</v>
      </c>
      <c r="C112" s="394"/>
      <c r="D112" s="395"/>
      <c r="E112" s="396"/>
      <c r="F112" s="397"/>
      <c r="G112" s="394"/>
      <c r="H112" s="396"/>
      <c r="I112" s="394"/>
      <c r="J112" s="397"/>
      <c r="K112" s="394"/>
      <c r="L112" s="395"/>
      <c r="M112" s="328"/>
      <c r="N112" s="329"/>
      <c r="O112" s="330"/>
      <c r="P112" s="328"/>
      <c r="Q112" s="328"/>
      <c r="R112" s="331"/>
    </row>
    <row r="113" spans="1:18" ht="16.5" customHeight="1" x14ac:dyDescent="0.15">
      <c r="A113" s="8"/>
      <c r="B113" s="145" t="s">
        <v>126</v>
      </c>
      <c r="C113" s="394"/>
      <c r="D113" s="395"/>
      <c r="E113" s="396"/>
      <c r="F113" s="397"/>
      <c r="G113" s="394"/>
      <c r="H113" s="396"/>
      <c r="I113" s="394"/>
      <c r="J113" s="397"/>
      <c r="K113" s="394"/>
      <c r="L113" s="395"/>
      <c r="M113" s="328"/>
      <c r="N113" s="329"/>
      <c r="O113" s="330"/>
      <c r="P113" s="328"/>
      <c r="Q113" s="328"/>
      <c r="R113" s="331"/>
    </row>
    <row r="114" spans="1:18" ht="16.5" customHeight="1" x14ac:dyDescent="0.15">
      <c r="A114" s="8"/>
      <c r="B114" s="145" t="s">
        <v>292</v>
      </c>
      <c r="C114" s="354"/>
      <c r="D114" s="355"/>
      <c r="E114" s="356"/>
      <c r="F114" s="357"/>
      <c r="G114" s="354"/>
      <c r="H114" s="356"/>
      <c r="I114" s="354"/>
      <c r="J114" s="357"/>
      <c r="K114" s="354"/>
      <c r="L114" s="355"/>
      <c r="M114" s="328"/>
      <c r="N114" s="329"/>
      <c r="O114" s="330"/>
      <c r="P114" s="328"/>
      <c r="Q114" s="328"/>
      <c r="R114" s="331"/>
    </row>
    <row r="115" spans="1:18" ht="16.5" customHeight="1" x14ac:dyDescent="0.15">
      <c r="A115" s="8"/>
      <c r="B115" s="154" t="s">
        <v>31</v>
      </c>
      <c r="C115" s="398"/>
      <c r="D115" s="399"/>
      <c r="E115" s="400"/>
      <c r="F115" s="401"/>
      <c r="G115" s="398"/>
      <c r="H115" s="400"/>
      <c r="I115" s="398"/>
      <c r="J115" s="401"/>
      <c r="K115" s="398"/>
      <c r="L115" s="399"/>
      <c r="M115" s="328"/>
      <c r="N115" s="329"/>
      <c r="O115" s="330"/>
      <c r="P115" s="328"/>
      <c r="Q115" s="328"/>
      <c r="R115" s="331"/>
    </row>
    <row r="116" spans="1:18" ht="16.5" customHeight="1" thickBot="1" x14ac:dyDescent="0.2">
      <c r="A116" s="8"/>
      <c r="B116" s="154" t="s">
        <v>293</v>
      </c>
      <c r="C116" s="398"/>
      <c r="D116" s="399"/>
      <c r="E116" s="400"/>
      <c r="F116" s="401"/>
      <c r="G116" s="398"/>
      <c r="H116" s="400"/>
      <c r="I116" s="398"/>
      <c r="J116" s="401"/>
      <c r="K116" s="398"/>
      <c r="L116" s="399"/>
      <c r="M116" s="328"/>
      <c r="N116" s="329"/>
      <c r="O116" s="330"/>
      <c r="P116" s="328"/>
      <c r="Q116" s="328"/>
      <c r="R116" s="331"/>
    </row>
    <row r="117" spans="1:18" ht="16.5" customHeight="1" thickTop="1" thickBot="1" x14ac:dyDescent="0.2">
      <c r="A117" s="8"/>
      <c r="B117" s="141" t="s">
        <v>26</v>
      </c>
      <c r="C117" s="338">
        <f>SUM(C102:C116)</f>
        <v>2</v>
      </c>
      <c r="D117" s="349">
        <f>SUM(D102:D116)</f>
        <v>1</v>
      </c>
      <c r="E117" s="339">
        <f>SUM(E102:E116)</f>
        <v>1373</v>
      </c>
      <c r="F117" s="340">
        <f t="shared" ref="F117" si="10">SUM(F102:F116)</f>
        <v>1023</v>
      </c>
      <c r="G117" s="338">
        <f>SUM(G102:G116)</f>
        <v>1</v>
      </c>
      <c r="H117" s="339">
        <f t="shared" ref="H117" si="11">SUM(H102:H116)</f>
        <v>1</v>
      </c>
      <c r="I117" s="338">
        <f>SUM(I103:I116)</f>
        <v>1200</v>
      </c>
      <c r="J117" s="340">
        <f>SUM(J103:J116)</f>
        <v>1200</v>
      </c>
      <c r="K117" s="338">
        <f t="shared" ref="K117:P117" si="12">SUM(K102:K116)</f>
        <v>2</v>
      </c>
      <c r="L117" s="339">
        <f t="shared" si="12"/>
        <v>1</v>
      </c>
      <c r="M117" s="338">
        <f t="shared" ref="M117:N117" si="13">SUM(M103:M116)</f>
        <v>120</v>
      </c>
      <c r="N117" s="340">
        <f t="shared" si="13"/>
        <v>80</v>
      </c>
      <c r="O117" s="338">
        <f t="shared" ref="O117" si="14">SUM(O102:O116)</f>
        <v>0</v>
      </c>
      <c r="P117" s="339">
        <f t="shared" si="12"/>
        <v>0</v>
      </c>
      <c r="Q117" s="338">
        <f t="shared" ref="Q117:R117" si="15">SUM(Q103:Q116)</f>
        <v>0</v>
      </c>
      <c r="R117" s="340">
        <f t="shared" si="15"/>
        <v>0</v>
      </c>
    </row>
    <row r="118" spans="1:18" ht="16.5" customHeight="1" x14ac:dyDescent="0.15">
      <c r="A118" s="5" t="s">
        <v>29</v>
      </c>
      <c r="B118" s="153" t="s">
        <v>281</v>
      </c>
      <c r="C118" s="394"/>
      <c r="D118" s="395"/>
      <c r="E118" s="396"/>
      <c r="F118" s="397"/>
      <c r="G118" s="394"/>
      <c r="H118" s="396"/>
      <c r="I118" s="394"/>
      <c r="J118" s="397"/>
      <c r="K118" s="394"/>
      <c r="L118" s="395"/>
      <c r="M118" s="328"/>
      <c r="N118" s="329"/>
      <c r="O118" s="330"/>
      <c r="P118" s="328"/>
      <c r="Q118" s="328"/>
      <c r="R118" s="331"/>
    </row>
    <row r="119" spans="1:18" ht="16.5" customHeight="1" x14ac:dyDescent="0.15">
      <c r="A119" s="8"/>
      <c r="B119" s="153" t="s">
        <v>283</v>
      </c>
      <c r="C119" s="394">
        <v>2</v>
      </c>
      <c r="D119" s="395">
        <v>2</v>
      </c>
      <c r="E119" s="396">
        <v>2197</v>
      </c>
      <c r="F119" s="397">
        <v>2197</v>
      </c>
      <c r="G119" s="394">
        <v>4</v>
      </c>
      <c r="H119" s="396">
        <v>4</v>
      </c>
      <c r="I119" s="394">
        <v>2640</v>
      </c>
      <c r="J119" s="397">
        <v>2640</v>
      </c>
      <c r="K119" s="394">
        <v>2</v>
      </c>
      <c r="L119" s="395">
        <v>2</v>
      </c>
      <c r="M119" s="328">
        <v>106</v>
      </c>
      <c r="N119" s="329">
        <v>106</v>
      </c>
      <c r="O119" s="330"/>
      <c r="P119" s="328"/>
      <c r="Q119" s="328"/>
      <c r="R119" s="331"/>
    </row>
    <row r="120" spans="1:18" ht="16.5" customHeight="1" x14ac:dyDescent="0.15">
      <c r="A120" s="8"/>
      <c r="B120" s="153" t="s">
        <v>42</v>
      </c>
      <c r="C120" s="394"/>
      <c r="D120" s="395"/>
      <c r="E120" s="396"/>
      <c r="F120" s="397"/>
      <c r="G120" s="394"/>
      <c r="H120" s="396"/>
      <c r="I120" s="394"/>
      <c r="J120" s="397"/>
      <c r="K120" s="394"/>
      <c r="L120" s="395"/>
      <c r="M120" s="328"/>
      <c r="N120" s="329"/>
      <c r="O120" s="330"/>
      <c r="P120" s="328"/>
      <c r="Q120" s="328"/>
      <c r="R120" s="331"/>
    </row>
    <row r="121" spans="1:18" ht="16.5" customHeight="1" x14ac:dyDescent="0.15">
      <c r="A121" s="8"/>
      <c r="B121" s="145" t="s">
        <v>284</v>
      </c>
      <c r="C121" s="394"/>
      <c r="D121" s="395"/>
      <c r="E121" s="396"/>
      <c r="F121" s="397"/>
      <c r="G121" s="394"/>
      <c r="H121" s="396"/>
      <c r="I121" s="394"/>
      <c r="J121" s="397"/>
      <c r="K121" s="394"/>
      <c r="L121" s="395"/>
      <c r="M121" s="328"/>
      <c r="N121" s="329"/>
      <c r="O121" s="330"/>
      <c r="P121" s="328"/>
      <c r="Q121" s="328"/>
      <c r="R121" s="331"/>
    </row>
    <row r="122" spans="1:18" ht="16.5" customHeight="1" x14ac:dyDescent="0.15">
      <c r="A122" s="8"/>
      <c r="B122" s="145" t="s">
        <v>294</v>
      </c>
      <c r="C122" s="394"/>
      <c r="D122" s="395"/>
      <c r="E122" s="396"/>
      <c r="F122" s="397"/>
      <c r="G122" s="394"/>
      <c r="H122" s="396"/>
      <c r="I122" s="394"/>
      <c r="J122" s="397"/>
      <c r="K122" s="394"/>
      <c r="L122" s="395"/>
      <c r="M122" s="328"/>
      <c r="N122" s="329"/>
      <c r="O122" s="330"/>
      <c r="P122" s="328"/>
      <c r="Q122" s="328"/>
      <c r="R122" s="331"/>
    </row>
    <row r="123" spans="1:18" ht="16.5" customHeight="1" x14ac:dyDescent="0.15">
      <c r="A123" s="8"/>
      <c r="B123" s="145" t="s">
        <v>287</v>
      </c>
      <c r="C123" s="394"/>
      <c r="D123" s="395"/>
      <c r="E123" s="396"/>
      <c r="F123" s="397"/>
      <c r="G123" s="394"/>
      <c r="H123" s="396"/>
      <c r="I123" s="394"/>
      <c r="J123" s="397"/>
      <c r="K123" s="394"/>
      <c r="L123" s="395"/>
      <c r="M123" s="328"/>
      <c r="N123" s="329"/>
      <c r="O123" s="330"/>
      <c r="P123" s="328"/>
      <c r="Q123" s="328"/>
      <c r="R123" s="331"/>
    </row>
    <row r="124" spans="1:18" ht="16.5" customHeight="1" x14ac:dyDescent="0.15">
      <c r="A124" s="8"/>
      <c r="B124" s="145" t="s">
        <v>288</v>
      </c>
      <c r="C124" s="394"/>
      <c r="D124" s="395"/>
      <c r="E124" s="396"/>
      <c r="F124" s="397"/>
      <c r="G124" s="394"/>
      <c r="H124" s="396"/>
      <c r="I124" s="394"/>
      <c r="J124" s="397"/>
      <c r="K124" s="394"/>
      <c r="L124" s="395"/>
      <c r="M124" s="328"/>
      <c r="N124" s="329"/>
      <c r="O124" s="330"/>
      <c r="P124" s="328"/>
      <c r="Q124" s="328"/>
      <c r="R124" s="331"/>
    </row>
    <row r="125" spans="1:18" ht="16.5" customHeight="1" x14ac:dyDescent="0.15">
      <c r="A125" s="8"/>
      <c r="B125" s="145" t="s">
        <v>290</v>
      </c>
      <c r="C125" s="394"/>
      <c r="D125" s="395"/>
      <c r="E125" s="396"/>
      <c r="F125" s="397"/>
      <c r="G125" s="394"/>
      <c r="H125" s="396"/>
      <c r="I125" s="394"/>
      <c r="J125" s="397"/>
      <c r="K125" s="394"/>
      <c r="L125" s="395"/>
      <c r="M125" s="328"/>
      <c r="N125" s="329"/>
      <c r="O125" s="330"/>
      <c r="P125" s="328"/>
      <c r="Q125" s="328"/>
      <c r="R125" s="331"/>
    </row>
    <row r="126" spans="1:18" ht="16.5" customHeight="1" x14ac:dyDescent="0.15">
      <c r="A126" s="8"/>
      <c r="B126" s="145" t="s">
        <v>64</v>
      </c>
      <c r="C126" s="394"/>
      <c r="D126" s="395"/>
      <c r="E126" s="396"/>
      <c r="F126" s="397"/>
      <c r="G126" s="394"/>
      <c r="H126" s="396"/>
      <c r="I126" s="394"/>
      <c r="J126" s="397"/>
      <c r="K126" s="394"/>
      <c r="L126" s="395"/>
      <c r="M126" s="328"/>
      <c r="N126" s="329"/>
      <c r="O126" s="330"/>
      <c r="P126" s="328"/>
      <c r="Q126" s="328"/>
      <c r="R126" s="331"/>
    </row>
    <row r="127" spans="1:18" ht="16.5" customHeight="1" x14ac:dyDescent="0.15">
      <c r="A127" s="8"/>
      <c r="B127" s="145" t="s">
        <v>297</v>
      </c>
      <c r="C127" s="394"/>
      <c r="D127" s="395"/>
      <c r="E127" s="396"/>
      <c r="F127" s="397"/>
      <c r="G127" s="394"/>
      <c r="H127" s="396"/>
      <c r="I127" s="394"/>
      <c r="J127" s="397"/>
      <c r="K127" s="394"/>
      <c r="L127" s="395"/>
      <c r="M127" s="328"/>
      <c r="N127" s="329"/>
      <c r="O127" s="330"/>
      <c r="P127" s="328"/>
      <c r="Q127" s="328"/>
      <c r="R127" s="331"/>
    </row>
    <row r="128" spans="1:18" ht="16.5" customHeight="1" x14ac:dyDescent="0.15">
      <c r="A128" s="8"/>
      <c r="B128" s="145" t="s">
        <v>295</v>
      </c>
      <c r="C128" s="394"/>
      <c r="D128" s="395"/>
      <c r="E128" s="396"/>
      <c r="F128" s="397"/>
      <c r="G128" s="394"/>
      <c r="H128" s="396"/>
      <c r="I128" s="394"/>
      <c r="J128" s="397"/>
      <c r="K128" s="394"/>
      <c r="L128" s="395"/>
      <c r="M128" s="328"/>
      <c r="N128" s="329"/>
      <c r="O128" s="330"/>
      <c r="P128" s="328"/>
      <c r="Q128" s="328"/>
      <c r="R128" s="331"/>
    </row>
    <row r="129" spans="1:18" ht="16.5" customHeight="1" x14ac:dyDescent="0.15">
      <c r="A129" s="8"/>
      <c r="B129" s="145" t="s">
        <v>126</v>
      </c>
      <c r="C129" s="394"/>
      <c r="D129" s="395"/>
      <c r="E129" s="396"/>
      <c r="F129" s="397"/>
      <c r="G129" s="394"/>
      <c r="H129" s="396"/>
      <c r="I129" s="394"/>
      <c r="J129" s="397"/>
      <c r="K129" s="394"/>
      <c r="L129" s="395"/>
      <c r="M129" s="328"/>
      <c r="N129" s="329"/>
      <c r="O129" s="330"/>
      <c r="P129" s="328"/>
      <c r="Q129" s="328"/>
      <c r="R129" s="331"/>
    </row>
    <row r="130" spans="1:18" ht="16.5" customHeight="1" x14ac:dyDescent="0.15">
      <c r="A130" s="8"/>
      <c r="B130" s="145" t="s">
        <v>292</v>
      </c>
      <c r="C130" s="394"/>
      <c r="D130" s="395"/>
      <c r="E130" s="396"/>
      <c r="F130" s="397"/>
      <c r="G130" s="394"/>
      <c r="H130" s="396"/>
      <c r="I130" s="394"/>
      <c r="J130" s="397"/>
      <c r="K130" s="394"/>
      <c r="L130" s="395"/>
      <c r="M130" s="328"/>
      <c r="N130" s="329"/>
      <c r="O130" s="330">
        <v>2</v>
      </c>
      <c r="P130" s="328"/>
      <c r="Q130" s="328">
        <v>60</v>
      </c>
      <c r="R130" s="331"/>
    </row>
    <row r="131" spans="1:18" ht="16.5" customHeight="1" x14ac:dyDescent="0.15">
      <c r="A131" s="8"/>
      <c r="B131" s="154" t="s">
        <v>31</v>
      </c>
      <c r="C131" s="394"/>
      <c r="D131" s="395"/>
      <c r="E131" s="396"/>
      <c r="F131" s="397"/>
      <c r="G131" s="394"/>
      <c r="H131" s="396"/>
      <c r="I131" s="394"/>
      <c r="J131" s="397"/>
      <c r="K131" s="394"/>
      <c r="L131" s="395"/>
      <c r="M131" s="328"/>
      <c r="N131" s="329"/>
      <c r="O131" s="330"/>
      <c r="P131" s="328"/>
      <c r="Q131" s="328"/>
      <c r="R131" s="331"/>
    </row>
    <row r="132" spans="1:18" ht="16.5" customHeight="1" thickBot="1" x14ac:dyDescent="0.2">
      <c r="A132" s="8"/>
      <c r="B132" s="154" t="s">
        <v>293</v>
      </c>
      <c r="C132" s="394"/>
      <c r="D132" s="395"/>
      <c r="E132" s="396"/>
      <c r="F132" s="397"/>
      <c r="G132" s="394">
        <v>1</v>
      </c>
      <c r="H132" s="396">
        <v>1</v>
      </c>
      <c r="I132" s="394">
        <v>90</v>
      </c>
      <c r="J132" s="397">
        <v>90</v>
      </c>
      <c r="K132" s="394">
        <v>1</v>
      </c>
      <c r="L132" s="395">
        <v>1</v>
      </c>
      <c r="M132" s="328">
        <v>90</v>
      </c>
      <c r="N132" s="329">
        <v>90</v>
      </c>
      <c r="O132" s="330">
        <v>1</v>
      </c>
      <c r="P132" s="328">
        <v>1</v>
      </c>
      <c r="Q132" s="328">
        <v>30</v>
      </c>
      <c r="R132" s="331">
        <v>30</v>
      </c>
    </row>
    <row r="133" spans="1:18" ht="16.5" customHeight="1" thickTop="1" thickBot="1" x14ac:dyDescent="0.2">
      <c r="A133" s="9"/>
      <c r="B133" s="141" t="s">
        <v>26</v>
      </c>
      <c r="C133" s="338">
        <f t="shared" ref="C133:J133" si="16">SUM(C118:C132)</f>
        <v>2</v>
      </c>
      <c r="D133" s="349">
        <f t="shared" si="16"/>
        <v>2</v>
      </c>
      <c r="E133" s="339">
        <f t="shared" si="16"/>
        <v>2197</v>
      </c>
      <c r="F133" s="340">
        <f t="shared" si="16"/>
        <v>2197</v>
      </c>
      <c r="G133" s="338">
        <f t="shared" si="16"/>
        <v>5</v>
      </c>
      <c r="H133" s="339">
        <f t="shared" si="16"/>
        <v>5</v>
      </c>
      <c r="I133" s="338">
        <f t="shared" si="16"/>
        <v>2730</v>
      </c>
      <c r="J133" s="340">
        <f t="shared" si="16"/>
        <v>2730</v>
      </c>
      <c r="K133" s="338">
        <f t="shared" ref="K133:R133" si="17">SUM(K118:K132)</f>
        <v>3</v>
      </c>
      <c r="L133" s="349">
        <f t="shared" si="17"/>
        <v>3</v>
      </c>
      <c r="M133" s="349">
        <f t="shared" si="17"/>
        <v>196</v>
      </c>
      <c r="N133" s="349">
        <f t="shared" si="17"/>
        <v>196</v>
      </c>
      <c r="O133" s="338">
        <f t="shared" si="17"/>
        <v>3</v>
      </c>
      <c r="P133" s="349">
        <f t="shared" si="17"/>
        <v>1</v>
      </c>
      <c r="Q133" s="349">
        <f t="shared" si="17"/>
        <v>90</v>
      </c>
      <c r="R133" s="349">
        <f t="shared" si="17"/>
        <v>30</v>
      </c>
    </row>
    <row r="134" spans="1:18" ht="16.5" customHeight="1" x14ac:dyDescent="0.15">
      <c r="A134" s="5" t="s">
        <v>12</v>
      </c>
      <c r="B134" s="153" t="s">
        <v>281</v>
      </c>
      <c r="C134" s="402">
        <v>93</v>
      </c>
      <c r="D134" s="403">
        <v>66</v>
      </c>
      <c r="E134" s="404">
        <v>7005</v>
      </c>
      <c r="F134" s="405">
        <v>1638</v>
      </c>
      <c r="G134" s="402">
        <v>101</v>
      </c>
      <c r="H134" s="404">
        <v>68</v>
      </c>
      <c r="I134" s="402">
        <v>6279</v>
      </c>
      <c r="J134" s="405">
        <v>4868</v>
      </c>
      <c r="K134" s="402">
        <v>52</v>
      </c>
      <c r="L134" s="403">
        <v>24</v>
      </c>
      <c r="M134" s="328">
        <v>4296</v>
      </c>
      <c r="N134" s="329">
        <v>2108</v>
      </c>
      <c r="O134" s="330">
        <v>37</v>
      </c>
      <c r="P134" s="328">
        <v>19</v>
      </c>
      <c r="Q134" s="328">
        <v>3379</v>
      </c>
      <c r="R134" s="331">
        <v>1266</v>
      </c>
    </row>
    <row r="135" spans="1:18" ht="16.5" customHeight="1" x14ac:dyDescent="0.15">
      <c r="A135" s="8"/>
      <c r="B135" s="153" t="s">
        <v>283</v>
      </c>
      <c r="C135" s="362">
        <v>7</v>
      </c>
      <c r="D135" s="363">
        <v>2</v>
      </c>
      <c r="E135" s="364">
        <v>244</v>
      </c>
      <c r="F135" s="365">
        <v>69</v>
      </c>
      <c r="G135" s="362">
        <v>2</v>
      </c>
      <c r="H135" s="364">
        <v>2</v>
      </c>
      <c r="I135" s="362">
        <v>100</v>
      </c>
      <c r="J135" s="365">
        <v>100</v>
      </c>
      <c r="K135" s="362">
        <v>3</v>
      </c>
      <c r="L135" s="363">
        <v>3</v>
      </c>
      <c r="M135" s="328">
        <v>192</v>
      </c>
      <c r="N135" s="329">
        <v>192</v>
      </c>
      <c r="O135" s="330">
        <v>5</v>
      </c>
      <c r="P135" s="328">
        <v>1</v>
      </c>
      <c r="Q135" s="328">
        <v>296</v>
      </c>
      <c r="R135" s="331">
        <v>53</v>
      </c>
    </row>
    <row r="136" spans="1:18" ht="16.5" customHeight="1" x14ac:dyDescent="0.15">
      <c r="A136" s="8"/>
      <c r="B136" s="153" t="s">
        <v>42</v>
      </c>
      <c r="C136" s="362">
        <v>18</v>
      </c>
      <c r="D136" s="363">
        <v>15</v>
      </c>
      <c r="E136" s="364">
        <v>934</v>
      </c>
      <c r="F136" s="365">
        <v>443</v>
      </c>
      <c r="G136" s="362">
        <v>24</v>
      </c>
      <c r="H136" s="364">
        <v>12</v>
      </c>
      <c r="I136" s="362">
        <v>1503</v>
      </c>
      <c r="J136" s="365">
        <v>361</v>
      </c>
      <c r="K136" s="362">
        <v>68</v>
      </c>
      <c r="L136" s="363">
        <v>48</v>
      </c>
      <c r="M136" s="328">
        <v>1491</v>
      </c>
      <c r="N136" s="329">
        <v>691</v>
      </c>
      <c r="O136" s="330">
        <v>28</v>
      </c>
      <c r="P136" s="328">
        <v>20</v>
      </c>
      <c r="Q136" s="328">
        <v>1044</v>
      </c>
      <c r="R136" s="331">
        <v>586</v>
      </c>
    </row>
    <row r="137" spans="1:18" ht="16.5" customHeight="1" x14ac:dyDescent="0.15">
      <c r="A137" s="8"/>
      <c r="B137" s="145" t="s">
        <v>284</v>
      </c>
      <c r="C137" s="362">
        <v>4</v>
      </c>
      <c r="D137" s="363">
        <v>3</v>
      </c>
      <c r="E137" s="364">
        <v>138</v>
      </c>
      <c r="F137" s="365">
        <v>108</v>
      </c>
      <c r="G137" s="362">
        <v>1</v>
      </c>
      <c r="H137" s="364">
        <v>1</v>
      </c>
      <c r="I137" s="362">
        <v>81</v>
      </c>
      <c r="J137" s="365">
        <v>81</v>
      </c>
      <c r="K137" s="362"/>
      <c r="L137" s="363"/>
      <c r="M137" s="328"/>
      <c r="N137" s="329"/>
      <c r="O137" s="330">
        <v>1</v>
      </c>
      <c r="P137" s="328"/>
      <c r="Q137" s="328">
        <v>16</v>
      </c>
      <c r="R137" s="331"/>
    </row>
    <row r="138" spans="1:18" ht="16.5" customHeight="1" x14ac:dyDescent="0.15">
      <c r="A138" s="8"/>
      <c r="B138" s="145" t="s">
        <v>294</v>
      </c>
      <c r="C138" s="386">
        <v>2</v>
      </c>
      <c r="D138" s="387">
        <v>2</v>
      </c>
      <c r="E138" s="388">
        <v>180</v>
      </c>
      <c r="F138" s="389">
        <v>180</v>
      </c>
      <c r="G138" s="386">
        <v>1</v>
      </c>
      <c r="H138" s="388">
        <v>1</v>
      </c>
      <c r="I138" s="386">
        <v>120</v>
      </c>
      <c r="J138" s="389">
        <v>120</v>
      </c>
      <c r="K138" s="386"/>
      <c r="L138" s="387"/>
      <c r="M138" s="328"/>
      <c r="N138" s="329"/>
      <c r="O138" s="330"/>
      <c r="P138" s="328"/>
      <c r="Q138" s="328"/>
      <c r="R138" s="331"/>
    </row>
    <row r="139" spans="1:18" ht="16.5" customHeight="1" x14ac:dyDescent="0.15">
      <c r="A139" s="8"/>
      <c r="B139" s="145" t="s">
        <v>287</v>
      </c>
      <c r="C139" s="386">
        <v>6</v>
      </c>
      <c r="D139" s="387">
        <v>3</v>
      </c>
      <c r="E139" s="388">
        <v>265</v>
      </c>
      <c r="F139" s="389">
        <v>202</v>
      </c>
      <c r="G139" s="386"/>
      <c r="H139" s="388"/>
      <c r="I139" s="386"/>
      <c r="J139" s="389"/>
      <c r="K139" s="386"/>
      <c r="L139" s="387"/>
      <c r="M139" s="328"/>
      <c r="N139" s="329"/>
      <c r="O139" s="330">
        <v>1</v>
      </c>
      <c r="P139" s="328"/>
      <c r="Q139" s="328">
        <v>94</v>
      </c>
      <c r="R139" s="331"/>
    </row>
    <row r="140" spans="1:18" ht="16.5" customHeight="1" x14ac:dyDescent="0.15">
      <c r="A140" s="8"/>
      <c r="B140" s="145" t="s">
        <v>288</v>
      </c>
      <c r="C140" s="362">
        <v>3</v>
      </c>
      <c r="D140" s="363"/>
      <c r="E140" s="364">
        <v>82</v>
      </c>
      <c r="F140" s="365"/>
      <c r="G140" s="362"/>
      <c r="H140" s="364"/>
      <c r="I140" s="362"/>
      <c r="J140" s="365"/>
      <c r="K140" s="362"/>
      <c r="L140" s="363"/>
      <c r="M140" s="328"/>
      <c r="N140" s="329"/>
      <c r="O140" s="330"/>
      <c r="P140" s="328"/>
      <c r="Q140" s="328"/>
      <c r="R140" s="331"/>
    </row>
    <row r="141" spans="1:18" ht="16.5" customHeight="1" x14ac:dyDescent="0.15">
      <c r="A141" s="8"/>
      <c r="B141" s="145" t="s">
        <v>290</v>
      </c>
      <c r="C141" s="362">
        <v>3</v>
      </c>
      <c r="D141" s="406">
        <v>2</v>
      </c>
      <c r="E141" s="364">
        <v>59</v>
      </c>
      <c r="F141" s="365">
        <v>35</v>
      </c>
      <c r="G141" s="362"/>
      <c r="H141" s="364"/>
      <c r="I141" s="362"/>
      <c r="J141" s="365"/>
      <c r="K141" s="362"/>
      <c r="L141" s="363"/>
      <c r="M141" s="328"/>
      <c r="N141" s="329"/>
      <c r="O141" s="330">
        <v>3</v>
      </c>
      <c r="P141" s="328"/>
      <c r="Q141" s="328">
        <v>145</v>
      </c>
      <c r="R141" s="331"/>
    </row>
    <row r="142" spans="1:18" ht="16.5" customHeight="1" x14ac:dyDescent="0.15">
      <c r="A142" s="8"/>
      <c r="B142" s="145" t="s">
        <v>64</v>
      </c>
      <c r="C142" s="386"/>
      <c r="D142" s="387"/>
      <c r="E142" s="388"/>
      <c r="F142" s="389"/>
      <c r="G142" s="386"/>
      <c r="H142" s="388"/>
      <c r="I142" s="386"/>
      <c r="J142" s="389"/>
      <c r="K142" s="386"/>
      <c r="L142" s="387"/>
      <c r="M142" s="328"/>
      <c r="N142" s="329"/>
      <c r="O142" s="330"/>
      <c r="P142" s="328"/>
      <c r="Q142" s="328"/>
      <c r="R142" s="331"/>
    </row>
    <row r="143" spans="1:18" ht="16.5" customHeight="1" x14ac:dyDescent="0.15">
      <c r="A143" s="8"/>
      <c r="B143" s="145" t="s">
        <v>297</v>
      </c>
      <c r="C143" s="386"/>
      <c r="D143" s="387"/>
      <c r="E143" s="388"/>
      <c r="F143" s="389"/>
      <c r="G143" s="386"/>
      <c r="H143" s="388"/>
      <c r="I143" s="386"/>
      <c r="J143" s="389"/>
      <c r="K143" s="386"/>
      <c r="L143" s="387"/>
      <c r="M143" s="328"/>
      <c r="N143" s="329"/>
      <c r="O143" s="330"/>
      <c r="P143" s="328"/>
      <c r="Q143" s="328"/>
      <c r="R143" s="331"/>
    </row>
    <row r="144" spans="1:18" ht="16.5" customHeight="1" x14ac:dyDescent="0.15">
      <c r="A144" s="8"/>
      <c r="B144" s="145" t="s">
        <v>295</v>
      </c>
      <c r="C144" s="386">
        <v>4</v>
      </c>
      <c r="D144" s="387"/>
      <c r="E144" s="388">
        <v>184</v>
      </c>
      <c r="F144" s="389"/>
      <c r="G144" s="386">
        <v>1</v>
      </c>
      <c r="H144" s="388">
        <v>1</v>
      </c>
      <c r="I144" s="386">
        <v>12</v>
      </c>
      <c r="J144" s="389">
        <v>12</v>
      </c>
      <c r="K144" s="386">
        <v>1</v>
      </c>
      <c r="L144" s="387">
        <v>1</v>
      </c>
      <c r="M144" s="328">
        <v>35</v>
      </c>
      <c r="N144" s="329">
        <v>0</v>
      </c>
      <c r="O144" s="330">
        <v>2</v>
      </c>
      <c r="P144" s="328">
        <v>1</v>
      </c>
      <c r="Q144" s="328">
        <v>63</v>
      </c>
      <c r="R144" s="331">
        <v>43</v>
      </c>
    </row>
    <row r="145" spans="1:18" ht="16.5" customHeight="1" x14ac:dyDescent="0.15">
      <c r="A145" s="8"/>
      <c r="B145" s="145" t="s">
        <v>126</v>
      </c>
      <c r="C145" s="386"/>
      <c r="D145" s="387"/>
      <c r="E145" s="388"/>
      <c r="F145" s="389"/>
      <c r="G145" s="386"/>
      <c r="H145" s="388"/>
      <c r="I145" s="386"/>
      <c r="J145" s="389"/>
      <c r="K145" s="386"/>
      <c r="L145" s="387"/>
      <c r="M145" s="328"/>
      <c r="N145" s="329"/>
      <c r="O145" s="330"/>
      <c r="P145" s="328"/>
      <c r="Q145" s="328"/>
      <c r="R145" s="331"/>
    </row>
    <row r="146" spans="1:18" ht="16.5" customHeight="1" x14ac:dyDescent="0.15">
      <c r="A146" s="8"/>
      <c r="B146" s="145" t="s">
        <v>292</v>
      </c>
      <c r="C146" s="386">
        <v>2</v>
      </c>
      <c r="D146" s="387">
        <v>1</v>
      </c>
      <c r="E146" s="388">
        <v>30</v>
      </c>
      <c r="F146" s="389">
        <v>16</v>
      </c>
      <c r="G146" s="386"/>
      <c r="H146" s="388"/>
      <c r="I146" s="386"/>
      <c r="J146" s="389"/>
      <c r="K146" s="386"/>
      <c r="L146" s="387"/>
      <c r="M146" s="328"/>
      <c r="N146" s="329"/>
      <c r="O146" s="330"/>
      <c r="P146" s="328"/>
      <c r="Q146" s="328"/>
      <c r="R146" s="331"/>
    </row>
    <row r="147" spans="1:18" ht="16.5" customHeight="1" x14ac:dyDescent="0.15">
      <c r="A147" s="8"/>
      <c r="B147" s="154" t="s">
        <v>31</v>
      </c>
      <c r="C147" s="386"/>
      <c r="D147" s="387"/>
      <c r="E147" s="388"/>
      <c r="F147" s="389"/>
      <c r="G147" s="386"/>
      <c r="H147" s="388"/>
      <c r="I147" s="386"/>
      <c r="J147" s="389"/>
      <c r="K147" s="386"/>
      <c r="L147" s="387"/>
      <c r="M147" s="328"/>
      <c r="N147" s="329"/>
      <c r="O147" s="330"/>
      <c r="P147" s="328"/>
      <c r="Q147" s="328"/>
      <c r="R147" s="331"/>
    </row>
    <row r="148" spans="1:18" ht="16.5" customHeight="1" thickBot="1" x14ac:dyDescent="0.2">
      <c r="A148" s="8"/>
      <c r="B148" s="154" t="s">
        <v>293</v>
      </c>
      <c r="C148" s="386"/>
      <c r="D148" s="387"/>
      <c r="E148" s="388"/>
      <c r="F148" s="389"/>
      <c r="G148" s="386"/>
      <c r="H148" s="388"/>
      <c r="I148" s="386"/>
      <c r="J148" s="389"/>
      <c r="K148" s="386"/>
      <c r="L148" s="387"/>
      <c r="M148" s="328"/>
      <c r="N148" s="329"/>
      <c r="O148" s="330"/>
      <c r="P148" s="328"/>
      <c r="Q148" s="328"/>
      <c r="R148" s="331"/>
    </row>
    <row r="149" spans="1:18" ht="16.5" customHeight="1" thickTop="1" thickBot="1" x14ac:dyDescent="0.2">
      <c r="A149" s="9"/>
      <c r="B149" s="141" t="s">
        <v>26</v>
      </c>
      <c r="C149" s="338">
        <f t="shared" ref="C149:R149" si="18">SUM(C134:C148)</f>
        <v>142</v>
      </c>
      <c r="D149" s="349">
        <f t="shared" si="18"/>
        <v>94</v>
      </c>
      <c r="E149" s="339">
        <f t="shared" si="18"/>
        <v>9121</v>
      </c>
      <c r="F149" s="340">
        <f t="shared" si="18"/>
        <v>2691</v>
      </c>
      <c r="G149" s="338">
        <f t="shared" si="18"/>
        <v>130</v>
      </c>
      <c r="H149" s="339">
        <f t="shared" si="18"/>
        <v>85</v>
      </c>
      <c r="I149" s="338">
        <f t="shared" si="18"/>
        <v>8095</v>
      </c>
      <c r="J149" s="340">
        <f t="shared" si="18"/>
        <v>5542</v>
      </c>
      <c r="K149" s="338">
        <f t="shared" si="18"/>
        <v>124</v>
      </c>
      <c r="L149" s="349">
        <f t="shared" si="18"/>
        <v>76</v>
      </c>
      <c r="M149" s="349">
        <f t="shared" si="18"/>
        <v>6014</v>
      </c>
      <c r="N149" s="349">
        <f t="shared" si="18"/>
        <v>2991</v>
      </c>
      <c r="O149" s="349">
        <f t="shared" si="18"/>
        <v>77</v>
      </c>
      <c r="P149" s="349">
        <f t="shared" si="18"/>
        <v>41</v>
      </c>
      <c r="Q149" s="349">
        <f t="shared" si="18"/>
        <v>5037</v>
      </c>
      <c r="R149" s="349">
        <f t="shared" si="18"/>
        <v>1948</v>
      </c>
    </row>
    <row r="150" spans="1:18" ht="16.5" customHeight="1" x14ac:dyDescent="0.15">
      <c r="A150" s="5" t="s">
        <v>13</v>
      </c>
      <c r="B150" s="153" t="s">
        <v>281</v>
      </c>
      <c r="C150" s="402"/>
      <c r="D150" s="403"/>
      <c r="E150" s="404"/>
      <c r="F150" s="405"/>
      <c r="G150" s="402"/>
      <c r="H150" s="404"/>
      <c r="I150" s="402"/>
      <c r="J150" s="405"/>
      <c r="K150" s="402"/>
      <c r="L150" s="403"/>
      <c r="M150" s="328"/>
      <c r="N150" s="329"/>
      <c r="O150" s="330"/>
      <c r="P150" s="328"/>
      <c r="Q150" s="328"/>
      <c r="R150" s="331"/>
    </row>
    <row r="151" spans="1:18" ht="16.5" customHeight="1" x14ac:dyDescent="0.15">
      <c r="A151" s="8"/>
      <c r="B151" s="153" t="s">
        <v>283</v>
      </c>
      <c r="C151" s="362"/>
      <c r="D151" s="363"/>
      <c r="E151" s="364"/>
      <c r="F151" s="365"/>
      <c r="G151" s="362"/>
      <c r="H151" s="364"/>
      <c r="I151" s="362"/>
      <c r="J151" s="365"/>
      <c r="K151" s="362"/>
      <c r="L151" s="363"/>
      <c r="M151" s="328"/>
      <c r="N151" s="329"/>
      <c r="O151" s="330"/>
      <c r="P151" s="328"/>
      <c r="Q151" s="328"/>
      <c r="R151" s="331"/>
    </row>
    <row r="152" spans="1:18" ht="16.5" customHeight="1" x14ac:dyDescent="0.15">
      <c r="A152" s="8"/>
      <c r="B152" s="153" t="s">
        <v>42</v>
      </c>
      <c r="C152" s="362"/>
      <c r="D152" s="363"/>
      <c r="E152" s="364"/>
      <c r="F152" s="365"/>
      <c r="G152" s="362"/>
      <c r="H152" s="364"/>
      <c r="I152" s="362"/>
      <c r="J152" s="365"/>
      <c r="K152" s="362"/>
      <c r="L152" s="363"/>
      <c r="M152" s="328"/>
      <c r="N152" s="329"/>
      <c r="O152" s="330"/>
      <c r="P152" s="328"/>
      <c r="Q152" s="328"/>
      <c r="R152" s="331"/>
    </row>
    <row r="153" spans="1:18" ht="16.5" customHeight="1" x14ac:dyDescent="0.15">
      <c r="A153" s="8"/>
      <c r="B153" s="145" t="s">
        <v>284</v>
      </c>
      <c r="C153" s="362"/>
      <c r="D153" s="363"/>
      <c r="E153" s="364"/>
      <c r="F153" s="365"/>
      <c r="G153" s="362"/>
      <c r="H153" s="364"/>
      <c r="I153" s="362"/>
      <c r="J153" s="365"/>
      <c r="K153" s="362"/>
      <c r="L153" s="363"/>
      <c r="M153" s="328"/>
      <c r="N153" s="329"/>
      <c r="O153" s="330"/>
      <c r="P153" s="328"/>
      <c r="Q153" s="328"/>
      <c r="R153" s="331"/>
    </row>
    <row r="154" spans="1:18" ht="16.5" customHeight="1" x14ac:dyDescent="0.15">
      <c r="A154" s="8"/>
      <c r="B154" s="145" t="s">
        <v>294</v>
      </c>
      <c r="C154" s="386"/>
      <c r="D154" s="387"/>
      <c r="E154" s="388"/>
      <c r="F154" s="389"/>
      <c r="G154" s="386"/>
      <c r="H154" s="388"/>
      <c r="I154" s="386"/>
      <c r="J154" s="389"/>
      <c r="K154" s="386"/>
      <c r="L154" s="387"/>
      <c r="M154" s="328"/>
      <c r="N154" s="329"/>
      <c r="O154" s="330"/>
      <c r="P154" s="328"/>
      <c r="Q154" s="328"/>
      <c r="R154" s="331"/>
    </row>
    <row r="155" spans="1:18" ht="16.5" customHeight="1" x14ac:dyDescent="0.15">
      <c r="A155" s="8"/>
      <c r="B155" s="145" t="s">
        <v>287</v>
      </c>
      <c r="C155" s="386"/>
      <c r="D155" s="387"/>
      <c r="E155" s="388"/>
      <c r="F155" s="389"/>
      <c r="G155" s="386"/>
      <c r="H155" s="388"/>
      <c r="I155" s="386"/>
      <c r="J155" s="389"/>
      <c r="K155" s="386"/>
      <c r="L155" s="387"/>
      <c r="M155" s="328"/>
      <c r="N155" s="329"/>
      <c r="O155" s="330"/>
      <c r="P155" s="328"/>
      <c r="Q155" s="328"/>
      <c r="R155" s="331"/>
    </row>
    <row r="156" spans="1:18" ht="16.5" customHeight="1" x14ac:dyDescent="0.15">
      <c r="A156" s="8"/>
      <c r="B156" s="145" t="s">
        <v>288</v>
      </c>
      <c r="C156" s="362"/>
      <c r="D156" s="363"/>
      <c r="E156" s="364"/>
      <c r="F156" s="365"/>
      <c r="G156" s="362"/>
      <c r="H156" s="364"/>
      <c r="I156" s="362"/>
      <c r="J156" s="365"/>
      <c r="K156" s="362"/>
      <c r="L156" s="363"/>
      <c r="M156" s="328"/>
      <c r="N156" s="329"/>
      <c r="O156" s="330"/>
      <c r="P156" s="328"/>
      <c r="Q156" s="328"/>
      <c r="R156" s="331"/>
    </row>
    <row r="157" spans="1:18" ht="16.5" customHeight="1" x14ac:dyDescent="0.15">
      <c r="A157" s="8"/>
      <c r="B157" s="145" t="s">
        <v>290</v>
      </c>
      <c r="C157" s="362"/>
      <c r="D157" s="363"/>
      <c r="E157" s="364"/>
      <c r="F157" s="365"/>
      <c r="G157" s="362"/>
      <c r="H157" s="364"/>
      <c r="I157" s="362"/>
      <c r="J157" s="365"/>
      <c r="K157" s="362"/>
      <c r="L157" s="363"/>
      <c r="M157" s="328"/>
      <c r="N157" s="329"/>
      <c r="O157" s="330"/>
      <c r="P157" s="328"/>
      <c r="Q157" s="328"/>
      <c r="R157" s="331"/>
    </row>
    <row r="158" spans="1:18" ht="16.5" customHeight="1" x14ac:dyDescent="0.15">
      <c r="A158" s="8"/>
      <c r="B158" s="145" t="s">
        <v>64</v>
      </c>
      <c r="C158" s="386"/>
      <c r="D158" s="387"/>
      <c r="E158" s="388"/>
      <c r="F158" s="389"/>
      <c r="G158" s="386"/>
      <c r="H158" s="388"/>
      <c r="I158" s="386"/>
      <c r="J158" s="389"/>
      <c r="K158" s="386"/>
      <c r="L158" s="387"/>
      <c r="M158" s="328"/>
      <c r="N158" s="329"/>
      <c r="O158" s="330"/>
      <c r="P158" s="328"/>
      <c r="Q158" s="328"/>
      <c r="R158" s="331"/>
    </row>
    <row r="159" spans="1:18" ht="16.5" customHeight="1" x14ac:dyDescent="0.15">
      <c r="A159" s="8"/>
      <c r="B159" s="145" t="s">
        <v>297</v>
      </c>
      <c r="C159" s="386"/>
      <c r="D159" s="387"/>
      <c r="E159" s="388"/>
      <c r="F159" s="389"/>
      <c r="G159" s="386"/>
      <c r="H159" s="388"/>
      <c r="I159" s="386"/>
      <c r="J159" s="389"/>
      <c r="K159" s="386"/>
      <c r="L159" s="387"/>
      <c r="M159" s="328"/>
      <c r="N159" s="329"/>
      <c r="O159" s="330"/>
      <c r="P159" s="328"/>
      <c r="Q159" s="328"/>
      <c r="R159" s="331"/>
    </row>
    <row r="160" spans="1:18" ht="16.5" customHeight="1" x14ac:dyDescent="0.15">
      <c r="A160" s="8"/>
      <c r="B160" s="145" t="s">
        <v>295</v>
      </c>
      <c r="C160" s="386"/>
      <c r="D160" s="387"/>
      <c r="E160" s="388"/>
      <c r="F160" s="389"/>
      <c r="G160" s="386"/>
      <c r="H160" s="388"/>
      <c r="I160" s="386"/>
      <c r="J160" s="389"/>
      <c r="K160" s="386"/>
      <c r="L160" s="387"/>
      <c r="M160" s="328"/>
      <c r="N160" s="329"/>
      <c r="O160" s="330"/>
      <c r="P160" s="328"/>
      <c r="Q160" s="328"/>
      <c r="R160" s="331"/>
    </row>
    <row r="161" spans="1:18" ht="16.5" customHeight="1" x14ac:dyDescent="0.15">
      <c r="A161" s="8"/>
      <c r="B161" s="145" t="s">
        <v>126</v>
      </c>
      <c r="C161" s="386"/>
      <c r="D161" s="387"/>
      <c r="E161" s="388"/>
      <c r="F161" s="389"/>
      <c r="G161" s="386"/>
      <c r="H161" s="388"/>
      <c r="I161" s="386"/>
      <c r="J161" s="389"/>
      <c r="K161" s="386"/>
      <c r="L161" s="387"/>
      <c r="M161" s="328"/>
      <c r="N161" s="329"/>
      <c r="O161" s="330"/>
      <c r="P161" s="328"/>
      <c r="Q161" s="328"/>
      <c r="R161" s="331"/>
    </row>
    <row r="162" spans="1:18" ht="16.5" customHeight="1" x14ac:dyDescent="0.15">
      <c r="A162" s="8"/>
      <c r="B162" s="145" t="s">
        <v>292</v>
      </c>
      <c r="C162" s="386"/>
      <c r="D162" s="387"/>
      <c r="E162" s="388"/>
      <c r="F162" s="389"/>
      <c r="G162" s="386"/>
      <c r="H162" s="388"/>
      <c r="I162" s="386"/>
      <c r="J162" s="389"/>
      <c r="K162" s="386"/>
      <c r="L162" s="387"/>
      <c r="M162" s="328"/>
      <c r="N162" s="329"/>
      <c r="O162" s="330"/>
      <c r="P162" s="328"/>
      <c r="Q162" s="328"/>
      <c r="R162" s="331"/>
    </row>
    <row r="163" spans="1:18" ht="16.5" customHeight="1" x14ac:dyDescent="0.15">
      <c r="A163" s="8"/>
      <c r="B163" s="154" t="s">
        <v>31</v>
      </c>
      <c r="C163" s="386"/>
      <c r="D163" s="387"/>
      <c r="E163" s="388"/>
      <c r="F163" s="389"/>
      <c r="G163" s="386"/>
      <c r="H163" s="388"/>
      <c r="I163" s="386"/>
      <c r="J163" s="389"/>
      <c r="K163" s="386"/>
      <c r="L163" s="387"/>
      <c r="M163" s="328"/>
      <c r="N163" s="329"/>
      <c r="O163" s="330"/>
      <c r="P163" s="328"/>
      <c r="Q163" s="328"/>
      <c r="R163" s="331"/>
    </row>
    <row r="164" spans="1:18" ht="16.5" customHeight="1" thickBot="1" x14ac:dyDescent="0.2">
      <c r="A164" s="8"/>
      <c r="B164" s="154" t="s">
        <v>293</v>
      </c>
      <c r="C164" s="386"/>
      <c r="D164" s="387"/>
      <c r="E164" s="388"/>
      <c r="F164" s="389"/>
      <c r="G164" s="386"/>
      <c r="H164" s="388"/>
      <c r="I164" s="386"/>
      <c r="J164" s="389"/>
      <c r="K164" s="386"/>
      <c r="L164" s="387"/>
      <c r="M164" s="328"/>
      <c r="N164" s="329"/>
      <c r="O164" s="330"/>
      <c r="P164" s="328"/>
      <c r="Q164" s="328"/>
      <c r="R164" s="331"/>
    </row>
    <row r="165" spans="1:18" ht="16.5" customHeight="1" thickTop="1" thickBot="1" x14ac:dyDescent="0.2">
      <c r="A165" s="9"/>
      <c r="B165" s="141" t="s">
        <v>26</v>
      </c>
      <c r="C165" s="338">
        <f t="shared" ref="C165:R165" si="19">SUM(C150:C150)</f>
        <v>0</v>
      </c>
      <c r="D165" s="349">
        <f t="shared" si="19"/>
        <v>0</v>
      </c>
      <c r="E165" s="339">
        <f t="shared" si="19"/>
        <v>0</v>
      </c>
      <c r="F165" s="340">
        <f t="shared" si="19"/>
        <v>0</v>
      </c>
      <c r="G165" s="338">
        <f t="shared" si="19"/>
        <v>0</v>
      </c>
      <c r="H165" s="339">
        <f t="shared" si="19"/>
        <v>0</v>
      </c>
      <c r="I165" s="338">
        <f t="shared" si="19"/>
        <v>0</v>
      </c>
      <c r="J165" s="340">
        <f t="shared" si="19"/>
        <v>0</v>
      </c>
      <c r="K165" s="338">
        <f t="shared" si="19"/>
        <v>0</v>
      </c>
      <c r="L165" s="349">
        <f t="shared" si="19"/>
        <v>0</v>
      </c>
      <c r="M165" s="349">
        <f t="shared" si="19"/>
        <v>0</v>
      </c>
      <c r="N165" s="349">
        <f t="shared" si="19"/>
        <v>0</v>
      </c>
      <c r="O165" s="349">
        <f t="shared" si="19"/>
        <v>0</v>
      </c>
      <c r="P165" s="349">
        <f t="shared" si="19"/>
        <v>0</v>
      </c>
      <c r="Q165" s="349">
        <f t="shared" si="19"/>
        <v>0</v>
      </c>
      <c r="R165" s="349">
        <f t="shared" si="19"/>
        <v>0</v>
      </c>
    </row>
    <row r="166" spans="1:18" ht="16.5" customHeight="1" x14ac:dyDescent="0.15">
      <c r="A166" s="8" t="s">
        <v>14</v>
      </c>
      <c r="B166" s="153" t="s">
        <v>281</v>
      </c>
      <c r="C166" s="362"/>
      <c r="D166" s="363"/>
      <c r="E166" s="364"/>
      <c r="F166" s="365"/>
      <c r="G166" s="362"/>
      <c r="H166" s="364"/>
      <c r="I166" s="362"/>
      <c r="J166" s="365"/>
      <c r="K166" s="362"/>
      <c r="L166" s="363"/>
      <c r="M166" s="328"/>
      <c r="N166" s="329"/>
      <c r="O166" s="330">
        <v>2</v>
      </c>
      <c r="P166" s="328">
        <v>1</v>
      </c>
      <c r="Q166" s="328">
        <v>40</v>
      </c>
      <c r="R166" s="331">
        <v>20</v>
      </c>
    </row>
    <row r="167" spans="1:18" ht="16.5" customHeight="1" x14ac:dyDescent="0.15">
      <c r="A167" s="8"/>
      <c r="B167" s="153" t="s">
        <v>283</v>
      </c>
      <c r="C167" s="407"/>
      <c r="D167" s="408"/>
      <c r="E167" s="409"/>
      <c r="F167" s="410"/>
      <c r="G167" s="407"/>
      <c r="H167" s="409"/>
      <c r="I167" s="407"/>
      <c r="J167" s="410"/>
      <c r="K167" s="407"/>
      <c r="L167" s="408"/>
      <c r="M167" s="328"/>
      <c r="N167" s="329"/>
      <c r="O167" s="330"/>
      <c r="P167" s="328"/>
      <c r="Q167" s="328"/>
      <c r="R167" s="331"/>
    </row>
    <row r="168" spans="1:18" ht="16.5" customHeight="1" x14ac:dyDescent="0.15">
      <c r="A168" s="8"/>
      <c r="B168" s="153" t="s">
        <v>42</v>
      </c>
      <c r="C168" s="407"/>
      <c r="D168" s="408"/>
      <c r="E168" s="409"/>
      <c r="F168" s="410"/>
      <c r="G168" s="407"/>
      <c r="H168" s="409"/>
      <c r="I168" s="407"/>
      <c r="J168" s="410"/>
      <c r="K168" s="407"/>
      <c r="L168" s="408"/>
      <c r="M168" s="328"/>
      <c r="N168" s="329"/>
      <c r="O168" s="330"/>
      <c r="P168" s="328"/>
      <c r="Q168" s="328"/>
      <c r="R168" s="331"/>
    </row>
    <row r="169" spans="1:18" ht="16.5" customHeight="1" x14ac:dyDescent="0.15">
      <c r="A169" s="8"/>
      <c r="B169" s="145" t="s">
        <v>284</v>
      </c>
      <c r="C169" s="407"/>
      <c r="D169" s="408"/>
      <c r="E169" s="409"/>
      <c r="F169" s="410"/>
      <c r="G169" s="407"/>
      <c r="H169" s="409"/>
      <c r="I169" s="407"/>
      <c r="J169" s="410"/>
      <c r="K169" s="407">
        <v>1</v>
      </c>
      <c r="L169" s="408">
        <v>1</v>
      </c>
      <c r="M169" s="328">
        <v>20</v>
      </c>
      <c r="N169" s="329">
        <v>20</v>
      </c>
      <c r="O169" s="330"/>
      <c r="P169" s="328"/>
      <c r="Q169" s="328"/>
      <c r="R169" s="331"/>
    </row>
    <row r="170" spans="1:18" ht="16.5" customHeight="1" x14ac:dyDescent="0.15">
      <c r="A170" s="8"/>
      <c r="B170" s="145" t="s">
        <v>294</v>
      </c>
      <c r="C170" s="407"/>
      <c r="D170" s="408"/>
      <c r="E170" s="409"/>
      <c r="F170" s="410"/>
      <c r="G170" s="407"/>
      <c r="H170" s="409"/>
      <c r="I170" s="407"/>
      <c r="J170" s="410"/>
      <c r="K170" s="407"/>
      <c r="L170" s="408"/>
      <c r="M170" s="328"/>
      <c r="N170" s="329"/>
      <c r="O170" s="330"/>
      <c r="P170" s="328"/>
      <c r="Q170" s="328"/>
      <c r="R170" s="331"/>
    </row>
    <row r="171" spans="1:18" ht="16.5" customHeight="1" x14ac:dyDescent="0.15">
      <c r="A171" s="8"/>
      <c r="B171" s="145" t="s">
        <v>287</v>
      </c>
      <c r="C171" s="407"/>
      <c r="D171" s="408"/>
      <c r="E171" s="409"/>
      <c r="F171" s="410"/>
      <c r="G171" s="407"/>
      <c r="H171" s="409"/>
      <c r="I171" s="407"/>
      <c r="J171" s="410"/>
      <c r="K171" s="407"/>
      <c r="L171" s="408"/>
      <c r="M171" s="328"/>
      <c r="N171" s="329"/>
      <c r="O171" s="330"/>
      <c r="P171" s="328"/>
      <c r="Q171" s="328"/>
      <c r="R171" s="331"/>
    </row>
    <row r="172" spans="1:18" ht="16.5" customHeight="1" x14ac:dyDescent="0.15">
      <c r="A172" s="8"/>
      <c r="B172" s="145" t="s">
        <v>288</v>
      </c>
      <c r="C172" s="407"/>
      <c r="D172" s="408"/>
      <c r="E172" s="409"/>
      <c r="F172" s="410"/>
      <c r="G172" s="407"/>
      <c r="H172" s="409"/>
      <c r="I172" s="407"/>
      <c r="J172" s="410"/>
      <c r="K172" s="407"/>
      <c r="L172" s="408"/>
      <c r="M172" s="328"/>
      <c r="N172" s="329"/>
      <c r="O172" s="330"/>
      <c r="P172" s="328"/>
      <c r="Q172" s="328"/>
      <c r="R172" s="331"/>
    </row>
    <row r="173" spans="1:18" ht="16.5" customHeight="1" x14ac:dyDescent="0.15">
      <c r="A173" s="8"/>
      <c r="B173" s="145" t="s">
        <v>290</v>
      </c>
      <c r="C173" s="362"/>
      <c r="D173" s="363"/>
      <c r="E173" s="364"/>
      <c r="F173" s="365"/>
      <c r="G173" s="362">
        <v>3</v>
      </c>
      <c r="H173" s="364">
        <v>3</v>
      </c>
      <c r="I173" s="362">
        <v>180</v>
      </c>
      <c r="J173" s="365">
        <v>180</v>
      </c>
      <c r="K173" s="362">
        <v>1</v>
      </c>
      <c r="L173" s="363">
        <v>1</v>
      </c>
      <c r="M173" s="328">
        <v>30</v>
      </c>
      <c r="N173" s="329">
        <v>30</v>
      </c>
      <c r="O173" s="330"/>
      <c r="P173" s="328"/>
      <c r="Q173" s="328"/>
      <c r="R173" s="331"/>
    </row>
    <row r="174" spans="1:18" ht="16.5" customHeight="1" x14ac:dyDescent="0.15">
      <c r="A174" s="8"/>
      <c r="B174" s="145" t="s">
        <v>64</v>
      </c>
      <c r="C174" s="407">
        <v>2</v>
      </c>
      <c r="D174" s="408">
        <v>2</v>
      </c>
      <c r="E174" s="409">
        <v>100</v>
      </c>
      <c r="F174" s="410">
        <v>100</v>
      </c>
      <c r="G174" s="407"/>
      <c r="H174" s="409"/>
      <c r="I174" s="407"/>
      <c r="J174" s="410"/>
      <c r="K174" s="407">
        <v>1</v>
      </c>
      <c r="L174" s="408">
        <v>1</v>
      </c>
      <c r="M174" s="328">
        <v>24</v>
      </c>
      <c r="N174" s="329">
        <v>24</v>
      </c>
      <c r="O174" s="330">
        <v>5</v>
      </c>
      <c r="P174" s="328">
        <v>5</v>
      </c>
      <c r="Q174" s="328">
        <v>260</v>
      </c>
      <c r="R174" s="331">
        <v>260</v>
      </c>
    </row>
    <row r="175" spans="1:18" ht="16.5" customHeight="1" x14ac:dyDescent="0.15">
      <c r="A175" s="8"/>
      <c r="B175" s="145" t="s">
        <v>297</v>
      </c>
      <c r="C175" s="407"/>
      <c r="D175" s="408"/>
      <c r="E175" s="409"/>
      <c r="F175" s="410"/>
      <c r="G175" s="407"/>
      <c r="H175" s="409"/>
      <c r="I175" s="407"/>
      <c r="J175" s="410"/>
      <c r="K175" s="407"/>
      <c r="L175" s="408"/>
      <c r="M175" s="328"/>
      <c r="N175" s="329"/>
      <c r="O175" s="330"/>
      <c r="P175" s="328"/>
      <c r="Q175" s="328"/>
      <c r="R175" s="331"/>
    </row>
    <row r="176" spans="1:18" ht="16.5" customHeight="1" x14ac:dyDescent="0.15">
      <c r="A176" s="8"/>
      <c r="B176" s="145" t="s">
        <v>295</v>
      </c>
      <c r="C176" s="407">
        <v>1</v>
      </c>
      <c r="D176" s="408">
        <v>0</v>
      </c>
      <c r="E176" s="409">
        <v>106</v>
      </c>
      <c r="F176" s="410">
        <v>0</v>
      </c>
      <c r="G176" s="407"/>
      <c r="H176" s="409"/>
      <c r="I176" s="407"/>
      <c r="J176" s="410"/>
      <c r="K176" s="407"/>
      <c r="L176" s="408"/>
      <c r="M176" s="328"/>
      <c r="N176" s="329"/>
      <c r="O176" s="330"/>
      <c r="P176" s="328"/>
      <c r="Q176" s="328"/>
      <c r="R176" s="331"/>
    </row>
    <row r="177" spans="1:18" ht="16.5" customHeight="1" x14ac:dyDescent="0.15">
      <c r="A177" s="8"/>
      <c r="B177" s="145" t="s">
        <v>126</v>
      </c>
      <c r="C177" s="407"/>
      <c r="D177" s="408"/>
      <c r="E177" s="409"/>
      <c r="F177" s="410"/>
      <c r="G177" s="407"/>
      <c r="H177" s="409"/>
      <c r="I177" s="407"/>
      <c r="J177" s="410"/>
      <c r="K177" s="407"/>
      <c r="L177" s="408"/>
      <c r="M177" s="328"/>
      <c r="N177" s="329"/>
      <c r="O177" s="330"/>
      <c r="P177" s="328"/>
      <c r="Q177" s="328"/>
      <c r="R177" s="331"/>
    </row>
    <row r="178" spans="1:18" ht="16.5" customHeight="1" x14ac:dyDescent="0.15">
      <c r="A178" s="8"/>
      <c r="B178" s="145" t="s">
        <v>292</v>
      </c>
      <c r="C178" s="407"/>
      <c r="D178" s="408"/>
      <c r="E178" s="409"/>
      <c r="F178" s="410"/>
      <c r="G178" s="407">
        <v>1</v>
      </c>
      <c r="H178" s="409">
        <v>1</v>
      </c>
      <c r="I178" s="407">
        <v>30</v>
      </c>
      <c r="J178" s="410">
        <v>30</v>
      </c>
      <c r="K178" s="407"/>
      <c r="L178" s="408"/>
      <c r="M178" s="328"/>
      <c r="N178" s="329"/>
      <c r="O178" s="330"/>
      <c r="P178" s="328"/>
      <c r="Q178" s="328"/>
      <c r="R178" s="331"/>
    </row>
    <row r="179" spans="1:18" ht="16.5" customHeight="1" x14ac:dyDescent="0.15">
      <c r="A179" s="8"/>
      <c r="B179" s="154" t="s">
        <v>31</v>
      </c>
      <c r="C179" s="407"/>
      <c r="D179" s="408"/>
      <c r="E179" s="409"/>
      <c r="F179" s="410"/>
      <c r="G179" s="407"/>
      <c r="H179" s="409"/>
      <c r="I179" s="407"/>
      <c r="J179" s="410"/>
      <c r="K179" s="407"/>
      <c r="L179" s="408"/>
      <c r="M179" s="328"/>
      <c r="N179" s="329"/>
      <c r="O179" s="330"/>
      <c r="P179" s="328"/>
      <c r="Q179" s="328"/>
      <c r="R179" s="331"/>
    </row>
    <row r="180" spans="1:18" ht="16.5" customHeight="1" thickBot="1" x14ac:dyDescent="0.2">
      <c r="A180" s="8"/>
      <c r="B180" s="154" t="s">
        <v>293</v>
      </c>
      <c r="C180" s="407"/>
      <c r="D180" s="408"/>
      <c r="E180" s="409"/>
      <c r="F180" s="410"/>
      <c r="G180" s="407"/>
      <c r="H180" s="409"/>
      <c r="I180" s="407"/>
      <c r="J180" s="410"/>
      <c r="K180" s="407"/>
      <c r="L180" s="408"/>
      <c r="M180" s="328"/>
      <c r="N180" s="329"/>
      <c r="O180" s="330">
        <v>1</v>
      </c>
      <c r="P180" s="328"/>
      <c r="Q180" s="328">
        <v>15</v>
      </c>
      <c r="R180" s="331"/>
    </row>
    <row r="181" spans="1:18" ht="16.5" customHeight="1" thickTop="1" thickBot="1" x14ac:dyDescent="0.2">
      <c r="A181" s="9"/>
      <c r="B181" s="141" t="s">
        <v>26</v>
      </c>
      <c r="C181" s="338">
        <f>SUM(C166:C180)</f>
        <v>3</v>
      </c>
      <c r="D181" s="349">
        <f>SUM(D166:D180)</f>
        <v>2</v>
      </c>
      <c r="E181" s="339">
        <f>SUM(E166:E180)</f>
        <v>206</v>
      </c>
      <c r="F181" s="340">
        <f t="shared" ref="F181" si="20">SUM(F166:F180)</f>
        <v>100</v>
      </c>
      <c r="G181" s="338">
        <f>SUM(G166:G180)</f>
        <v>4</v>
      </c>
      <c r="H181" s="339">
        <f t="shared" ref="H181:R181" si="21">SUM(H166:H180)</f>
        <v>4</v>
      </c>
      <c r="I181" s="338">
        <f t="shared" si="21"/>
        <v>210</v>
      </c>
      <c r="J181" s="340">
        <f t="shared" si="21"/>
        <v>210</v>
      </c>
      <c r="K181" s="338">
        <f t="shared" si="21"/>
        <v>3</v>
      </c>
      <c r="L181" s="349">
        <f t="shared" si="21"/>
        <v>3</v>
      </c>
      <c r="M181" s="349">
        <f t="shared" si="21"/>
        <v>74</v>
      </c>
      <c r="N181" s="349">
        <f t="shared" si="21"/>
        <v>74</v>
      </c>
      <c r="O181" s="349">
        <f t="shared" si="21"/>
        <v>8</v>
      </c>
      <c r="P181" s="349">
        <f t="shared" si="21"/>
        <v>6</v>
      </c>
      <c r="Q181" s="349">
        <f t="shared" si="21"/>
        <v>315</v>
      </c>
      <c r="R181" s="349">
        <f t="shared" si="21"/>
        <v>280</v>
      </c>
    </row>
    <row r="182" spans="1:18" ht="16.5" customHeight="1" x14ac:dyDescent="0.15">
      <c r="A182" s="8" t="s">
        <v>15</v>
      </c>
      <c r="B182" s="153" t="s">
        <v>281</v>
      </c>
      <c r="C182" s="411"/>
      <c r="D182" s="412"/>
      <c r="E182" s="413"/>
      <c r="F182" s="414"/>
      <c r="G182" s="411"/>
      <c r="H182" s="413"/>
      <c r="I182" s="411"/>
      <c r="J182" s="414"/>
      <c r="K182" s="411">
        <v>6</v>
      </c>
      <c r="L182" s="412">
        <v>2</v>
      </c>
      <c r="M182" s="328">
        <v>162</v>
      </c>
      <c r="N182" s="329">
        <v>60</v>
      </c>
      <c r="O182" s="330">
        <v>6</v>
      </c>
      <c r="P182" s="328">
        <v>2</v>
      </c>
      <c r="Q182" s="328">
        <v>163</v>
      </c>
      <c r="R182" s="331">
        <v>45</v>
      </c>
    </row>
    <row r="183" spans="1:18" ht="16.5" customHeight="1" x14ac:dyDescent="0.15">
      <c r="A183" s="8"/>
      <c r="B183" s="153" t="s">
        <v>283</v>
      </c>
      <c r="C183" s="354">
        <v>10</v>
      </c>
      <c r="D183" s="355">
        <v>5</v>
      </c>
      <c r="E183" s="356">
        <v>1029</v>
      </c>
      <c r="F183" s="357">
        <v>757</v>
      </c>
      <c r="G183" s="354">
        <v>1</v>
      </c>
      <c r="H183" s="356">
        <v>1</v>
      </c>
      <c r="I183" s="354">
        <v>1721</v>
      </c>
      <c r="J183" s="357">
        <v>1721</v>
      </c>
      <c r="K183" s="354">
        <v>7</v>
      </c>
      <c r="L183" s="355">
        <v>2</v>
      </c>
      <c r="M183" s="328">
        <v>154</v>
      </c>
      <c r="N183" s="329">
        <v>54</v>
      </c>
      <c r="O183" s="330">
        <v>4</v>
      </c>
      <c r="P183" s="328">
        <v>3</v>
      </c>
      <c r="Q183" s="328">
        <v>88</v>
      </c>
      <c r="R183" s="331">
        <v>65</v>
      </c>
    </row>
    <row r="184" spans="1:18" ht="16.5" customHeight="1" x14ac:dyDescent="0.15">
      <c r="A184" s="8"/>
      <c r="B184" s="153" t="s">
        <v>42</v>
      </c>
      <c r="C184" s="354"/>
      <c r="D184" s="355"/>
      <c r="E184" s="356"/>
      <c r="F184" s="357"/>
      <c r="G184" s="354"/>
      <c r="H184" s="356"/>
      <c r="I184" s="354"/>
      <c r="J184" s="357"/>
      <c r="K184" s="354">
        <v>3</v>
      </c>
      <c r="L184" s="355">
        <v>1</v>
      </c>
      <c r="M184" s="328">
        <v>89</v>
      </c>
      <c r="N184" s="329">
        <v>24</v>
      </c>
      <c r="O184" s="330">
        <v>1</v>
      </c>
      <c r="P184" s="328"/>
      <c r="Q184" s="328">
        <v>18</v>
      </c>
      <c r="R184" s="331"/>
    </row>
    <row r="185" spans="1:18" ht="16.5" customHeight="1" x14ac:dyDescent="0.15">
      <c r="A185" s="8"/>
      <c r="B185" s="145" t="s">
        <v>284</v>
      </c>
      <c r="C185" s="354">
        <v>9</v>
      </c>
      <c r="D185" s="355">
        <v>2</v>
      </c>
      <c r="E185" s="356">
        <v>322</v>
      </c>
      <c r="F185" s="357">
        <v>42</v>
      </c>
      <c r="G185" s="354"/>
      <c r="H185" s="356"/>
      <c r="I185" s="354"/>
      <c r="J185" s="357"/>
      <c r="K185" s="354">
        <v>6</v>
      </c>
      <c r="L185" s="355">
        <v>1</v>
      </c>
      <c r="M185" s="328">
        <v>130</v>
      </c>
      <c r="N185" s="329">
        <v>22</v>
      </c>
      <c r="O185" s="330">
        <v>1</v>
      </c>
      <c r="P185" s="328"/>
      <c r="Q185" s="328">
        <v>17</v>
      </c>
      <c r="R185" s="331"/>
    </row>
    <row r="186" spans="1:18" ht="16.5" customHeight="1" x14ac:dyDescent="0.15">
      <c r="A186" s="8"/>
      <c r="B186" s="145" t="s">
        <v>294</v>
      </c>
      <c r="C186" s="354">
        <v>13</v>
      </c>
      <c r="D186" s="355">
        <v>6</v>
      </c>
      <c r="E186" s="356">
        <v>1147</v>
      </c>
      <c r="F186" s="357">
        <v>609</v>
      </c>
      <c r="G186" s="354"/>
      <c r="H186" s="356"/>
      <c r="I186" s="354"/>
      <c r="J186" s="357"/>
      <c r="K186" s="354"/>
      <c r="L186" s="355"/>
      <c r="M186" s="328"/>
      <c r="N186" s="329"/>
      <c r="O186" s="330"/>
      <c r="P186" s="328"/>
      <c r="Q186" s="328"/>
      <c r="R186" s="331"/>
    </row>
    <row r="187" spans="1:18" ht="16.5" customHeight="1" x14ac:dyDescent="0.15">
      <c r="A187" s="8"/>
      <c r="B187" s="145" t="s">
        <v>287</v>
      </c>
      <c r="C187" s="354"/>
      <c r="D187" s="355"/>
      <c r="E187" s="356"/>
      <c r="F187" s="357"/>
      <c r="G187" s="354"/>
      <c r="H187" s="356"/>
      <c r="I187" s="354"/>
      <c r="J187" s="357"/>
      <c r="K187" s="354">
        <v>2</v>
      </c>
      <c r="L187" s="355">
        <v>2</v>
      </c>
      <c r="M187" s="328">
        <v>39</v>
      </c>
      <c r="N187" s="329">
        <v>39</v>
      </c>
      <c r="O187" s="330"/>
      <c r="P187" s="328"/>
      <c r="Q187" s="328"/>
      <c r="R187" s="331"/>
    </row>
    <row r="188" spans="1:18" ht="16.5" customHeight="1" x14ac:dyDescent="0.15">
      <c r="A188" s="8"/>
      <c r="B188" s="145" t="s">
        <v>288</v>
      </c>
      <c r="C188" s="354"/>
      <c r="D188" s="355"/>
      <c r="E188" s="356"/>
      <c r="F188" s="357"/>
      <c r="G188" s="354"/>
      <c r="H188" s="356"/>
      <c r="I188" s="354"/>
      <c r="J188" s="357"/>
      <c r="K188" s="354"/>
      <c r="L188" s="355"/>
      <c r="M188" s="328"/>
      <c r="N188" s="329"/>
      <c r="O188" s="330"/>
      <c r="P188" s="328"/>
      <c r="Q188" s="328"/>
      <c r="R188" s="331"/>
    </row>
    <row r="189" spans="1:18" ht="16.5" customHeight="1" x14ac:dyDescent="0.15">
      <c r="A189" s="8"/>
      <c r="B189" s="145" t="s">
        <v>290</v>
      </c>
      <c r="C189" s="354"/>
      <c r="D189" s="355"/>
      <c r="E189" s="356"/>
      <c r="F189" s="357"/>
      <c r="G189" s="354"/>
      <c r="H189" s="356"/>
      <c r="I189" s="354"/>
      <c r="J189" s="357"/>
      <c r="K189" s="354"/>
      <c r="L189" s="355"/>
      <c r="M189" s="328"/>
      <c r="N189" s="329"/>
      <c r="O189" s="330"/>
      <c r="P189" s="328"/>
      <c r="Q189" s="328"/>
      <c r="R189" s="331"/>
    </row>
    <row r="190" spans="1:18" ht="16.5" customHeight="1" x14ac:dyDescent="0.15">
      <c r="A190" s="8"/>
      <c r="B190" s="145" t="s">
        <v>64</v>
      </c>
      <c r="C190" s="354"/>
      <c r="D190" s="355"/>
      <c r="E190" s="356"/>
      <c r="F190" s="357"/>
      <c r="G190" s="354"/>
      <c r="H190" s="356"/>
      <c r="I190" s="354"/>
      <c r="J190" s="357"/>
      <c r="K190" s="354"/>
      <c r="L190" s="355"/>
      <c r="M190" s="328"/>
      <c r="N190" s="329"/>
      <c r="O190" s="330"/>
      <c r="P190" s="328"/>
      <c r="Q190" s="328"/>
      <c r="R190" s="331"/>
    </row>
    <row r="191" spans="1:18" ht="16.5" customHeight="1" x14ac:dyDescent="0.15">
      <c r="A191" s="8"/>
      <c r="B191" s="145" t="s">
        <v>297</v>
      </c>
      <c r="C191" s="354"/>
      <c r="D191" s="355"/>
      <c r="E191" s="356"/>
      <c r="F191" s="357"/>
      <c r="G191" s="354"/>
      <c r="H191" s="356"/>
      <c r="I191" s="354"/>
      <c r="J191" s="357"/>
      <c r="K191" s="354"/>
      <c r="L191" s="355"/>
      <c r="M191" s="328"/>
      <c r="N191" s="329"/>
      <c r="O191" s="330"/>
      <c r="P191" s="328"/>
      <c r="Q191" s="328"/>
      <c r="R191" s="331"/>
    </row>
    <row r="192" spans="1:18" ht="16.5" customHeight="1" x14ac:dyDescent="0.15">
      <c r="A192" s="8"/>
      <c r="B192" s="145" t="s">
        <v>295</v>
      </c>
      <c r="C192" s="354">
        <v>5</v>
      </c>
      <c r="D192" s="355">
        <v>2</v>
      </c>
      <c r="E192" s="356">
        <v>250</v>
      </c>
      <c r="F192" s="357">
        <v>88</v>
      </c>
      <c r="G192" s="354"/>
      <c r="H192" s="356"/>
      <c r="I192" s="354"/>
      <c r="J192" s="357"/>
      <c r="K192" s="354">
        <v>4</v>
      </c>
      <c r="L192" s="355">
        <v>1</v>
      </c>
      <c r="M192" s="328">
        <v>41</v>
      </c>
      <c r="N192" s="329">
        <v>5</v>
      </c>
      <c r="O192" s="330"/>
      <c r="P192" s="328"/>
      <c r="Q192" s="328"/>
      <c r="R192" s="331"/>
    </row>
    <row r="193" spans="1:18" ht="16.5" customHeight="1" x14ac:dyDescent="0.15">
      <c r="A193" s="8"/>
      <c r="B193" s="145" t="s">
        <v>126</v>
      </c>
      <c r="C193" s="354"/>
      <c r="D193" s="355"/>
      <c r="E193" s="356"/>
      <c r="F193" s="357"/>
      <c r="G193" s="354"/>
      <c r="H193" s="356"/>
      <c r="I193" s="354"/>
      <c r="J193" s="357"/>
      <c r="K193" s="354"/>
      <c r="L193" s="355"/>
      <c r="M193" s="328"/>
      <c r="N193" s="329"/>
      <c r="O193" s="330"/>
      <c r="P193" s="328"/>
      <c r="Q193" s="328"/>
      <c r="R193" s="331"/>
    </row>
    <row r="194" spans="1:18" ht="16.5" customHeight="1" x14ac:dyDescent="0.15">
      <c r="A194" s="8"/>
      <c r="B194" s="145" t="s">
        <v>292</v>
      </c>
      <c r="C194" s="354"/>
      <c r="D194" s="355"/>
      <c r="E194" s="356"/>
      <c r="F194" s="357"/>
      <c r="G194" s="354"/>
      <c r="H194" s="356"/>
      <c r="I194" s="354"/>
      <c r="J194" s="357"/>
      <c r="K194" s="354"/>
      <c r="L194" s="355"/>
      <c r="M194" s="328"/>
      <c r="N194" s="329"/>
      <c r="O194" s="330"/>
      <c r="P194" s="328"/>
      <c r="Q194" s="328"/>
      <c r="R194" s="331"/>
    </row>
    <row r="195" spans="1:18" ht="16.5" customHeight="1" x14ac:dyDescent="0.15">
      <c r="A195" s="8"/>
      <c r="B195" s="154" t="s">
        <v>31</v>
      </c>
      <c r="C195" s="398"/>
      <c r="D195" s="399"/>
      <c r="E195" s="400"/>
      <c r="F195" s="401"/>
      <c r="G195" s="398"/>
      <c r="H195" s="400"/>
      <c r="I195" s="398"/>
      <c r="J195" s="401"/>
      <c r="K195" s="398"/>
      <c r="L195" s="399"/>
      <c r="M195" s="328"/>
      <c r="N195" s="329"/>
      <c r="O195" s="330"/>
      <c r="P195" s="328"/>
      <c r="Q195" s="328"/>
      <c r="R195" s="331"/>
    </row>
    <row r="196" spans="1:18" ht="16.5" customHeight="1" thickBot="1" x14ac:dyDescent="0.2">
      <c r="A196" s="8"/>
      <c r="B196" s="154" t="s">
        <v>293</v>
      </c>
      <c r="C196" s="398"/>
      <c r="D196" s="399"/>
      <c r="E196" s="400"/>
      <c r="F196" s="401"/>
      <c r="G196" s="398">
        <v>1</v>
      </c>
      <c r="H196" s="400">
        <v>1</v>
      </c>
      <c r="I196" s="398">
        <v>60</v>
      </c>
      <c r="J196" s="401">
        <v>60</v>
      </c>
      <c r="K196" s="398"/>
      <c r="L196" s="399"/>
      <c r="M196" s="328"/>
      <c r="N196" s="329"/>
      <c r="O196" s="330"/>
      <c r="P196" s="328"/>
      <c r="Q196" s="328"/>
      <c r="R196" s="331"/>
    </row>
    <row r="197" spans="1:18" ht="16.5" customHeight="1" thickTop="1" thickBot="1" x14ac:dyDescent="0.2">
      <c r="A197" s="9"/>
      <c r="B197" s="141" t="s">
        <v>26</v>
      </c>
      <c r="C197" s="338">
        <f>SUM(C182:C196)</f>
        <v>37</v>
      </c>
      <c r="D197" s="349">
        <f>SUM(D182:D196)</f>
        <v>15</v>
      </c>
      <c r="E197" s="339">
        <f>SUM(E182:E196)</f>
        <v>2748</v>
      </c>
      <c r="F197" s="340">
        <f t="shared" ref="F197" si="22">SUM(F182:F196)</f>
        <v>1496</v>
      </c>
      <c r="G197" s="338">
        <f>SUM(G182:G196)</f>
        <v>2</v>
      </c>
      <c r="H197" s="339">
        <f t="shared" ref="H197" si="23">SUM(H182:H196)</f>
        <v>2</v>
      </c>
      <c r="I197" s="338">
        <f>SUM(I182:I196)</f>
        <v>1781</v>
      </c>
      <c r="J197" s="340">
        <f>SUM(J182:J196)</f>
        <v>1781</v>
      </c>
      <c r="K197" s="338">
        <f t="shared" ref="K197:R197" si="24">SUM(K182:K196)</f>
        <v>28</v>
      </c>
      <c r="L197" s="339">
        <f t="shared" si="24"/>
        <v>9</v>
      </c>
      <c r="M197" s="338">
        <f t="shared" si="24"/>
        <v>615</v>
      </c>
      <c r="N197" s="340">
        <f t="shared" si="24"/>
        <v>204</v>
      </c>
      <c r="O197" s="338">
        <f t="shared" si="24"/>
        <v>12</v>
      </c>
      <c r="P197" s="339">
        <f t="shared" si="24"/>
        <v>5</v>
      </c>
      <c r="Q197" s="338">
        <f t="shared" si="24"/>
        <v>286</v>
      </c>
      <c r="R197" s="340">
        <f t="shared" si="24"/>
        <v>110</v>
      </c>
    </row>
    <row r="198" spans="1:18" ht="16.5" customHeight="1" x14ac:dyDescent="0.15">
      <c r="A198" s="8" t="s">
        <v>16</v>
      </c>
      <c r="B198" s="153" t="s">
        <v>281</v>
      </c>
      <c r="C198" s="415">
        <v>5</v>
      </c>
      <c r="D198" s="416">
        <v>4</v>
      </c>
      <c r="E198" s="417">
        <v>430</v>
      </c>
      <c r="F198" s="418">
        <v>384</v>
      </c>
      <c r="G198" s="415">
        <v>9</v>
      </c>
      <c r="H198" s="417">
        <v>9</v>
      </c>
      <c r="I198" s="415">
        <v>341</v>
      </c>
      <c r="J198" s="418">
        <v>341</v>
      </c>
      <c r="K198" s="415">
        <v>1</v>
      </c>
      <c r="L198" s="416"/>
      <c r="M198" s="328">
        <v>22</v>
      </c>
      <c r="N198" s="329"/>
      <c r="O198" s="330">
        <v>2</v>
      </c>
      <c r="P198" s="328"/>
      <c r="Q198" s="328">
        <v>50</v>
      </c>
      <c r="R198" s="331"/>
    </row>
    <row r="199" spans="1:18" ht="16.5" customHeight="1" x14ac:dyDescent="0.15">
      <c r="A199" s="8"/>
      <c r="B199" s="153" t="s">
        <v>283</v>
      </c>
      <c r="C199" s="345">
        <v>42</v>
      </c>
      <c r="D199" s="346">
        <v>37</v>
      </c>
      <c r="E199" s="347">
        <v>6812</v>
      </c>
      <c r="F199" s="348">
        <v>6610</v>
      </c>
      <c r="G199" s="345">
        <v>43</v>
      </c>
      <c r="H199" s="347">
        <v>42</v>
      </c>
      <c r="I199" s="345">
        <v>4787</v>
      </c>
      <c r="J199" s="348">
        <v>4764</v>
      </c>
      <c r="K199" s="345">
        <v>28</v>
      </c>
      <c r="L199" s="346">
        <v>27</v>
      </c>
      <c r="M199" s="328">
        <v>2412</v>
      </c>
      <c r="N199" s="329">
        <v>2350</v>
      </c>
      <c r="O199" s="330"/>
      <c r="P199" s="328"/>
      <c r="Q199" s="328"/>
      <c r="R199" s="331"/>
    </row>
    <row r="200" spans="1:18" ht="16.5" customHeight="1" x14ac:dyDescent="0.15">
      <c r="A200" s="8"/>
      <c r="B200" s="153" t="s">
        <v>42</v>
      </c>
      <c r="C200" s="415"/>
      <c r="D200" s="416"/>
      <c r="E200" s="417"/>
      <c r="F200" s="418"/>
      <c r="G200" s="415"/>
      <c r="H200" s="417"/>
      <c r="I200" s="415"/>
      <c r="J200" s="418"/>
      <c r="K200" s="415"/>
      <c r="L200" s="416"/>
      <c r="M200" s="328"/>
      <c r="N200" s="329"/>
      <c r="O200" s="330"/>
      <c r="P200" s="328"/>
      <c r="Q200" s="328"/>
      <c r="R200" s="331"/>
    </row>
    <row r="201" spans="1:18" ht="16.5" customHeight="1" x14ac:dyDescent="0.15">
      <c r="A201" s="8"/>
      <c r="B201" s="145" t="s">
        <v>284</v>
      </c>
      <c r="C201" s="415">
        <v>14</v>
      </c>
      <c r="D201" s="416">
        <v>14</v>
      </c>
      <c r="E201" s="417">
        <v>612</v>
      </c>
      <c r="F201" s="418">
        <v>612</v>
      </c>
      <c r="G201" s="415">
        <v>6</v>
      </c>
      <c r="H201" s="417">
        <v>6</v>
      </c>
      <c r="I201" s="415">
        <v>379</v>
      </c>
      <c r="J201" s="418">
        <v>379</v>
      </c>
      <c r="K201" s="415">
        <v>1</v>
      </c>
      <c r="L201" s="416">
        <v>1</v>
      </c>
      <c r="M201" s="328">
        <v>12</v>
      </c>
      <c r="N201" s="329">
        <v>12</v>
      </c>
      <c r="O201" s="330"/>
      <c r="P201" s="328"/>
      <c r="Q201" s="328"/>
      <c r="R201" s="331"/>
    </row>
    <row r="202" spans="1:18" ht="16.5" customHeight="1" x14ac:dyDescent="0.15">
      <c r="A202" s="8"/>
      <c r="B202" s="145" t="s">
        <v>294</v>
      </c>
      <c r="C202" s="415">
        <v>9</v>
      </c>
      <c r="D202" s="416">
        <v>8</v>
      </c>
      <c r="E202" s="417">
        <v>233</v>
      </c>
      <c r="F202" s="418">
        <v>212</v>
      </c>
      <c r="G202" s="415">
        <v>6</v>
      </c>
      <c r="H202" s="417">
        <v>6</v>
      </c>
      <c r="I202" s="415">
        <v>142</v>
      </c>
      <c r="J202" s="418">
        <v>142</v>
      </c>
      <c r="K202" s="415">
        <v>2</v>
      </c>
      <c r="L202" s="416">
        <v>2</v>
      </c>
      <c r="M202" s="328">
        <v>17</v>
      </c>
      <c r="N202" s="329">
        <v>17</v>
      </c>
      <c r="O202" s="330">
        <v>2</v>
      </c>
      <c r="P202" s="328">
        <v>2</v>
      </c>
      <c r="Q202" s="328">
        <v>211</v>
      </c>
      <c r="R202" s="331">
        <v>211</v>
      </c>
    </row>
    <row r="203" spans="1:18" ht="16.5" customHeight="1" x14ac:dyDescent="0.15">
      <c r="A203" s="8"/>
      <c r="B203" s="145" t="s">
        <v>287</v>
      </c>
      <c r="C203" s="415">
        <v>1</v>
      </c>
      <c r="D203" s="416">
        <v>1</v>
      </c>
      <c r="E203" s="417">
        <v>156</v>
      </c>
      <c r="F203" s="418">
        <v>156</v>
      </c>
      <c r="G203" s="415">
        <v>1</v>
      </c>
      <c r="H203" s="417">
        <v>1</v>
      </c>
      <c r="I203" s="415">
        <v>40</v>
      </c>
      <c r="J203" s="418">
        <v>40</v>
      </c>
      <c r="K203" s="415"/>
      <c r="L203" s="416"/>
      <c r="M203" s="328"/>
      <c r="N203" s="329"/>
      <c r="O203" s="330"/>
      <c r="P203" s="328"/>
      <c r="Q203" s="328"/>
      <c r="R203" s="331"/>
    </row>
    <row r="204" spans="1:18" ht="16.5" customHeight="1" x14ac:dyDescent="0.15">
      <c r="A204" s="8"/>
      <c r="B204" s="145" t="s">
        <v>288</v>
      </c>
      <c r="C204" s="415">
        <v>3</v>
      </c>
      <c r="D204" s="416">
        <v>3</v>
      </c>
      <c r="E204" s="417">
        <v>190</v>
      </c>
      <c r="F204" s="418">
        <v>190</v>
      </c>
      <c r="G204" s="415">
        <v>5</v>
      </c>
      <c r="H204" s="417">
        <v>2</v>
      </c>
      <c r="I204" s="415">
        <v>139</v>
      </c>
      <c r="J204" s="418">
        <v>82</v>
      </c>
      <c r="K204" s="415">
        <v>1</v>
      </c>
      <c r="L204" s="416">
        <v>1</v>
      </c>
      <c r="M204" s="328">
        <v>62</v>
      </c>
      <c r="N204" s="329">
        <v>62</v>
      </c>
      <c r="O204" s="330">
        <v>1</v>
      </c>
      <c r="P204" s="328">
        <v>1</v>
      </c>
      <c r="Q204" s="328">
        <v>26</v>
      </c>
      <c r="R204" s="331">
        <v>26</v>
      </c>
    </row>
    <row r="205" spans="1:18" ht="16.5" customHeight="1" x14ac:dyDescent="0.15">
      <c r="A205" s="8"/>
      <c r="B205" s="145" t="s">
        <v>290</v>
      </c>
      <c r="C205" s="415">
        <v>3</v>
      </c>
      <c r="D205" s="416">
        <v>1</v>
      </c>
      <c r="E205" s="417">
        <v>180</v>
      </c>
      <c r="F205" s="418">
        <v>99</v>
      </c>
      <c r="G205" s="415">
        <v>5</v>
      </c>
      <c r="H205" s="417">
        <v>4</v>
      </c>
      <c r="I205" s="415">
        <v>149</v>
      </c>
      <c r="J205" s="418">
        <v>145</v>
      </c>
      <c r="K205" s="415">
        <v>4</v>
      </c>
      <c r="L205" s="416">
        <v>3</v>
      </c>
      <c r="M205" s="328">
        <v>118</v>
      </c>
      <c r="N205" s="329">
        <v>93</v>
      </c>
      <c r="O205" s="330"/>
      <c r="P205" s="328"/>
      <c r="Q205" s="328"/>
      <c r="R205" s="331"/>
    </row>
    <row r="206" spans="1:18" ht="16.5" customHeight="1" x14ac:dyDescent="0.15">
      <c r="A206" s="8"/>
      <c r="B206" s="145" t="s">
        <v>64</v>
      </c>
      <c r="C206" s="415">
        <v>2</v>
      </c>
      <c r="D206" s="416"/>
      <c r="E206" s="417">
        <v>69</v>
      </c>
      <c r="F206" s="418"/>
      <c r="G206" s="415">
        <v>1</v>
      </c>
      <c r="H206" s="417">
        <v>1</v>
      </c>
      <c r="I206" s="415">
        <v>120</v>
      </c>
      <c r="J206" s="418">
        <v>120</v>
      </c>
      <c r="K206" s="415"/>
      <c r="L206" s="416"/>
      <c r="M206" s="328"/>
      <c r="N206" s="329"/>
      <c r="O206" s="330"/>
      <c r="P206" s="328"/>
      <c r="Q206" s="328"/>
      <c r="R206" s="331"/>
    </row>
    <row r="207" spans="1:18" ht="16.5" customHeight="1" x14ac:dyDescent="0.15">
      <c r="A207" s="8"/>
      <c r="B207" s="145" t="s">
        <v>297</v>
      </c>
      <c r="C207" s="415">
        <v>2</v>
      </c>
      <c r="D207" s="416">
        <v>2</v>
      </c>
      <c r="E207" s="417">
        <v>266</v>
      </c>
      <c r="F207" s="418">
        <v>266</v>
      </c>
      <c r="G207" s="415">
        <v>1</v>
      </c>
      <c r="H207" s="417">
        <v>1</v>
      </c>
      <c r="I207" s="415">
        <v>246</v>
      </c>
      <c r="J207" s="418">
        <v>246</v>
      </c>
      <c r="K207" s="415"/>
      <c r="L207" s="416"/>
      <c r="M207" s="328"/>
      <c r="N207" s="329"/>
      <c r="O207" s="330"/>
      <c r="P207" s="328"/>
      <c r="Q207" s="328"/>
      <c r="R207" s="331"/>
    </row>
    <row r="208" spans="1:18" ht="16.5" customHeight="1" x14ac:dyDescent="0.15">
      <c r="A208" s="8"/>
      <c r="B208" s="145" t="s">
        <v>295</v>
      </c>
      <c r="C208" s="415">
        <v>9</v>
      </c>
      <c r="D208" s="416">
        <v>4</v>
      </c>
      <c r="E208" s="417">
        <v>718</v>
      </c>
      <c r="F208" s="418">
        <v>271</v>
      </c>
      <c r="G208" s="415">
        <v>24</v>
      </c>
      <c r="H208" s="417">
        <v>24</v>
      </c>
      <c r="I208" s="415">
        <v>1108</v>
      </c>
      <c r="J208" s="418">
        <v>1108</v>
      </c>
      <c r="K208" s="415">
        <v>11</v>
      </c>
      <c r="L208" s="416">
        <v>8</v>
      </c>
      <c r="M208" s="328">
        <v>512</v>
      </c>
      <c r="N208" s="329">
        <v>263</v>
      </c>
      <c r="O208" s="330">
        <v>2</v>
      </c>
      <c r="P208" s="328"/>
      <c r="Q208" s="328">
        <v>135</v>
      </c>
      <c r="R208" s="331"/>
    </row>
    <row r="209" spans="1:18" ht="16.5" customHeight="1" x14ac:dyDescent="0.15">
      <c r="A209" s="8"/>
      <c r="B209" s="145" t="s">
        <v>126</v>
      </c>
      <c r="C209" s="415"/>
      <c r="D209" s="416"/>
      <c r="E209" s="417"/>
      <c r="F209" s="418"/>
      <c r="G209" s="415"/>
      <c r="H209" s="417"/>
      <c r="I209" s="415"/>
      <c r="J209" s="418"/>
      <c r="K209" s="415"/>
      <c r="L209" s="416"/>
      <c r="M209" s="328"/>
      <c r="N209" s="329"/>
      <c r="O209" s="330"/>
      <c r="P209" s="328"/>
      <c r="Q209" s="328"/>
      <c r="R209" s="331"/>
    </row>
    <row r="210" spans="1:18" ht="16.5" customHeight="1" x14ac:dyDescent="0.15">
      <c r="A210" s="8"/>
      <c r="B210" s="145" t="s">
        <v>292</v>
      </c>
      <c r="C210" s="415"/>
      <c r="D210" s="416"/>
      <c r="E210" s="417"/>
      <c r="F210" s="418"/>
      <c r="G210" s="415">
        <v>1</v>
      </c>
      <c r="H210" s="417">
        <v>1</v>
      </c>
      <c r="I210" s="415">
        <v>36</v>
      </c>
      <c r="J210" s="418">
        <v>36</v>
      </c>
      <c r="K210" s="415"/>
      <c r="L210" s="416"/>
      <c r="M210" s="328"/>
      <c r="N210" s="329"/>
      <c r="O210" s="330"/>
      <c r="P210" s="328"/>
      <c r="Q210" s="328"/>
      <c r="R210" s="331"/>
    </row>
    <row r="211" spans="1:18" ht="16.5" customHeight="1" x14ac:dyDescent="0.15">
      <c r="A211" s="8"/>
      <c r="B211" s="154" t="s">
        <v>31</v>
      </c>
      <c r="C211" s="415"/>
      <c r="D211" s="416"/>
      <c r="E211" s="417"/>
      <c r="F211" s="418"/>
      <c r="G211" s="415">
        <v>2</v>
      </c>
      <c r="H211" s="417">
        <v>2</v>
      </c>
      <c r="I211" s="415">
        <v>66</v>
      </c>
      <c r="J211" s="418">
        <v>66</v>
      </c>
      <c r="K211" s="415">
        <v>1</v>
      </c>
      <c r="L211" s="416"/>
      <c r="M211" s="328">
        <v>11</v>
      </c>
      <c r="N211" s="329"/>
      <c r="O211" s="330"/>
      <c r="P211" s="328"/>
      <c r="Q211" s="328"/>
      <c r="R211" s="331"/>
    </row>
    <row r="212" spans="1:18" ht="16.5" customHeight="1" thickBot="1" x14ac:dyDescent="0.2">
      <c r="A212" s="8"/>
      <c r="B212" s="154" t="s">
        <v>293</v>
      </c>
      <c r="C212" s="415"/>
      <c r="D212" s="416"/>
      <c r="E212" s="417"/>
      <c r="F212" s="418"/>
      <c r="G212" s="415"/>
      <c r="H212" s="417"/>
      <c r="I212" s="415"/>
      <c r="J212" s="418"/>
      <c r="K212" s="415"/>
      <c r="L212" s="416"/>
      <c r="M212" s="328"/>
      <c r="N212" s="329"/>
      <c r="O212" s="330"/>
      <c r="P212" s="328"/>
      <c r="Q212" s="328"/>
      <c r="R212" s="331"/>
    </row>
    <row r="213" spans="1:18" ht="16.5" customHeight="1" thickTop="1" thickBot="1" x14ac:dyDescent="0.2">
      <c r="A213" s="9"/>
      <c r="B213" s="141" t="s">
        <v>26</v>
      </c>
      <c r="C213" s="338">
        <f t="shared" ref="C213:L213" si="25">SUM(C198:C212)</f>
        <v>90</v>
      </c>
      <c r="D213" s="349">
        <f t="shared" si="25"/>
        <v>74</v>
      </c>
      <c r="E213" s="339">
        <f t="shared" si="25"/>
        <v>9666</v>
      </c>
      <c r="F213" s="340">
        <f t="shared" si="25"/>
        <v>8800</v>
      </c>
      <c r="G213" s="338">
        <f t="shared" si="25"/>
        <v>104</v>
      </c>
      <c r="H213" s="339">
        <f t="shared" si="25"/>
        <v>99</v>
      </c>
      <c r="I213" s="338">
        <f t="shared" si="25"/>
        <v>7553</v>
      </c>
      <c r="J213" s="340">
        <f t="shared" si="25"/>
        <v>7469</v>
      </c>
      <c r="K213" s="338">
        <f t="shared" si="25"/>
        <v>49</v>
      </c>
      <c r="L213" s="349">
        <f t="shared" si="25"/>
        <v>42</v>
      </c>
      <c r="M213" s="349">
        <f t="shared" ref="M213" si="26">SUM(M198:M212)</f>
        <v>3166</v>
      </c>
      <c r="N213" s="349">
        <f t="shared" ref="N213" si="27">SUM(N198:N212)</f>
        <v>2797</v>
      </c>
      <c r="O213" s="349">
        <f t="shared" ref="O213" si="28">SUM(O198:O212)</f>
        <v>7</v>
      </c>
      <c r="P213" s="349">
        <f t="shared" ref="P213" si="29">SUM(P198:P212)</f>
        <v>3</v>
      </c>
      <c r="Q213" s="349">
        <f t="shared" ref="Q213" si="30">SUM(Q198:Q212)</f>
        <v>422</v>
      </c>
      <c r="R213" s="349">
        <f t="shared" ref="R213" si="31">SUM(R198:R212)</f>
        <v>237</v>
      </c>
    </row>
    <row r="214" spans="1:18" ht="16.5" customHeight="1" x14ac:dyDescent="0.15">
      <c r="A214" s="8" t="s">
        <v>17</v>
      </c>
      <c r="B214" s="153" t="s">
        <v>281</v>
      </c>
      <c r="C214" s="419">
        <v>19</v>
      </c>
      <c r="D214" s="420">
        <v>14</v>
      </c>
      <c r="E214" s="421">
        <v>2988</v>
      </c>
      <c r="F214" s="422">
        <v>2447</v>
      </c>
      <c r="G214" s="423">
        <v>64</v>
      </c>
      <c r="H214" s="421">
        <v>54</v>
      </c>
      <c r="I214" s="423">
        <v>2957</v>
      </c>
      <c r="J214" s="422">
        <v>2408</v>
      </c>
      <c r="K214" s="423">
        <v>18</v>
      </c>
      <c r="L214" s="420">
        <v>17</v>
      </c>
      <c r="M214" s="328">
        <v>1793</v>
      </c>
      <c r="N214" s="329">
        <v>1682</v>
      </c>
      <c r="O214" s="330">
        <v>9</v>
      </c>
      <c r="P214" s="328">
        <v>5</v>
      </c>
      <c r="Q214" s="328">
        <v>754</v>
      </c>
      <c r="R214" s="331">
        <v>453</v>
      </c>
    </row>
    <row r="215" spans="1:18" ht="16.5" customHeight="1" x14ac:dyDescent="0.15">
      <c r="A215" s="8"/>
      <c r="B215" s="153" t="s">
        <v>283</v>
      </c>
      <c r="C215" s="424"/>
      <c r="D215" s="425"/>
      <c r="E215" s="426"/>
      <c r="F215" s="427"/>
      <c r="G215" s="428"/>
      <c r="H215" s="426"/>
      <c r="I215" s="428"/>
      <c r="J215" s="427"/>
      <c r="K215" s="428"/>
      <c r="L215" s="425"/>
      <c r="M215" s="328"/>
      <c r="N215" s="329"/>
      <c r="O215" s="330"/>
      <c r="P215" s="328"/>
      <c r="Q215" s="328"/>
      <c r="R215" s="331"/>
    </row>
    <row r="216" spans="1:18" ht="16.5" customHeight="1" x14ac:dyDescent="0.15">
      <c r="A216" s="8"/>
      <c r="B216" s="153" t="s">
        <v>42</v>
      </c>
      <c r="C216" s="424">
        <v>7</v>
      </c>
      <c r="D216" s="425">
        <v>6</v>
      </c>
      <c r="E216" s="426">
        <v>446</v>
      </c>
      <c r="F216" s="427">
        <v>414</v>
      </c>
      <c r="G216" s="428">
        <v>1</v>
      </c>
      <c r="H216" s="426">
        <v>1</v>
      </c>
      <c r="I216" s="428">
        <v>52</v>
      </c>
      <c r="J216" s="427">
        <v>52</v>
      </c>
      <c r="K216" s="428">
        <v>8</v>
      </c>
      <c r="L216" s="425">
        <v>2</v>
      </c>
      <c r="M216" s="328">
        <v>328</v>
      </c>
      <c r="N216" s="329">
        <v>68</v>
      </c>
      <c r="O216" s="330"/>
      <c r="P216" s="328"/>
      <c r="Q216" s="328"/>
      <c r="R216" s="331"/>
    </row>
    <row r="217" spans="1:18" ht="16.5" customHeight="1" x14ac:dyDescent="0.15">
      <c r="A217" s="8"/>
      <c r="B217" s="145" t="s">
        <v>284</v>
      </c>
      <c r="C217" s="424"/>
      <c r="D217" s="425"/>
      <c r="E217" s="426"/>
      <c r="F217" s="427"/>
      <c r="G217" s="428"/>
      <c r="H217" s="426"/>
      <c r="I217" s="428"/>
      <c r="J217" s="427"/>
      <c r="K217" s="428"/>
      <c r="L217" s="425"/>
      <c r="M217" s="328"/>
      <c r="N217" s="329"/>
      <c r="O217" s="330"/>
      <c r="P217" s="328"/>
      <c r="Q217" s="328"/>
      <c r="R217" s="331"/>
    </row>
    <row r="218" spans="1:18" ht="16.5" customHeight="1" x14ac:dyDescent="0.15">
      <c r="A218" s="8"/>
      <c r="B218" s="145" t="s">
        <v>294</v>
      </c>
      <c r="C218" s="424"/>
      <c r="D218" s="425"/>
      <c r="E218" s="426"/>
      <c r="F218" s="427"/>
      <c r="G218" s="428"/>
      <c r="H218" s="426"/>
      <c r="I218" s="428"/>
      <c r="J218" s="427"/>
      <c r="K218" s="428"/>
      <c r="L218" s="425"/>
      <c r="M218" s="328"/>
      <c r="N218" s="329"/>
      <c r="O218" s="330"/>
      <c r="P218" s="328"/>
      <c r="Q218" s="328"/>
      <c r="R218" s="331"/>
    </row>
    <row r="219" spans="1:18" ht="16.5" customHeight="1" x14ac:dyDescent="0.15">
      <c r="A219" s="8"/>
      <c r="B219" s="145" t="s">
        <v>287</v>
      </c>
      <c r="C219" s="424"/>
      <c r="D219" s="425"/>
      <c r="E219" s="426"/>
      <c r="F219" s="427"/>
      <c r="G219" s="428"/>
      <c r="H219" s="426"/>
      <c r="I219" s="428"/>
      <c r="J219" s="427"/>
      <c r="K219" s="428"/>
      <c r="L219" s="425"/>
      <c r="M219" s="328"/>
      <c r="N219" s="329"/>
      <c r="O219" s="330"/>
      <c r="P219" s="328"/>
      <c r="Q219" s="328"/>
      <c r="R219" s="331"/>
    </row>
    <row r="220" spans="1:18" ht="16.5" customHeight="1" x14ac:dyDescent="0.15">
      <c r="A220" s="8"/>
      <c r="B220" s="145" t="s">
        <v>288</v>
      </c>
      <c r="C220" s="424">
        <v>1</v>
      </c>
      <c r="D220" s="425">
        <v>1</v>
      </c>
      <c r="E220" s="426">
        <v>88</v>
      </c>
      <c r="F220" s="427">
        <v>88</v>
      </c>
      <c r="G220" s="428">
        <v>1</v>
      </c>
      <c r="H220" s="426">
        <v>1</v>
      </c>
      <c r="I220" s="428">
        <v>151</v>
      </c>
      <c r="J220" s="427">
        <v>151</v>
      </c>
      <c r="K220" s="428">
        <v>1</v>
      </c>
      <c r="L220" s="425">
        <v>1</v>
      </c>
      <c r="M220" s="328">
        <v>138</v>
      </c>
      <c r="N220" s="329">
        <v>138</v>
      </c>
      <c r="O220" s="330"/>
      <c r="P220" s="328"/>
      <c r="Q220" s="328"/>
      <c r="R220" s="331"/>
    </row>
    <row r="221" spans="1:18" ht="16.5" customHeight="1" x14ac:dyDescent="0.15">
      <c r="A221" s="8"/>
      <c r="B221" s="145" t="s">
        <v>290</v>
      </c>
      <c r="C221" s="424"/>
      <c r="D221" s="425"/>
      <c r="E221" s="426"/>
      <c r="F221" s="427"/>
      <c r="G221" s="428"/>
      <c r="H221" s="426"/>
      <c r="I221" s="428"/>
      <c r="J221" s="427"/>
      <c r="K221" s="428"/>
      <c r="L221" s="425"/>
      <c r="M221" s="328"/>
      <c r="N221" s="329"/>
      <c r="O221" s="330"/>
      <c r="P221" s="328"/>
      <c r="Q221" s="328"/>
      <c r="R221" s="331"/>
    </row>
    <row r="222" spans="1:18" ht="16.5" customHeight="1" x14ac:dyDescent="0.15">
      <c r="A222" s="8"/>
      <c r="B222" s="145" t="s">
        <v>64</v>
      </c>
      <c r="C222" s="424"/>
      <c r="D222" s="425"/>
      <c r="E222" s="426"/>
      <c r="F222" s="427"/>
      <c r="G222" s="428"/>
      <c r="H222" s="426"/>
      <c r="I222" s="428"/>
      <c r="J222" s="427"/>
      <c r="K222" s="428"/>
      <c r="L222" s="425"/>
      <c r="M222" s="328"/>
      <c r="N222" s="329"/>
      <c r="O222" s="330"/>
      <c r="P222" s="328"/>
      <c r="Q222" s="328"/>
      <c r="R222" s="331"/>
    </row>
    <row r="223" spans="1:18" ht="16.5" customHeight="1" x14ac:dyDescent="0.15">
      <c r="A223" s="8"/>
      <c r="B223" s="145" t="s">
        <v>297</v>
      </c>
      <c r="C223" s="424"/>
      <c r="D223" s="425"/>
      <c r="E223" s="426"/>
      <c r="F223" s="427"/>
      <c r="G223" s="428"/>
      <c r="H223" s="426"/>
      <c r="I223" s="428"/>
      <c r="J223" s="427"/>
      <c r="K223" s="428"/>
      <c r="L223" s="425"/>
      <c r="M223" s="328"/>
      <c r="N223" s="329"/>
      <c r="O223" s="330"/>
      <c r="P223" s="328"/>
      <c r="Q223" s="328"/>
      <c r="R223" s="331"/>
    </row>
    <row r="224" spans="1:18" ht="16.5" customHeight="1" x14ac:dyDescent="0.15">
      <c r="A224" s="8"/>
      <c r="B224" s="145" t="s">
        <v>295</v>
      </c>
      <c r="C224" s="424">
        <v>2</v>
      </c>
      <c r="D224" s="425">
        <v>2</v>
      </c>
      <c r="E224" s="426">
        <v>143</v>
      </c>
      <c r="F224" s="427">
        <v>143</v>
      </c>
      <c r="G224" s="428"/>
      <c r="H224" s="426"/>
      <c r="I224" s="428"/>
      <c r="J224" s="427"/>
      <c r="K224" s="428"/>
      <c r="L224" s="425"/>
      <c r="M224" s="328"/>
      <c r="N224" s="329"/>
      <c r="O224" s="330"/>
      <c r="P224" s="328"/>
      <c r="Q224" s="328"/>
      <c r="R224" s="331"/>
    </row>
    <row r="225" spans="1:18" ht="16.5" customHeight="1" x14ac:dyDescent="0.15">
      <c r="A225" s="8"/>
      <c r="B225" s="145" t="s">
        <v>126</v>
      </c>
      <c r="C225" s="424">
        <v>1</v>
      </c>
      <c r="D225" s="425">
        <v>1</v>
      </c>
      <c r="E225" s="426">
        <v>192</v>
      </c>
      <c r="F225" s="427">
        <v>192</v>
      </c>
      <c r="G225" s="428"/>
      <c r="H225" s="426"/>
      <c r="I225" s="428"/>
      <c r="J225" s="427"/>
      <c r="K225" s="428"/>
      <c r="L225" s="425"/>
      <c r="M225" s="328"/>
      <c r="N225" s="329"/>
      <c r="O225" s="330"/>
      <c r="P225" s="328"/>
      <c r="Q225" s="328"/>
      <c r="R225" s="331"/>
    </row>
    <row r="226" spans="1:18" ht="16.5" customHeight="1" x14ac:dyDescent="0.15">
      <c r="A226" s="8"/>
      <c r="B226" s="145" t="s">
        <v>292</v>
      </c>
      <c r="C226" s="424"/>
      <c r="D226" s="425"/>
      <c r="E226" s="426"/>
      <c r="F226" s="427"/>
      <c r="G226" s="428"/>
      <c r="H226" s="426"/>
      <c r="I226" s="428"/>
      <c r="J226" s="427"/>
      <c r="K226" s="428"/>
      <c r="L226" s="425"/>
      <c r="M226" s="328"/>
      <c r="N226" s="329"/>
      <c r="O226" s="330"/>
      <c r="P226" s="328"/>
      <c r="Q226" s="328"/>
      <c r="R226" s="331"/>
    </row>
    <row r="227" spans="1:18" ht="16.5" customHeight="1" x14ac:dyDescent="0.15">
      <c r="A227" s="8"/>
      <c r="B227" s="154" t="s">
        <v>31</v>
      </c>
      <c r="C227" s="429"/>
      <c r="D227" s="416"/>
      <c r="E227" s="417"/>
      <c r="F227" s="418"/>
      <c r="G227" s="415"/>
      <c r="H227" s="417"/>
      <c r="I227" s="415"/>
      <c r="J227" s="418"/>
      <c r="K227" s="415">
        <v>1</v>
      </c>
      <c r="L227" s="416">
        <v>0</v>
      </c>
      <c r="M227" s="328">
        <v>69</v>
      </c>
      <c r="N227" s="329">
        <v>0</v>
      </c>
      <c r="O227" s="330">
        <v>2</v>
      </c>
      <c r="P227" s="328">
        <v>1</v>
      </c>
      <c r="Q227" s="328">
        <v>182</v>
      </c>
      <c r="R227" s="331">
        <v>96</v>
      </c>
    </row>
    <row r="228" spans="1:18" ht="16.5" customHeight="1" thickBot="1" x14ac:dyDescent="0.2">
      <c r="A228" s="8"/>
      <c r="B228" s="154" t="s">
        <v>293</v>
      </c>
      <c r="C228" s="430"/>
      <c r="D228" s="431"/>
      <c r="E228" s="432"/>
      <c r="F228" s="433"/>
      <c r="G228" s="434"/>
      <c r="H228" s="432"/>
      <c r="I228" s="434"/>
      <c r="J228" s="433"/>
      <c r="K228" s="434"/>
      <c r="L228" s="431"/>
      <c r="M228" s="328"/>
      <c r="N228" s="329"/>
      <c r="O228" s="330"/>
      <c r="P228" s="328"/>
      <c r="Q228" s="328"/>
      <c r="R228" s="331"/>
    </row>
    <row r="229" spans="1:18" ht="16.5" customHeight="1" thickTop="1" thickBot="1" x14ac:dyDescent="0.2">
      <c r="A229" s="9"/>
      <c r="B229" s="166" t="s">
        <v>26</v>
      </c>
      <c r="C229" s="435">
        <f>SUM(C214:C228)</f>
        <v>30</v>
      </c>
      <c r="D229" s="436">
        <f>SUM(D214:D228)</f>
        <v>24</v>
      </c>
      <c r="E229" s="339">
        <f t="shared" ref="E229:H229" si="32">SUM(E214:E228)</f>
        <v>3857</v>
      </c>
      <c r="F229" s="340">
        <f>SUM(F214:F228)</f>
        <v>3284</v>
      </c>
      <c r="G229" s="435">
        <f t="shared" si="32"/>
        <v>66</v>
      </c>
      <c r="H229" s="436">
        <f t="shared" si="32"/>
        <v>56</v>
      </c>
      <c r="I229" s="339">
        <f t="shared" ref="I229" si="33">SUM(I214:I228)</f>
        <v>3160</v>
      </c>
      <c r="J229" s="340">
        <f t="shared" ref="J229:L229" si="34">SUM(J214:J228)</f>
        <v>2611</v>
      </c>
      <c r="K229" s="435">
        <f t="shared" si="34"/>
        <v>28</v>
      </c>
      <c r="L229" s="436">
        <f t="shared" si="34"/>
        <v>20</v>
      </c>
      <c r="M229" s="339">
        <f t="shared" ref="M229" si="35">SUM(M214:M228)</f>
        <v>2328</v>
      </c>
      <c r="N229" s="340">
        <f t="shared" ref="N229:P229" si="36">SUM(N214:N228)</f>
        <v>1888</v>
      </c>
      <c r="O229" s="435">
        <f t="shared" si="36"/>
        <v>11</v>
      </c>
      <c r="P229" s="436">
        <f t="shared" si="36"/>
        <v>6</v>
      </c>
      <c r="Q229" s="339">
        <f t="shared" ref="Q229" si="37">SUM(Q214:Q228)</f>
        <v>936</v>
      </c>
      <c r="R229" s="340">
        <f t="shared" ref="R229" si="38">SUM(R214:R228)</f>
        <v>549</v>
      </c>
    </row>
    <row r="230" spans="1:18" ht="16.5" customHeight="1" x14ac:dyDescent="0.15">
      <c r="A230" s="8" t="s">
        <v>18</v>
      </c>
      <c r="B230" s="153" t="s">
        <v>281</v>
      </c>
      <c r="C230" s="437">
        <v>2</v>
      </c>
      <c r="D230" s="391"/>
      <c r="E230" s="392">
        <v>74</v>
      </c>
      <c r="F230" s="393"/>
      <c r="G230" s="390">
        <v>2</v>
      </c>
      <c r="H230" s="392"/>
      <c r="I230" s="390">
        <v>64</v>
      </c>
      <c r="J230" s="393"/>
      <c r="K230" s="390"/>
      <c r="L230" s="391"/>
      <c r="M230" s="328"/>
      <c r="N230" s="329"/>
      <c r="O230" s="330"/>
      <c r="P230" s="328"/>
      <c r="Q230" s="328"/>
      <c r="R230" s="331"/>
    </row>
    <row r="231" spans="1:18" ht="16.5" customHeight="1" x14ac:dyDescent="0.15">
      <c r="A231" s="8"/>
      <c r="B231" s="153" t="s">
        <v>283</v>
      </c>
      <c r="C231" s="438">
        <v>4</v>
      </c>
      <c r="D231" s="395">
        <v>2</v>
      </c>
      <c r="E231" s="396">
        <v>132</v>
      </c>
      <c r="F231" s="397">
        <v>89</v>
      </c>
      <c r="G231" s="394">
        <v>7</v>
      </c>
      <c r="H231" s="396">
        <v>5</v>
      </c>
      <c r="I231" s="354">
        <v>148</v>
      </c>
      <c r="J231" s="357">
        <v>114</v>
      </c>
      <c r="K231" s="354">
        <v>4</v>
      </c>
      <c r="L231" s="355"/>
      <c r="M231" s="328">
        <v>112</v>
      </c>
      <c r="N231" s="329"/>
      <c r="O231" s="330">
        <v>2</v>
      </c>
      <c r="P231" s="328">
        <v>1</v>
      </c>
      <c r="Q231" s="328">
        <v>50</v>
      </c>
      <c r="R231" s="331">
        <v>29</v>
      </c>
    </row>
    <row r="232" spans="1:18" ht="16.5" customHeight="1" x14ac:dyDescent="0.15">
      <c r="A232" s="8"/>
      <c r="B232" s="153" t="s">
        <v>42</v>
      </c>
      <c r="C232" s="438"/>
      <c r="D232" s="395"/>
      <c r="E232" s="396"/>
      <c r="F232" s="397"/>
      <c r="G232" s="394"/>
      <c r="H232" s="396"/>
      <c r="I232" s="354"/>
      <c r="J232" s="357"/>
      <c r="K232" s="354"/>
      <c r="L232" s="355"/>
      <c r="M232" s="328"/>
      <c r="N232" s="329"/>
      <c r="O232" s="330"/>
      <c r="P232" s="328"/>
      <c r="Q232" s="328"/>
      <c r="R232" s="331"/>
    </row>
    <row r="233" spans="1:18" ht="16.5" customHeight="1" x14ac:dyDescent="0.15">
      <c r="A233" s="8"/>
      <c r="B233" s="145" t="s">
        <v>284</v>
      </c>
      <c r="C233" s="438"/>
      <c r="D233" s="395"/>
      <c r="E233" s="396"/>
      <c r="F233" s="397"/>
      <c r="G233" s="394">
        <v>1</v>
      </c>
      <c r="H233" s="396">
        <v>1</v>
      </c>
      <c r="I233" s="354">
        <v>32</v>
      </c>
      <c r="J233" s="357">
        <v>32</v>
      </c>
      <c r="K233" s="354">
        <v>1</v>
      </c>
      <c r="L233" s="355">
        <v>1</v>
      </c>
      <c r="M233" s="328">
        <v>43</v>
      </c>
      <c r="N233" s="329">
        <v>43</v>
      </c>
      <c r="O233" s="330"/>
      <c r="P233" s="328"/>
      <c r="Q233" s="328"/>
      <c r="R233" s="331"/>
    </row>
    <row r="234" spans="1:18" ht="16.5" customHeight="1" x14ac:dyDescent="0.15">
      <c r="A234" s="8"/>
      <c r="B234" s="145" t="s">
        <v>294</v>
      </c>
      <c r="C234" s="375"/>
      <c r="D234" s="355"/>
      <c r="E234" s="356"/>
      <c r="F234" s="357"/>
      <c r="G234" s="354"/>
      <c r="H234" s="356"/>
      <c r="I234" s="354"/>
      <c r="J234" s="357"/>
      <c r="K234" s="354"/>
      <c r="L234" s="355"/>
      <c r="M234" s="328"/>
      <c r="N234" s="329"/>
      <c r="O234" s="330">
        <v>1</v>
      </c>
      <c r="P234" s="328">
        <v>1</v>
      </c>
      <c r="Q234" s="328">
        <v>55</v>
      </c>
      <c r="R234" s="331">
        <v>50</v>
      </c>
    </row>
    <row r="235" spans="1:18" ht="16.5" customHeight="1" x14ac:dyDescent="0.15">
      <c r="A235" s="8"/>
      <c r="B235" s="145" t="s">
        <v>287</v>
      </c>
      <c r="C235" s="375"/>
      <c r="D235" s="355"/>
      <c r="E235" s="356"/>
      <c r="F235" s="357"/>
      <c r="G235" s="354"/>
      <c r="H235" s="356"/>
      <c r="I235" s="354"/>
      <c r="J235" s="357"/>
      <c r="K235" s="354"/>
      <c r="L235" s="355"/>
      <c r="M235" s="328"/>
      <c r="N235" s="329"/>
      <c r="O235" s="330"/>
      <c r="P235" s="328"/>
      <c r="Q235" s="328"/>
      <c r="R235" s="331"/>
    </row>
    <row r="236" spans="1:18" ht="16.5" customHeight="1" x14ac:dyDescent="0.15">
      <c r="A236" s="8"/>
      <c r="B236" s="145" t="s">
        <v>288</v>
      </c>
      <c r="C236" s="375">
        <v>4</v>
      </c>
      <c r="D236" s="355"/>
      <c r="E236" s="356">
        <v>202</v>
      </c>
      <c r="F236" s="357"/>
      <c r="G236" s="354">
        <v>5</v>
      </c>
      <c r="H236" s="356">
        <v>5</v>
      </c>
      <c r="I236" s="354">
        <v>50</v>
      </c>
      <c r="J236" s="357">
        <v>50</v>
      </c>
      <c r="K236" s="354"/>
      <c r="L236" s="355"/>
      <c r="M236" s="328"/>
      <c r="N236" s="329"/>
      <c r="O236" s="330"/>
      <c r="P236" s="328"/>
      <c r="Q236" s="328"/>
      <c r="R236" s="331"/>
    </row>
    <row r="237" spans="1:18" ht="16.5" customHeight="1" x14ac:dyDescent="0.15">
      <c r="A237" s="8"/>
      <c r="B237" s="145" t="s">
        <v>290</v>
      </c>
      <c r="C237" s="375"/>
      <c r="D237" s="355"/>
      <c r="E237" s="356"/>
      <c r="F237" s="357"/>
      <c r="G237" s="354">
        <v>1</v>
      </c>
      <c r="H237" s="356">
        <v>1</v>
      </c>
      <c r="I237" s="354">
        <v>42</v>
      </c>
      <c r="J237" s="357">
        <v>42</v>
      </c>
      <c r="K237" s="354"/>
      <c r="L237" s="355"/>
      <c r="M237" s="328"/>
      <c r="N237" s="329"/>
      <c r="O237" s="330"/>
      <c r="P237" s="328"/>
      <c r="Q237" s="328"/>
      <c r="R237" s="331"/>
    </row>
    <row r="238" spans="1:18" ht="16.5" customHeight="1" x14ac:dyDescent="0.15">
      <c r="A238" s="8"/>
      <c r="B238" s="145" t="s">
        <v>64</v>
      </c>
      <c r="C238" s="375"/>
      <c r="D238" s="355"/>
      <c r="E238" s="356"/>
      <c r="F238" s="357"/>
      <c r="G238" s="354"/>
      <c r="H238" s="356"/>
      <c r="I238" s="354"/>
      <c r="J238" s="357"/>
      <c r="K238" s="354"/>
      <c r="L238" s="355"/>
      <c r="M238" s="328"/>
      <c r="N238" s="329"/>
      <c r="O238" s="330"/>
      <c r="P238" s="328"/>
      <c r="Q238" s="328"/>
      <c r="R238" s="331"/>
    </row>
    <row r="239" spans="1:18" ht="16.5" customHeight="1" x14ac:dyDescent="0.15">
      <c r="A239" s="8"/>
      <c r="B239" s="145" t="s">
        <v>297</v>
      </c>
      <c r="C239" s="375"/>
      <c r="D239" s="355"/>
      <c r="E239" s="356"/>
      <c r="F239" s="357"/>
      <c r="G239" s="354"/>
      <c r="H239" s="356"/>
      <c r="I239" s="354"/>
      <c r="J239" s="357"/>
      <c r="K239" s="354"/>
      <c r="L239" s="355"/>
      <c r="M239" s="328"/>
      <c r="N239" s="329"/>
      <c r="O239" s="330"/>
      <c r="P239" s="328"/>
      <c r="Q239" s="328"/>
      <c r="R239" s="331"/>
    </row>
    <row r="240" spans="1:18" ht="16.5" customHeight="1" x14ac:dyDescent="0.15">
      <c r="A240" s="8"/>
      <c r="B240" s="145" t="s">
        <v>295</v>
      </c>
      <c r="C240" s="375">
        <v>1</v>
      </c>
      <c r="D240" s="355">
        <v>1</v>
      </c>
      <c r="E240" s="356">
        <v>210</v>
      </c>
      <c r="F240" s="357">
        <v>210</v>
      </c>
      <c r="G240" s="354">
        <v>2</v>
      </c>
      <c r="H240" s="356">
        <v>2</v>
      </c>
      <c r="I240" s="354">
        <v>142</v>
      </c>
      <c r="J240" s="357">
        <v>142</v>
      </c>
      <c r="K240" s="354">
        <v>1</v>
      </c>
      <c r="L240" s="355">
        <v>1</v>
      </c>
      <c r="M240" s="328">
        <v>202</v>
      </c>
      <c r="N240" s="329">
        <v>202</v>
      </c>
      <c r="O240" s="330">
        <v>1</v>
      </c>
      <c r="P240" s="328">
        <v>1</v>
      </c>
      <c r="Q240" s="328">
        <v>27</v>
      </c>
      <c r="R240" s="331">
        <v>27</v>
      </c>
    </row>
    <row r="241" spans="1:18" ht="16.5" customHeight="1" x14ac:dyDescent="0.15">
      <c r="A241" s="8"/>
      <c r="B241" s="145" t="s">
        <v>126</v>
      </c>
      <c r="C241" s="439"/>
      <c r="D241" s="399"/>
      <c r="E241" s="400"/>
      <c r="F241" s="401"/>
      <c r="G241" s="398"/>
      <c r="H241" s="400"/>
      <c r="I241" s="398"/>
      <c r="J241" s="401"/>
      <c r="K241" s="398"/>
      <c r="L241" s="399"/>
      <c r="M241" s="328"/>
      <c r="N241" s="329"/>
      <c r="O241" s="330"/>
      <c r="P241" s="328"/>
      <c r="Q241" s="328"/>
      <c r="R241" s="331"/>
    </row>
    <row r="242" spans="1:18" ht="16.5" customHeight="1" x14ac:dyDescent="0.15">
      <c r="A242" s="8"/>
      <c r="B242" s="145" t="s">
        <v>292</v>
      </c>
      <c r="C242" s="375"/>
      <c r="D242" s="355"/>
      <c r="E242" s="356"/>
      <c r="F242" s="357"/>
      <c r="G242" s="354"/>
      <c r="H242" s="356"/>
      <c r="I242" s="354"/>
      <c r="J242" s="357"/>
      <c r="K242" s="354"/>
      <c r="L242" s="355"/>
      <c r="M242" s="328"/>
      <c r="N242" s="329"/>
      <c r="O242" s="330"/>
      <c r="P242" s="328"/>
      <c r="Q242" s="328"/>
      <c r="R242" s="331"/>
    </row>
    <row r="243" spans="1:18" ht="16.5" customHeight="1" x14ac:dyDescent="0.15">
      <c r="A243" s="8"/>
      <c r="B243" s="154" t="s">
        <v>31</v>
      </c>
      <c r="C243" s="439"/>
      <c r="D243" s="399"/>
      <c r="E243" s="400"/>
      <c r="F243" s="401"/>
      <c r="G243" s="398"/>
      <c r="H243" s="400"/>
      <c r="I243" s="398"/>
      <c r="J243" s="401"/>
      <c r="K243" s="398"/>
      <c r="L243" s="399"/>
      <c r="M243" s="328"/>
      <c r="N243" s="329"/>
      <c r="O243" s="330"/>
      <c r="P243" s="328"/>
      <c r="Q243" s="328"/>
      <c r="R243" s="331"/>
    </row>
    <row r="244" spans="1:18" ht="16.5" customHeight="1" thickBot="1" x14ac:dyDescent="0.2">
      <c r="A244" s="8"/>
      <c r="B244" s="154" t="s">
        <v>293</v>
      </c>
      <c r="C244" s="439"/>
      <c r="D244" s="399"/>
      <c r="E244" s="400"/>
      <c r="F244" s="401"/>
      <c r="G244" s="398"/>
      <c r="H244" s="400"/>
      <c r="I244" s="398"/>
      <c r="J244" s="401"/>
      <c r="K244" s="398"/>
      <c r="L244" s="399"/>
      <c r="M244" s="328"/>
      <c r="N244" s="329"/>
      <c r="O244" s="330"/>
      <c r="P244" s="328"/>
      <c r="Q244" s="328"/>
      <c r="R244" s="331"/>
    </row>
    <row r="245" spans="1:18" ht="16.5" customHeight="1" thickTop="1" thickBot="1" x14ac:dyDescent="0.2">
      <c r="A245" s="9"/>
      <c r="B245" s="141" t="s">
        <v>26</v>
      </c>
      <c r="C245" s="376">
        <f>SUM(C230:C244)</f>
        <v>11</v>
      </c>
      <c r="D245" s="349">
        <f>SUM(D230:D244)</f>
        <v>3</v>
      </c>
      <c r="E245" s="339">
        <f>SUM(E230:E244)</f>
        <v>618</v>
      </c>
      <c r="F245" s="340">
        <f t="shared" ref="F245" si="39">SUM(F230:F244)</f>
        <v>299</v>
      </c>
      <c r="G245" s="338">
        <f>SUM(G230:G244)</f>
        <v>18</v>
      </c>
      <c r="H245" s="339">
        <f t="shared" ref="H245" si="40">SUM(H230:H244)</f>
        <v>14</v>
      </c>
      <c r="I245" s="338">
        <f>SUM(I230:I243)</f>
        <v>478</v>
      </c>
      <c r="J245" s="340">
        <f>SUM(J230:J244)</f>
        <v>380</v>
      </c>
      <c r="K245" s="338">
        <f t="shared" ref="K245:P245" si="41">SUM(K230:K244)</f>
        <v>6</v>
      </c>
      <c r="L245" s="339">
        <f t="shared" si="41"/>
        <v>2</v>
      </c>
      <c r="M245" s="338">
        <f t="shared" ref="M245" si="42">SUM(M230:M243)</f>
        <v>357</v>
      </c>
      <c r="N245" s="340">
        <f t="shared" ref="N245:O245" si="43">SUM(N230:N244)</f>
        <v>245</v>
      </c>
      <c r="O245" s="338">
        <f t="shared" si="43"/>
        <v>4</v>
      </c>
      <c r="P245" s="339">
        <f t="shared" si="41"/>
        <v>3</v>
      </c>
      <c r="Q245" s="338">
        <f t="shared" ref="Q245" si="44">SUM(Q230:Q243)</f>
        <v>132</v>
      </c>
      <c r="R245" s="340">
        <f t="shared" ref="R245" si="45">SUM(R230:R244)</f>
        <v>106</v>
      </c>
    </row>
    <row r="246" spans="1:18" ht="16.5" customHeight="1" x14ac:dyDescent="0.15">
      <c r="A246" s="8" t="s">
        <v>19</v>
      </c>
      <c r="B246" s="157" t="s">
        <v>296</v>
      </c>
      <c r="C246" s="394"/>
      <c r="D246" s="395"/>
      <c r="E246" s="396"/>
      <c r="F246" s="397"/>
      <c r="G246" s="394"/>
      <c r="H246" s="396"/>
      <c r="I246" s="394"/>
      <c r="J246" s="397"/>
      <c r="K246" s="394"/>
      <c r="L246" s="395"/>
      <c r="M246" s="328"/>
      <c r="N246" s="329"/>
      <c r="O246" s="330"/>
      <c r="P246" s="328"/>
      <c r="Q246" s="328"/>
      <c r="R246" s="331"/>
    </row>
    <row r="247" spans="1:18" ht="16.5" customHeight="1" thickBot="1" x14ac:dyDescent="0.2">
      <c r="A247" s="9"/>
      <c r="B247" s="166" t="s">
        <v>26</v>
      </c>
      <c r="C247" s="440">
        <f t="shared" ref="C247:D247" si="46">SUM(C246)</f>
        <v>0</v>
      </c>
      <c r="D247" s="441">
        <f t="shared" si="46"/>
        <v>0</v>
      </c>
      <c r="E247" s="442">
        <f t="shared" ref="E247:R247" si="47">SUM(E246)</f>
        <v>0</v>
      </c>
      <c r="F247" s="443">
        <f t="shared" si="47"/>
        <v>0</v>
      </c>
      <c r="G247" s="440">
        <f t="shared" si="47"/>
        <v>0</v>
      </c>
      <c r="H247" s="442">
        <f t="shared" si="47"/>
        <v>0</v>
      </c>
      <c r="I247" s="440">
        <f t="shared" si="47"/>
        <v>0</v>
      </c>
      <c r="J247" s="443">
        <f t="shared" si="47"/>
        <v>0</v>
      </c>
      <c r="K247" s="440">
        <f t="shared" si="47"/>
        <v>0</v>
      </c>
      <c r="L247" s="441">
        <f t="shared" si="47"/>
        <v>0</v>
      </c>
      <c r="M247" s="441">
        <f t="shared" si="47"/>
        <v>0</v>
      </c>
      <c r="N247" s="441">
        <f t="shared" si="47"/>
        <v>0</v>
      </c>
      <c r="O247" s="441">
        <f t="shared" si="47"/>
        <v>0</v>
      </c>
      <c r="P247" s="441">
        <f t="shared" si="47"/>
        <v>0</v>
      </c>
      <c r="Q247" s="441">
        <f t="shared" si="47"/>
        <v>0</v>
      </c>
      <c r="R247" s="441">
        <f t="shared" si="47"/>
        <v>0</v>
      </c>
    </row>
    <row r="248" spans="1:18" ht="16.5" customHeight="1" thickBot="1" x14ac:dyDescent="0.2">
      <c r="A248" s="5" t="s">
        <v>20</v>
      </c>
      <c r="B248" s="167" t="s">
        <v>296</v>
      </c>
      <c r="C248" s="390"/>
      <c r="D248" s="391"/>
      <c r="E248" s="392"/>
      <c r="F248" s="393"/>
      <c r="G248" s="390"/>
      <c r="H248" s="392"/>
      <c r="I248" s="390"/>
      <c r="J248" s="393"/>
      <c r="K248" s="390"/>
      <c r="L248" s="391"/>
      <c r="M248" s="328"/>
      <c r="N248" s="329"/>
      <c r="O248" s="330"/>
      <c r="P248" s="328"/>
      <c r="Q248" s="328"/>
      <c r="R248" s="331"/>
    </row>
    <row r="249" spans="1:18" ht="16.5" customHeight="1" thickTop="1" thickBot="1" x14ac:dyDescent="0.2">
      <c r="A249" s="9"/>
      <c r="B249" s="141" t="s">
        <v>26</v>
      </c>
      <c r="C249" s="338">
        <f t="shared" ref="C249:L249" si="48">SUM(C248:C248)</f>
        <v>0</v>
      </c>
      <c r="D249" s="349">
        <f t="shared" si="48"/>
        <v>0</v>
      </c>
      <c r="E249" s="339">
        <f t="shared" si="48"/>
        <v>0</v>
      </c>
      <c r="F249" s="340">
        <f t="shared" si="48"/>
        <v>0</v>
      </c>
      <c r="G249" s="338">
        <f t="shared" si="48"/>
        <v>0</v>
      </c>
      <c r="H249" s="339">
        <f t="shared" si="48"/>
        <v>0</v>
      </c>
      <c r="I249" s="338">
        <f t="shared" si="48"/>
        <v>0</v>
      </c>
      <c r="J249" s="340">
        <f t="shared" si="48"/>
        <v>0</v>
      </c>
      <c r="K249" s="338">
        <f t="shared" si="48"/>
        <v>0</v>
      </c>
      <c r="L249" s="349">
        <f t="shared" si="48"/>
        <v>0</v>
      </c>
      <c r="M249" s="349">
        <f t="shared" ref="M249" si="49">SUM(M248:M248)</f>
        <v>0</v>
      </c>
      <c r="N249" s="349">
        <f t="shared" ref="N249" si="50">SUM(N248:N248)</f>
        <v>0</v>
      </c>
      <c r="O249" s="349">
        <f t="shared" ref="O249" si="51">SUM(O248:O248)</f>
        <v>0</v>
      </c>
      <c r="P249" s="349">
        <f t="shared" ref="P249" si="52">SUM(P248:P248)</f>
        <v>0</v>
      </c>
      <c r="Q249" s="349">
        <f t="shared" ref="Q249" si="53">SUM(Q248:Q248)</f>
        <v>0</v>
      </c>
      <c r="R249" s="349">
        <f t="shared" ref="R249" si="54">SUM(R248:R248)</f>
        <v>0</v>
      </c>
    </row>
    <row r="250" spans="1:18" ht="16.5" customHeight="1" x14ac:dyDescent="0.15">
      <c r="A250" s="8" t="s">
        <v>21</v>
      </c>
      <c r="B250" s="193" t="s">
        <v>281</v>
      </c>
      <c r="C250" s="444">
        <v>3</v>
      </c>
      <c r="D250" s="445">
        <v>1</v>
      </c>
      <c r="E250" s="446">
        <v>217</v>
      </c>
      <c r="F250" s="447">
        <v>141</v>
      </c>
      <c r="G250" s="444">
        <v>8</v>
      </c>
      <c r="H250" s="446">
        <v>1</v>
      </c>
      <c r="I250" s="444">
        <v>386</v>
      </c>
      <c r="J250" s="447">
        <v>110</v>
      </c>
      <c r="K250" s="444"/>
      <c r="L250" s="445"/>
      <c r="M250" s="328"/>
      <c r="N250" s="329"/>
      <c r="O250" s="330"/>
      <c r="P250" s="328"/>
      <c r="Q250" s="328"/>
      <c r="R250" s="331"/>
    </row>
    <row r="251" spans="1:18" ht="16.5" customHeight="1" x14ac:dyDescent="0.15">
      <c r="A251" s="8"/>
      <c r="B251" s="153" t="s">
        <v>283</v>
      </c>
      <c r="C251" s="358"/>
      <c r="D251" s="359"/>
      <c r="E251" s="360"/>
      <c r="F251" s="361"/>
      <c r="G251" s="358"/>
      <c r="H251" s="360"/>
      <c r="I251" s="358"/>
      <c r="J251" s="361"/>
      <c r="K251" s="358"/>
      <c r="L251" s="359"/>
      <c r="M251" s="328"/>
      <c r="N251" s="329"/>
      <c r="O251" s="330"/>
      <c r="P251" s="328"/>
      <c r="Q251" s="328"/>
      <c r="R251" s="331"/>
    </row>
    <row r="252" spans="1:18" ht="16.5" customHeight="1" x14ac:dyDescent="0.15">
      <c r="A252" s="8"/>
      <c r="B252" s="153" t="s">
        <v>42</v>
      </c>
      <c r="C252" s="358">
        <v>16</v>
      </c>
      <c r="D252" s="359">
        <v>15</v>
      </c>
      <c r="E252" s="360">
        <v>2345</v>
      </c>
      <c r="F252" s="361">
        <v>2270</v>
      </c>
      <c r="G252" s="358">
        <v>13</v>
      </c>
      <c r="H252" s="360">
        <v>13</v>
      </c>
      <c r="I252" s="358">
        <v>1335</v>
      </c>
      <c r="J252" s="361">
        <v>1335</v>
      </c>
      <c r="K252" s="358">
        <v>18</v>
      </c>
      <c r="L252" s="359">
        <v>18</v>
      </c>
      <c r="M252" s="328">
        <v>2744</v>
      </c>
      <c r="N252" s="329">
        <v>2744</v>
      </c>
      <c r="O252" s="330">
        <v>15</v>
      </c>
      <c r="P252" s="328">
        <v>15</v>
      </c>
      <c r="Q252" s="328">
        <v>2287</v>
      </c>
      <c r="R252" s="331">
        <v>2287</v>
      </c>
    </row>
    <row r="253" spans="1:18" ht="16.5" customHeight="1" x14ac:dyDescent="0.15">
      <c r="A253" s="8"/>
      <c r="B253" s="145" t="s">
        <v>284</v>
      </c>
      <c r="C253" s="358"/>
      <c r="D253" s="359"/>
      <c r="E253" s="360"/>
      <c r="F253" s="361"/>
      <c r="G253" s="358"/>
      <c r="H253" s="360"/>
      <c r="I253" s="358"/>
      <c r="J253" s="361"/>
      <c r="K253" s="358"/>
      <c r="L253" s="359"/>
      <c r="M253" s="328"/>
      <c r="N253" s="329"/>
      <c r="O253" s="330"/>
      <c r="P253" s="328"/>
      <c r="Q253" s="328"/>
      <c r="R253" s="331"/>
    </row>
    <row r="254" spans="1:18" ht="16.5" customHeight="1" x14ac:dyDescent="0.15">
      <c r="A254" s="8"/>
      <c r="B254" s="145" t="s">
        <v>294</v>
      </c>
      <c r="C254" s="358"/>
      <c r="D254" s="359"/>
      <c r="E254" s="360"/>
      <c r="F254" s="361"/>
      <c r="G254" s="358"/>
      <c r="H254" s="360"/>
      <c r="I254" s="358"/>
      <c r="J254" s="361"/>
      <c r="K254" s="358"/>
      <c r="L254" s="359"/>
      <c r="M254" s="328"/>
      <c r="N254" s="329"/>
      <c r="O254" s="330"/>
      <c r="P254" s="328"/>
      <c r="Q254" s="328"/>
      <c r="R254" s="331"/>
    </row>
    <row r="255" spans="1:18" ht="16.5" customHeight="1" x14ac:dyDescent="0.15">
      <c r="A255" s="8"/>
      <c r="B255" s="145" t="s">
        <v>287</v>
      </c>
      <c r="C255" s="358"/>
      <c r="D255" s="359"/>
      <c r="E255" s="360"/>
      <c r="F255" s="361"/>
      <c r="G255" s="358"/>
      <c r="H255" s="360"/>
      <c r="I255" s="358"/>
      <c r="J255" s="361"/>
      <c r="K255" s="358"/>
      <c r="L255" s="359"/>
      <c r="M255" s="328"/>
      <c r="N255" s="329"/>
      <c r="O255" s="330"/>
      <c r="P255" s="328"/>
      <c r="Q255" s="328"/>
      <c r="R255" s="331"/>
    </row>
    <row r="256" spans="1:18" ht="16.5" customHeight="1" x14ac:dyDescent="0.15">
      <c r="A256" s="8"/>
      <c r="B256" s="145" t="s">
        <v>288</v>
      </c>
      <c r="C256" s="358"/>
      <c r="D256" s="359"/>
      <c r="E256" s="360"/>
      <c r="F256" s="361"/>
      <c r="G256" s="358"/>
      <c r="H256" s="360"/>
      <c r="I256" s="358"/>
      <c r="J256" s="361"/>
      <c r="K256" s="358"/>
      <c r="L256" s="359"/>
      <c r="M256" s="328"/>
      <c r="N256" s="329"/>
      <c r="O256" s="330"/>
      <c r="P256" s="328"/>
      <c r="Q256" s="328"/>
      <c r="R256" s="331"/>
    </row>
    <row r="257" spans="1:18" ht="16.5" customHeight="1" x14ac:dyDescent="0.15">
      <c r="A257" s="8"/>
      <c r="B257" s="145" t="s">
        <v>290</v>
      </c>
      <c r="C257" s="358"/>
      <c r="D257" s="359"/>
      <c r="E257" s="360"/>
      <c r="F257" s="361"/>
      <c r="G257" s="358"/>
      <c r="H257" s="360"/>
      <c r="I257" s="358"/>
      <c r="J257" s="361"/>
      <c r="K257" s="358"/>
      <c r="L257" s="359"/>
      <c r="M257" s="328"/>
      <c r="N257" s="329"/>
      <c r="O257" s="330"/>
      <c r="P257" s="328"/>
      <c r="Q257" s="328"/>
      <c r="R257" s="331"/>
    </row>
    <row r="258" spans="1:18" ht="16.5" customHeight="1" x14ac:dyDescent="0.15">
      <c r="A258" s="8"/>
      <c r="B258" s="145" t="s">
        <v>64</v>
      </c>
      <c r="C258" s="358"/>
      <c r="D258" s="359"/>
      <c r="E258" s="360"/>
      <c r="F258" s="361"/>
      <c r="G258" s="358"/>
      <c r="H258" s="360"/>
      <c r="I258" s="358"/>
      <c r="J258" s="361"/>
      <c r="K258" s="358"/>
      <c r="L258" s="359"/>
      <c r="M258" s="328"/>
      <c r="N258" s="329"/>
      <c r="O258" s="330"/>
      <c r="P258" s="328"/>
      <c r="Q258" s="328"/>
      <c r="R258" s="331"/>
    </row>
    <row r="259" spans="1:18" ht="16.5" customHeight="1" x14ac:dyDescent="0.15">
      <c r="A259" s="8"/>
      <c r="B259" s="145" t="s">
        <v>297</v>
      </c>
      <c r="C259" s="358"/>
      <c r="D259" s="359"/>
      <c r="E259" s="360"/>
      <c r="F259" s="361"/>
      <c r="G259" s="358"/>
      <c r="H259" s="360"/>
      <c r="I259" s="358"/>
      <c r="J259" s="361"/>
      <c r="K259" s="358"/>
      <c r="L259" s="359"/>
      <c r="M259" s="328"/>
      <c r="N259" s="329"/>
      <c r="O259" s="330"/>
      <c r="P259" s="328"/>
      <c r="Q259" s="328"/>
      <c r="R259" s="331"/>
    </row>
    <row r="260" spans="1:18" ht="16.5" customHeight="1" x14ac:dyDescent="0.15">
      <c r="A260" s="8"/>
      <c r="B260" s="145" t="s">
        <v>295</v>
      </c>
      <c r="C260" s="358"/>
      <c r="D260" s="359"/>
      <c r="E260" s="360"/>
      <c r="F260" s="361"/>
      <c r="G260" s="358"/>
      <c r="H260" s="360"/>
      <c r="I260" s="358"/>
      <c r="J260" s="361"/>
      <c r="K260" s="358"/>
      <c r="L260" s="359"/>
      <c r="M260" s="328"/>
      <c r="N260" s="329"/>
      <c r="O260" s="330"/>
      <c r="P260" s="328"/>
      <c r="Q260" s="328"/>
      <c r="R260" s="331"/>
    </row>
    <row r="261" spans="1:18" ht="16.5" customHeight="1" x14ac:dyDescent="0.15">
      <c r="A261" s="8"/>
      <c r="B261" s="145" t="s">
        <v>126</v>
      </c>
      <c r="C261" s="358"/>
      <c r="D261" s="359"/>
      <c r="E261" s="360"/>
      <c r="F261" s="361"/>
      <c r="G261" s="358"/>
      <c r="H261" s="360"/>
      <c r="I261" s="358"/>
      <c r="J261" s="361"/>
      <c r="K261" s="358"/>
      <c r="L261" s="359"/>
      <c r="M261" s="328"/>
      <c r="N261" s="329"/>
      <c r="O261" s="330"/>
      <c r="P261" s="328"/>
      <c r="Q261" s="328"/>
      <c r="R261" s="331"/>
    </row>
    <row r="262" spans="1:18" ht="16.5" customHeight="1" x14ac:dyDescent="0.15">
      <c r="A262" s="8"/>
      <c r="B262" s="145" t="s">
        <v>292</v>
      </c>
      <c r="C262" s="358"/>
      <c r="D262" s="359"/>
      <c r="E262" s="360"/>
      <c r="F262" s="361"/>
      <c r="G262" s="358"/>
      <c r="H262" s="360"/>
      <c r="I262" s="358"/>
      <c r="J262" s="361"/>
      <c r="K262" s="358"/>
      <c r="L262" s="359"/>
      <c r="M262" s="328"/>
      <c r="N262" s="329"/>
      <c r="O262" s="330"/>
      <c r="P262" s="328"/>
      <c r="Q262" s="328"/>
      <c r="R262" s="331"/>
    </row>
    <row r="263" spans="1:18" ht="16.5" customHeight="1" x14ac:dyDescent="0.15">
      <c r="A263" s="8"/>
      <c r="B263" s="147" t="s">
        <v>31</v>
      </c>
      <c r="C263" s="448"/>
      <c r="D263" s="449"/>
      <c r="E263" s="450"/>
      <c r="F263" s="451"/>
      <c r="G263" s="448"/>
      <c r="H263" s="450"/>
      <c r="I263" s="448"/>
      <c r="J263" s="451"/>
      <c r="K263" s="448"/>
      <c r="L263" s="449"/>
      <c r="M263" s="328"/>
      <c r="N263" s="329"/>
      <c r="O263" s="330"/>
      <c r="P263" s="328"/>
      <c r="Q263" s="328"/>
      <c r="R263" s="331"/>
    </row>
    <row r="264" spans="1:18" ht="16.5" customHeight="1" thickBot="1" x14ac:dyDescent="0.2">
      <c r="A264" s="8"/>
      <c r="B264" s="194" t="s">
        <v>293</v>
      </c>
      <c r="C264" s="452"/>
      <c r="D264" s="453"/>
      <c r="E264" s="454"/>
      <c r="F264" s="455"/>
      <c r="G264" s="452"/>
      <c r="H264" s="454"/>
      <c r="I264" s="452"/>
      <c r="J264" s="455"/>
      <c r="K264" s="452"/>
      <c r="L264" s="453"/>
      <c r="M264" s="328"/>
      <c r="N264" s="329"/>
      <c r="O264" s="330"/>
      <c r="P264" s="328"/>
      <c r="Q264" s="328"/>
      <c r="R264" s="331"/>
    </row>
    <row r="265" spans="1:18" ht="16.5" customHeight="1" thickTop="1" thickBot="1" x14ac:dyDescent="0.2">
      <c r="A265" s="9"/>
      <c r="B265" s="141" t="s">
        <v>26</v>
      </c>
      <c r="C265" s="338">
        <f t="shared" ref="C265:J265" si="55">SUM(C250:C264)</f>
        <v>19</v>
      </c>
      <c r="D265" s="349">
        <f>SUM(D250:D264)</f>
        <v>16</v>
      </c>
      <c r="E265" s="339">
        <f t="shared" si="55"/>
        <v>2562</v>
      </c>
      <c r="F265" s="340">
        <f t="shared" si="55"/>
        <v>2411</v>
      </c>
      <c r="G265" s="338">
        <f t="shared" si="55"/>
        <v>21</v>
      </c>
      <c r="H265" s="339">
        <f t="shared" si="55"/>
        <v>14</v>
      </c>
      <c r="I265" s="338">
        <f t="shared" si="55"/>
        <v>1721</v>
      </c>
      <c r="J265" s="340">
        <f t="shared" si="55"/>
        <v>1445</v>
      </c>
      <c r="K265" s="338">
        <f t="shared" ref="K265:R265" si="56">SUM(K250:K264)</f>
        <v>18</v>
      </c>
      <c r="L265" s="349">
        <f t="shared" si="56"/>
        <v>18</v>
      </c>
      <c r="M265" s="349">
        <f t="shared" si="56"/>
        <v>2744</v>
      </c>
      <c r="N265" s="349">
        <f t="shared" si="56"/>
        <v>2744</v>
      </c>
      <c r="O265" s="338">
        <f t="shared" si="56"/>
        <v>15</v>
      </c>
      <c r="P265" s="349">
        <f t="shared" si="56"/>
        <v>15</v>
      </c>
      <c r="Q265" s="349">
        <f t="shared" si="56"/>
        <v>2287</v>
      </c>
      <c r="R265" s="349">
        <f t="shared" si="56"/>
        <v>2287</v>
      </c>
    </row>
    <row r="266" spans="1:18" ht="16.5" customHeight="1" x14ac:dyDescent="0.15">
      <c r="A266" s="5" t="s">
        <v>22</v>
      </c>
      <c r="B266" s="193" t="s">
        <v>281</v>
      </c>
      <c r="C266" s="345">
        <v>29</v>
      </c>
      <c r="D266" s="346">
        <v>6</v>
      </c>
      <c r="E266" s="347">
        <v>1051</v>
      </c>
      <c r="F266" s="348">
        <v>315</v>
      </c>
      <c r="G266" s="345"/>
      <c r="H266" s="347"/>
      <c r="I266" s="345"/>
      <c r="J266" s="348"/>
      <c r="K266" s="345">
        <v>2</v>
      </c>
      <c r="L266" s="346">
        <v>2</v>
      </c>
      <c r="M266" s="328">
        <v>80</v>
      </c>
      <c r="N266" s="329">
        <v>80</v>
      </c>
      <c r="O266" s="330">
        <v>3</v>
      </c>
      <c r="P266" s="328">
        <v>3</v>
      </c>
      <c r="Q266" s="328">
        <v>83</v>
      </c>
      <c r="R266" s="331">
        <v>83</v>
      </c>
    </row>
    <row r="267" spans="1:18" ht="16.5" customHeight="1" x14ac:dyDescent="0.15">
      <c r="A267" s="8"/>
      <c r="B267" s="153" t="s">
        <v>283</v>
      </c>
      <c r="C267" s="456">
        <v>42</v>
      </c>
      <c r="D267" s="457">
        <v>4</v>
      </c>
      <c r="E267" s="458">
        <v>1035</v>
      </c>
      <c r="F267" s="459">
        <v>156</v>
      </c>
      <c r="G267" s="456"/>
      <c r="H267" s="458"/>
      <c r="I267" s="456"/>
      <c r="J267" s="459"/>
      <c r="K267" s="456">
        <v>1</v>
      </c>
      <c r="L267" s="457">
        <v>1</v>
      </c>
      <c r="M267" s="328">
        <v>50</v>
      </c>
      <c r="N267" s="329">
        <v>50</v>
      </c>
      <c r="O267" s="330">
        <v>1</v>
      </c>
      <c r="P267" s="328">
        <v>1</v>
      </c>
      <c r="Q267" s="328">
        <v>40</v>
      </c>
      <c r="R267" s="331">
        <v>40</v>
      </c>
    </row>
    <row r="268" spans="1:18" ht="16.5" customHeight="1" x14ac:dyDescent="0.15">
      <c r="A268" s="8"/>
      <c r="B268" s="153" t="s">
        <v>42</v>
      </c>
      <c r="C268" s="456">
        <v>33</v>
      </c>
      <c r="D268" s="457">
        <v>20</v>
      </c>
      <c r="E268" s="458">
        <v>295</v>
      </c>
      <c r="F268" s="459">
        <v>177</v>
      </c>
      <c r="G268" s="456">
        <v>2</v>
      </c>
      <c r="H268" s="458">
        <v>2</v>
      </c>
      <c r="I268" s="456">
        <v>39</v>
      </c>
      <c r="J268" s="459">
        <v>39</v>
      </c>
      <c r="K268" s="456">
        <v>2</v>
      </c>
      <c r="L268" s="457">
        <v>2</v>
      </c>
      <c r="M268" s="328">
        <v>85</v>
      </c>
      <c r="N268" s="329">
        <v>85</v>
      </c>
      <c r="O268" s="330"/>
      <c r="P268" s="328"/>
      <c r="Q268" s="328"/>
      <c r="R268" s="331"/>
    </row>
    <row r="269" spans="1:18" ht="16.5" customHeight="1" x14ac:dyDescent="0.15">
      <c r="A269" s="8"/>
      <c r="B269" s="145" t="s">
        <v>284</v>
      </c>
      <c r="C269" s="456">
        <v>44</v>
      </c>
      <c r="D269" s="457">
        <v>8</v>
      </c>
      <c r="E269" s="458">
        <v>1199</v>
      </c>
      <c r="F269" s="459">
        <v>148</v>
      </c>
      <c r="G269" s="456">
        <v>3</v>
      </c>
      <c r="H269" s="458">
        <v>1</v>
      </c>
      <c r="I269" s="456">
        <v>90</v>
      </c>
      <c r="J269" s="459">
        <v>30</v>
      </c>
      <c r="K269" s="456">
        <v>3</v>
      </c>
      <c r="L269" s="457">
        <v>3</v>
      </c>
      <c r="M269" s="328">
        <v>117</v>
      </c>
      <c r="N269" s="329">
        <v>117</v>
      </c>
      <c r="O269" s="330">
        <v>2</v>
      </c>
      <c r="P269" s="328">
        <v>2</v>
      </c>
      <c r="Q269" s="328">
        <v>80</v>
      </c>
      <c r="R269" s="331">
        <v>80</v>
      </c>
    </row>
    <row r="270" spans="1:18" ht="16.5" customHeight="1" x14ac:dyDescent="0.15">
      <c r="A270" s="8"/>
      <c r="B270" s="145" t="s">
        <v>294</v>
      </c>
      <c r="C270" s="456">
        <v>55</v>
      </c>
      <c r="D270" s="457">
        <v>55</v>
      </c>
      <c r="E270" s="458">
        <v>825</v>
      </c>
      <c r="F270" s="459">
        <v>825</v>
      </c>
      <c r="G270" s="456">
        <v>31</v>
      </c>
      <c r="H270" s="458">
        <v>31</v>
      </c>
      <c r="I270" s="456">
        <v>465</v>
      </c>
      <c r="J270" s="459">
        <v>465</v>
      </c>
      <c r="K270" s="456">
        <v>6</v>
      </c>
      <c r="L270" s="457">
        <v>6</v>
      </c>
      <c r="M270" s="328">
        <v>90</v>
      </c>
      <c r="N270" s="329">
        <v>90</v>
      </c>
      <c r="O270" s="330">
        <v>12</v>
      </c>
      <c r="P270" s="328">
        <v>12</v>
      </c>
      <c r="Q270" s="328">
        <v>180</v>
      </c>
      <c r="R270" s="331">
        <v>180</v>
      </c>
    </row>
    <row r="271" spans="1:18" ht="16.5" customHeight="1" x14ac:dyDescent="0.15">
      <c r="A271" s="8"/>
      <c r="B271" s="145" t="s">
        <v>287</v>
      </c>
      <c r="C271" s="456"/>
      <c r="D271" s="457"/>
      <c r="E271" s="458"/>
      <c r="F271" s="459"/>
      <c r="G271" s="456"/>
      <c r="H271" s="458"/>
      <c r="I271" s="456"/>
      <c r="J271" s="459"/>
      <c r="K271" s="456"/>
      <c r="L271" s="457"/>
      <c r="M271" s="328"/>
      <c r="N271" s="329"/>
      <c r="O271" s="330"/>
      <c r="P271" s="328"/>
      <c r="Q271" s="328"/>
      <c r="R271" s="331"/>
    </row>
    <row r="272" spans="1:18" ht="16.5" customHeight="1" x14ac:dyDescent="0.15">
      <c r="A272" s="8"/>
      <c r="B272" s="145" t="s">
        <v>288</v>
      </c>
      <c r="C272" s="456"/>
      <c r="D272" s="457"/>
      <c r="E272" s="458"/>
      <c r="F272" s="459"/>
      <c r="G272" s="456"/>
      <c r="H272" s="458"/>
      <c r="I272" s="456"/>
      <c r="J272" s="459"/>
      <c r="K272" s="456"/>
      <c r="L272" s="457"/>
      <c r="M272" s="328"/>
      <c r="N272" s="329"/>
      <c r="O272" s="330"/>
      <c r="P272" s="328"/>
      <c r="Q272" s="328"/>
      <c r="R272" s="331"/>
    </row>
    <row r="273" spans="1:18" ht="16.5" customHeight="1" x14ac:dyDescent="0.15">
      <c r="A273" s="8"/>
      <c r="B273" s="145" t="s">
        <v>290</v>
      </c>
      <c r="C273" s="456"/>
      <c r="D273" s="457"/>
      <c r="E273" s="458"/>
      <c r="F273" s="459"/>
      <c r="G273" s="456"/>
      <c r="H273" s="458"/>
      <c r="I273" s="456"/>
      <c r="J273" s="459"/>
      <c r="K273" s="456"/>
      <c r="L273" s="457"/>
      <c r="M273" s="328"/>
      <c r="N273" s="329"/>
      <c r="O273" s="330"/>
      <c r="P273" s="328"/>
      <c r="Q273" s="328"/>
      <c r="R273" s="331"/>
    </row>
    <row r="274" spans="1:18" ht="16.5" customHeight="1" x14ac:dyDescent="0.15">
      <c r="A274" s="8"/>
      <c r="B274" s="145" t="s">
        <v>64</v>
      </c>
      <c r="C274" s="456"/>
      <c r="D274" s="457"/>
      <c r="E274" s="458"/>
      <c r="F274" s="459"/>
      <c r="G274" s="456"/>
      <c r="H274" s="458"/>
      <c r="I274" s="456"/>
      <c r="J274" s="459"/>
      <c r="K274" s="456"/>
      <c r="L274" s="457"/>
      <c r="M274" s="328"/>
      <c r="N274" s="329"/>
      <c r="O274" s="330"/>
      <c r="P274" s="328"/>
      <c r="Q274" s="328"/>
      <c r="R274" s="331"/>
    </row>
    <row r="275" spans="1:18" ht="16.5" customHeight="1" x14ac:dyDescent="0.15">
      <c r="A275" s="8"/>
      <c r="B275" s="145" t="s">
        <v>297</v>
      </c>
      <c r="C275" s="456"/>
      <c r="D275" s="457"/>
      <c r="E275" s="458"/>
      <c r="F275" s="459"/>
      <c r="G275" s="456"/>
      <c r="H275" s="458"/>
      <c r="I275" s="456"/>
      <c r="J275" s="459"/>
      <c r="K275" s="456"/>
      <c r="L275" s="457"/>
      <c r="M275" s="328"/>
      <c r="N275" s="329"/>
      <c r="O275" s="330"/>
      <c r="P275" s="328"/>
      <c r="Q275" s="328"/>
      <c r="R275" s="331"/>
    </row>
    <row r="276" spans="1:18" ht="16.5" customHeight="1" x14ac:dyDescent="0.15">
      <c r="A276" s="8"/>
      <c r="B276" s="145" t="s">
        <v>295</v>
      </c>
      <c r="C276" s="415"/>
      <c r="D276" s="416"/>
      <c r="E276" s="417"/>
      <c r="F276" s="418"/>
      <c r="G276" s="415"/>
      <c r="H276" s="417"/>
      <c r="I276" s="415"/>
      <c r="J276" s="418"/>
      <c r="K276" s="415"/>
      <c r="L276" s="416"/>
      <c r="M276" s="328"/>
      <c r="N276" s="329"/>
      <c r="O276" s="330"/>
      <c r="P276" s="328"/>
      <c r="Q276" s="328"/>
      <c r="R276" s="331"/>
    </row>
    <row r="277" spans="1:18" ht="16.5" customHeight="1" x14ac:dyDescent="0.15">
      <c r="A277" s="8"/>
      <c r="B277" s="145" t="s">
        <v>126</v>
      </c>
      <c r="C277" s="415"/>
      <c r="D277" s="416"/>
      <c r="E277" s="417"/>
      <c r="F277" s="418"/>
      <c r="G277" s="415"/>
      <c r="H277" s="417"/>
      <c r="I277" s="415"/>
      <c r="J277" s="418"/>
      <c r="K277" s="415"/>
      <c r="L277" s="416"/>
      <c r="M277" s="328"/>
      <c r="N277" s="329"/>
      <c r="O277" s="330"/>
      <c r="P277" s="328"/>
      <c r="Q277" s="328"/>
      <c r="R277" s="331"/>
    </row>
    <row r="278" spans="1:18" ht="16.5" customHeight="1" x14ac:dyDescent="0.15">
      <c r="A278" s="8"/>
      <c r="B278" s="145" t="s">
        <v>292</v>
      </c>
      <c r="C278" s="415"/>
      <c r="D278" s="416"/>
      <c r="E278" s="417"/>
      <c r="F278" s="418"/>
      <c r="G278" s="415"/>
      <c r="H278" s="417"/>
      <c r="I278" s="415"/>
      <c r="J278" s="418"/>
      <c r="K278" s="415"/>
      <c r="L278" s="416"/>
      <c r="M278" s="328"/>
      <c r="N278" s="329"/>
      <c r="O278" s="330"/>
      <c r="P278" s="328"/>
      <c r="Q278" s="328"/>
      <c r="R278" s="331"/>
    </row>
    <row r="279" spans="1:18" ht="16.5" customHeight="1" x14ac:dyDescent="0.15">
      <c r="A279" s="8"/>
      <c r="B279" s="147" t="s">
        <v>31</v>
      </c>
      <c r="C279" s="415"/>
      <c r="D279" s="416"/>
      <c r="E279" s="417"/>
      <c r="F279" s="418"/>
      <c r="G279" s="415"/>
      <c r="H279" s="417"/>
      <c r="I279" s="415"/>
      <c r="J279" s="418"/>
      <c r="K279" s="415"/>
      <c r="L279" s="416"/>
      <c r="M279" s="328"/>
      <c r="N279" s="329"/>
      <c r="O279" s="330"/>
      <c r="P279" s="328"/>
      <c r="Q279" s="328"/>
      <c r="R279" s="331"/>
    </row>
    <row r="280" spans="1:18" ht="16.5" customHeight="1" thickBot="1" x14ac:dyDescent="0.2">
      <c r="A280" s="8"/>
      <c r="B280" s="194" t="s">
        <v>293</v>
      </c>
      <c r="C280" s="345"/>
      <c r="D280" s="346"/>
      <c r="E280" s="347"/>
      <c r="F280" s="348"/>
      <c r="G280" s="345"/>
      <c r="H280" s="347"/>
      <c r="I280" s="345"/>
      <c r="J280" s="348"/>
      <c r="K280" s="345"/>
      <c r="L280" s="346"/>
      <c r="M280" s="328"/>
      <c r="N280" s="329"/>
      <c r="O280" s="330"/>
      <c r="P280" s="328"/>
      <c r="Q280" s="328"/>
      <c r="R280" s="331"/>
    </row>
    <row r="281" spans="1:18" ht="16.5" customHeight="1" thickTop="1" thickBot="1" x14ac:dyDescent="0.2">
      <c r="A281" s="9"/>
      <c r="B281" s="141" t="s">
        <v>26</v>
      </c>
      <c r="C281" s="338">
        <f>SUM(C266:C280)</f>
        <v>203</v>
      </c>
      <c r="D281" s="349">
        <f t="shared" ref="D281" si="57">SUM(D266:D280)</f>
        <v>93</v>
      </c>
      <c r="E281" s="339">
        <f>SUM(E266:E280)</f>
        <v>4405</v>
      </c>
      <c r="F281" s="340">
        <f t="shared" ref="F281:L281" si="58">SUM(F266:F280)</f>
        <v>1621</v>
      </c>
      <c r="G281" s="338">
        <f t="shared" si="58"/>
        <v>36</v>
      </c>
      <c r="H281" s="339">
        <f t="shared" si="58"/>
        <v>34</v>
      </c>
      <c r="I281" s="338">
        <f t="shared" si="58"/>
        <v>594</v>
      </c>
      <c r="J281" s="340">
        <f t="shared" si="58"/>
        <v>534</v>
      </c>
      <c r="K281" s="338">
        <f t="shared" si="58"/>
        <v>14</v>
      </c>
      <c r="L281" s="349">
        <f t="shared" si="58"/>
        <v>14</v>
      </c>
      <c r="M281" s="349">
        <f t="shared" ref="M281:R281" si="59">SUM(M266:M280)</f>
        <v>422</v>
      </c>
      <c r="N281" s="349">
        <f t="shared" si="59"/>
        <v>422</v>
      </c>
      <c r="O281" s="349">
        <f t="shared" si="59"/>
        <v>18</v>
      </c>
      <c r="P281" s="349">
        <f t="shared" si="59"/>
        <v>18</v>
      </c>
      <c r="Q281" s="349">
        <f t="shared" si="59"/>
        <v>383</v>
      </c>
      <c r="R281" s="349">
        <f t="shared" si="59"/>
        <v>383</v>
      </c>
    </row>
    <row r="282" spans="1:18" ht="16.5" customHeight="1" x14ac:dyDescent="0.15">
      <c r="A282" s="195" t="s">
        <v>23</v>
      </c>
      <c r="B282" s="193" t="s">
        <v>281</v>
      </c>
      <c r="C282" s="460">
        <f>C6+C22+C38+C54+C70+C86+C102+C118+C134+C150+C166+C182+C198+C214+C230+C250+C266</f>
        <v>582</v>
      </c>
      <c r="D282" s="461">
        <f>D6+D22+D38+D54+D70+D86+D102+D118+D134+D150+D166+D182+D198+D214+D230+D250+D266</f>
        <v>471</v>
      </c>
      <c r="E282" s="461">
        <f>E6+E22+E38+E54+E70+E86+E102+E118+E134+E150+E166+E182+E198+E214+E230+E250+E266</f>
        <v>32477</v>
      </c>
      <c r="F282" s="462">
        <f>F6+F22+F38+F54+F70+F86+F102+F118+F134+F150+F166+F182+F198+F214+F230+F250+F266</f>
        <v>23532</v>
      </c>
      <c r="G282" s="460">
        <f>G6+G22+G38+G54+G70+G86+G102+G118+G134+G150+G166+G182+G198+G214+G230+G250+G266</f>
        <v>734</v>
      </c>
      <c r="H282" s="461">
        <f t="shared" ref="H282:R282" si="60">H6+H22+H38+H54+H70+H86+H102+H118+H134+H150+H166+H182+H198+H214+H230+H250+H266</f>
        <v>565</v>
      </c>
      <c r="I282" s="461">
        <f t="shared" si="60"/>
        <v>30791</v>
      </c>
      <c r="J282" s="462">
        <f t="shared" si="60"/>
        <v>26050</v>
      </c>
      <c r="K282" s="460">
        <f t="shared" si="60"/>
        <v>467</v>
      </c>
      <c r="L282" s="461">
        <f t="shared" si="60"/>
        <v>391</v>
      </c>
      <c r="M282" s="461">
        <f t="shared" si="60"/>
        <v>22843</v>
      </c>
      <c r="N282" s="462">
        <f t="shared" si="60"/>
        <v>19309</v>
      </c>
      <c r="O282" s="460">
        <f t="shared" si="60"/>
        <v>338</v>
      </c>
      <c r="P282" s="461">
        <f t="shared" si="60"/>
        <v>266</v>
      </c>
      <c r="Q282" s="461">
        <f t="shared" si="60"/>
        <v>17240</v>
      </c>
      <c r="R282" s="462">
        <f t="shared" si="60"/>
        <v>13230</v>
      </c>
    </row>
    <row r="283" spans="1:18" x14ac:dyDescent="0.15">
      <c r="A283" s="196"/>
      <c r="B283" s="153" t="s">
        <v>283</v>
      </c>
      <c r="C283" s="463">
        <f t="shared" ref="C283:F283" si="61">C7+C23+C39+C55+C71+C87+C103+C119+C135+C151+C167+C183+C199+C215+C231+C251+C267</f>
        <v>135</v>
      </c>
      <c r="D283" s="464">
        <f t="shared" si="61"/>
        <v>74</v>
      </c>
      <c r="E283" s="464">
        <f t="shared" si="61"/>
        <v>16064</v>
      </c>
      <c r="F283" s="465">
        <f t="shared" si="61"/>
        <v>13999</v>
      </c>
      <c r="G283" s="463">
        <f t="shared" ref="G283:R283" si="62">G7+G23+G39+G55+G71+G87+G103+G119+G135+G151+G167+G183+G199+G215+G231+G251+G267</f>
        <v>111</v>
      </c>
      <c r="H283" s="464">
        <f t="shared" si="62"/>
        <v>98</v>
      </c>
      <c r="I283" s="464">
        <f t="shared" si="62"/>
        <v>20168</v>
      </c>
      <c r="J283" s="465">
        <f t="shared" si="62"/>
        <v>19940</v>
      </c>
      <c r="K283" s="463">
        <f t="shared" si="62"/>
        <v>123</v>
      </c>
      <c r="L283" s="464">
        <f t="shared" si="62"/>
        <v>102</v>
      </c>
      <c r="M283" s="464">
        <f t="shared" si="62"/>
        <v>9484</v>
      </c>
      <c r="N283" s="465">
        <f t="shared" si="62"/>
        <v>9014</v>
      </c>
      <c r="O283" s="463">
        <f t="shared" si="62"/>
        <v>37</v>
      </c>
      <c r="P283" s="464">
        <f t="shared" si="62"/>
        <v>27</v>
      </c>
      <c r="Q283" s="464">
        <f t="shared" si="62"/>
        <v>2159</v>
      </c>
      <c r="R283" s="465">
        <f t="shared" si="62"/>
        <v>1808</v>
      </c>
    </row>
    <row r="284" spans="1:18" x14ac:dyDescent="0.15">
      <c r="A284" s="196"/>
      <c r="B284" s="153" t="s">
        <v>42</v>
      </c>
      <c r="C284" s="463">
        <f t="shared" ref="C284:J284" si="63">C8+C24+C40+C56+C72+C88+C104+C120+C136+C152+C168+C184+C200+C216+C232+C252+C268</f>
        <v>85</v>
      </c>
      <c r="D284" s="464">
        <f t="shared" si="63"/>
        <v>64</v>
      </c>
      <c r="E284" s="464">
        <f t="shared" si="63"/>
        <v>7331</v>
      </c>
      <c r="F284" s="465">
        <f t="shared" si="63"/>
        <v>4738</v>
      </c>
      <c r="G284" s="463">
        <f t="shared" si="63"/>
        <v>53</v>
      </c>
      <c r="H284" s="464">
        <f t="shared" si="63"/>
        <v>36</v>
      </c>
      <c r="I284" s="464">
        <f t="shared" si="63"/>
        <v>6507</v>
      </c>
      <c r="J284" s="465">
        <f t="shared" si="63"/>
        <v>3240</v>
      </c>
      <c r="K284" s="463">
        <f t="shared" ref="K284:R284" si="64">K8+K24+K40+K56+K72+K88+K104+K120+K136+K152+K168+K184+K200+K216+K232+K252+K268</f>
        <v>111</v>
      </c>
      <c r="L284" s="464">
        <f t="shared" si="64"/>
        <v>81</v>
      </c>
      <c r="M284" s="464">
        <f t="shared" si="64"/>
        <v>6537</v>
      </c>
      <c r="N284" s="465">
        <f t="shared" si="64"/>
        <v>5199</v>
      </c>
      <c r="O284" s="463">
        <f t="shared" si="64"/>
        <v>51</v>
      </c>
      <c r="P284" s="464">
        <f t="shared" si="64"/>
        <v>42</v>
      </c>
      <c r="Q284" s="464">
        <f t="shared" si="64"/>
        <v>4634</v>
      </c>
      <c r="R284" s="465">
        <f t="shared" si="64"/>
        <v>4158</v>
      </c>
    </row>
    <row r="285" spans="1:18" x14ac:dyDescent="0.15">
      <c r="A285" s="196"/>
      <c r="B285" s="145" t="s">
        <v>284</v>
      </c>
      <c r="C285" s="463">
        <f t="shared" ref="C285:J285" si="65">C9+C25+C41+C57+C73+C89+C105+C121+C137+C153+C169+C185+C201+C217+C233+C253+C269</f>
        <v>117</v>
      </c>
      <c r="D285" s="464">
        <f t="shared" si="65"/>
        <v>59</v>
      </c>
      <c r="E285" s="464">
        <f t="shared" si="65"/>
        <v>2983</v>
      </c>
      <c r="F285" s="465">
        <f t="shared" si="65"/>
        <v>1391</v>
      </c>
      <c r="G285" s="463">
        <f t="shared" si="65"/>
        <v>54</v>
      </c>
      <c r="H285" s="464">
        <f t="shared" si="65"/>
        <v>41</v>
      </c>
      <c r="I285" s="464">
        <f t="shared" si="65"/>
        <v>1388</v>
      </c>
      <c r="J285" s="465">
        <f t="shared" si="65"/>
        <v>942</v>
      </c>
      <c r="K285" s="463">
        <f t="shared" ref="K285:R285" si="66">K9+K25+K41+K57+K73+K89+K105+K121+K137+K153+K169+K185+K201+K217+K233+K253+K269</f>
        <v>40</v>
      </c>
      <c r="L285" s="464">
        <f t="shared" si="66"/>
        <v>27</v>
      </c>
      <c r="M285" s="464">
        <f t="shared" si="66"/>
        <v>974</v>
      </c>
      <c r="N285" s="465">
        <f t="shared" si="66"/>
        <v>636</v>
      </c>
      <c r="O285" s="463">
        <f t="shared" si="66"/>
        <v>31</v>
      </c>
      <c r="P285" s="464">
        <f t="shared" si="66"/>
        <v>17</v>
      </c>
      <c r="Q285" s="464">
        <f t="shared" si="66"/>
        <v>1149</v>
      </c>
      <c r="R285" s="465">
        <f t="shared" si="66"/>
        <v>626</v>
      </c>
    </row>
    <row r="286" spans="1:18" x14ac:dyDescent="0.15">
      <c r="A286" s="196"/>
      <c r="B286" s="145" t="s">
        <v>294</v>
      </c>
      <c r="C286" s="463">
        <f>C10+C26+C42+C58+C74+C90+C106+C122+C138+C154+C170+C186+C202+C218+C234+C254+C270</f>
        <v>91</v>
      </c>
      <c r="D286" s="464">
        <f>D10+D26+D42+D58+D74+D90+D106+D122+D138+D154+D170+D186+D202+D218+D234+D254+D270</f>
        <v>79</v>
      </c>
      <c r="E286" s="464">
        <f>E10+E26+E42+E58+E74+E90+E106+E122+E138+E154+E170+E186+E202+E218+E234+E254+E270</f>
        <v>3272</v>
      </c>
      <c r="F286" s="465">
        <f>F10+F26+F42+F58+F74+F90+F106+F122+F138+F154+F170+F186+F202+F218+F234+F254+F270</f>
        <v>2592</v>
      </c>
      <c r="G286" s="463">
        <f t="shared" ref="G286:J286" si="67">G10+G26+G42+G58+G74+G90+G106+G122+G138+G154+G170+G186+G202+G218+G234+G254+G270</f>
        <v>39</v>
      </c>
      <c r="H286" s="464">
        <f t="shared" si="67"/>
        <v>39</v>
      </c>
      <c r="I286" s="464">
        <f t="shared" si="67"/>
        <v>1049</v>
      </c>
      <c r="J286" s="465">
        <f t="shared" si="67"/>
        <v>1049</v>
      </c>
      <c r="K286" s="463">
        <f t="shared" ref="K286:R286" si="68">K10+K26+K42+K58+K74+K90+K106+K122+K138+K154+K170+K186+K202+K218+K234+K254+K270</f>
        <v>9</v>
      </c>
      <c r="L286" s="464">
        <f t="shared" si="68"/>
        <v>9</v>
      </c>
      <c r="M286" s="464">
        <f t="shared" si="68"/>
        <v>163</v>
      </c>
      <c r="N286" s="465">
        <f t="shared" si="68"/>
        <v>163</v>
      </c>
      <c r="O286" s="463">
        <f t="shared" si="68"/>
        <v>16</v>
      </c>
      <c r="P286" s="464">
        <f t="shared" si="68"/>
        <v>16</v>
      </c>
      <c r="Q286" s="464">
        <f t="shared" si="68"/>
        <v>482</v>
      </c>
      <c r="R286" s="465">
        <f t="shared" si="68"/>
        <v>477</v>
      </c>
    </row>
    <row r="287" spans="1:18" x14ac:dyDescent="0.15">
      <c r="A287" s="196"/>
      <c r="B287" s="145" t="s">
        <v>287</v>
      </c>
      <c r="C287" s="463">
        <f t="shared" ref="C287:J287" si="69">C11+C27+C43+C59+C75+C91+C107+C123+C139+C155+C171+C187+C203+C219+C235+C255+C271</f>
        <v>16</v>
      </c>
      <c r="D287" s="464">
        <f t="shared" si="69"/>
        <v>10</v>
      </c>
      <c r="E287" s="464">
        <f t="shared" si="69"/>
        <v>818</v>
      </c>
      <c r="F287" s="465">
        <f t="shared" si="69"/>
        <v>605</v>
      </c>
      <c r="G287" s="463">
        <f t="shared" si="69"/>
        <v>62</v>
      </c>
      <c r="H287" s="464">
        <f t="shared" si="69"/>
        <v>38</v>
      </c>
      <c r="I287" s="464">
        <f t="shared" si="69"/>
        <v>1141</v>
      </c>
      <c r="J287" s="465">
        <f t="shared" si="69"/>
        <v>978</v>
      </c>
      <c r="K287" s="463">
        <f t="shared" ref="K287:R287" si="70">K11+K27+K43+K59+K75+K91+K107+K123+K139+K155+K171+K187+K203+K219+K235+K255+K271</f>
        <v>62</v>
      </c>
      <c r="L287" s="464">
        <f t="shared" si="70"/>
        <v>23</v>
      </c>
      <c r="M287" s="464">
        <f t="shared" si="70"/>
        <v>1146</v>
      </c>
      <c r="N287" s="465">
        <f t="shared" si="70"/>
        <v>755</v>
      </c>
      <c r="O287" s="463">
        <f t="shared" si="70"/>
        <v>3</v>
      </c>
      <c r="P287" s="464">
        <f t="shared" si="70"/>
        <v>0</v>
      </c>
      <c r="Q287" s="464">
        <f t="shared" si="70"/>
        <v>191</v>
      </c>
      <c r="R287" s="465">
        <f t="shared" si="70"/>
        <v>84</v>
      </c>
    </row>
    <row r="288" spans="1:18" x14ac:dyDescent="0.15">
      <c r="A288" s="196"/>
      <c r="B288" s="145" t="s">
        <v>288</v>
      </c>
      <c r="C288" s="463">
        <f t="shared" ref="C288:J288" si="71">C12+C28+C44+C60+C76+C92+C108+C124+C140+C156+C172+C188+C204+C220+C236+C256+C272</f>
        <v>23</v>
      </c>
      <c r="D288" s="464">
        <f t="shared" si="71"/>
        <v>10</v>
      </c>
      <c r="E288" s="464">
        <f>E12+E28+E44+E60+E76+E92+E108+E124+E140+E156+E172+E188+E204+E220+E236+E256+E272</f>
        <v>745</v>
      </c>
      <c r="F288" s="465">
        <f t="shared" si="71"/>
        <v>431</v>
      </c>
      <c r="G288" s="463">
        <f t="shared" si="71"/>
        <v>62</v>
      </c>
      <c r="H288" s="464">
        <f t="shared" si="71"/>
        <v>40</v>
      </c>
      <c r="I288" s="464">
        <f t="shared" si="71"/>
        <v>1849</v>
      </c>
      <c r="J288" s="465">
        <f t="shared" si="71"/>
        <v>545</v>
      </c>
      <c r="K288" s="463">
        <f t="shared" ref="K288:R288" si="72">K12+K28+K44+K60+K76+K92+K108+K124+K140+K156+K172+K188+K204+K220+K236+K256+K272</f>
        <v>6</v>
      </c>
      <c r="L288" s="464">
        <f t="shared" si="72"/>
        <v>6</v>
      </c>
      <c r="M288" s="464">
        <f t="shared" si="72"/>
        <v>352</v>
      </c>
      <c r="N288" s="465">
        <f t="shared" si="72"/>
        <v>352</v>
      </c>
      <c r="O288" s="463">
        <f t="shared" si="72"/>
        <v>1</v>
      </c>
      <c r="P288" s="464">
        <f t="shared" si="72"/>
        <v>1</v>
      </c>
      <c r="Q288" s="464">
        <f t="shared" si="72"/>
        <v>26</v>
      </c>
      <c r="R288" s="465">
        <f t="shared" si="72"/>
        <v>26</v>
      </c>
    </row>
    <row r="289" spans="1:18" x14ac:dyDescent="0.15">
      <c r="A289" s="196"/>
      <c r="B289" s="145" t="s">
        <v>290</v>
      </c>
      <c r="C289" s="463">
        <f t="shared" ref="C289:J289" si="73">C13+C29+C45+C61+C77+C93+C109+C125+C141+C157+C173+C189+C205+C221+C237+C257+C273</f>
        <v>7</v>
      </c>
      <c r="D289" s="464">
        <f t="shared" si="73"/>
        <v>3</v>
      </c>
      <c r="E289" s="464">
        <f>E13+E29+E45+E61+E77+E93+E109+E125+E141+E157+E173+E189+E205+E221+E237+E257+E273</f>
        <v>262</v>
      </c>
      <c r="F289" s="465">
        <f t="shared" si="73"/>
        <v>134</v>
      </c>
      <c r="G289" s="463">
        <f t="shared" si="73"/>
        <v>12</v>
      </c>
      <c r="H289" s="464">
        <f t="shared" si="73"/>
        <v>9</v>
      </c>
      <c r="I289" s="464">
        <f t="shared" si="73"/>
        <v>565</v>
      </c>
      <c r="J289" s="465">
        <f t="shared" si="73"/>
        <v>422</v>
      </c>
      <c r="K289" s="463">
        <f t="shared" ref="K289:R289" si="74">K13+K29+K45+K61+K77+K93+K109+K125+K141+K157+K173+K189+K205+K221+K237+K257+K273</f>
        <v>15</v>
      </c>
      <c r="L289" s="464">
        <f t="shared" si="74"/>
        <v>11</v>
      </c>
      <c r="M289" s="464">
        <f t="shared" si="74"/>
        <v>1052</v>
      </c>
      <c r="N289" s="465">
        <f t="shared" si="74"/>
        <v>823</v>
      </c>
      <c r="O289" s="463">
        <f t="shared" si="74"/>
        <v>4</v>
      </c>
      <c r="P289" s="464">
        <f t="shared" si="74"/>
        <v>0</v>
      </c>
      <c r="Q289" s="464">
        <f t="shared" si="74"/>
        <v>185</v>
      </c>
      <c r="R289" s="465">
        <f t="shared" si="74"/>
        <v>0</v>
      </c>
    </row>
    <row r="290" spans="1:18" x14ac:dyDescent="0.15">
      <c r="A290" s="196"/>
      <c r="B290" s="145" t="s">
        <v>64</v>
      </c>
      <c r="C290" s="463">
        <f t="shared" ref="C290:J290" si="75">C14+C30+C46+C62+C78+C94+C110+C126+C142+C158+C174+C190+C206+C222+C238+C258+C274</f>
        <v>6</v>
      </c>
      <c r="D290" s="464">
        <f t="shared" si="75"/>
        <v>3</v>
      </c>
      <c r="E290" s="464">
        <f t="shared" si="75"/>
        <v>257</v>
      </c>
      <c r="F290" s="465">
        <f t="shared" si="75"/>
        <v>160</v>
      </c>
      <c r="G290" s="463">
        <f t="shared" si="75"/>
        <v>3</v>
      </c>
      <c r="H290" s="464">
        <f t="shared" si="75"/>
        <v>2</v>
      </c>
      <c r="I290" s="464">
        <f t="shared" si="75"/>
        <v>237</v>
      </c>
      <c r="J290" s="465">
        <f t="shared" si="75"/>
        <v>237</v>
      </c>
      <c r="K290" s="463">
        <f t="shared" ref="K290:R290" si="76">K14+K30+K46+K62+K78+K94+K110+K126+K142+K158+K174+K190+K206+K222+K238+K258+K274</f>
        <v>1</v>
      </c>
      <c r="L290" s="464">
        <f t="shared" si="76"/>
        <v>1</v>
      </c>
      <c r="M290" s="464">
        <f t="shared" si="76"/>
        <v>24</v>
      </c>
      <c r="N290" s="465">
        <f t="shared" si="76"/>
        <v>24</v>
      </c>
      <c r="O290" s="463">
        <f t="shared" si="76"/>
        <v>6</v>
      </c>
      <c r="P290" s="464">
        <f t="shared" si="76"/>
        <v>6</v>
      </c>
      <c r="Q290" s="464">
        <f t="shared" si="76"/>
        <v>302</v>
      </c>
      <c r="R290" s="465">
        <f t="shared" si="76"/>
        <v>302</v>
      </c>
    </row>
    <row r="291" spans="1:18" x14ac:dyDescent="0.15">
      <c r="A291" s="196"/>
      <c r="B291" s="145" t="s">
        <v>297</v>
      </c>
      <c r="C291" s="463">
        <f>C15+C31+C47+C63+C79+C95+C111+C127+C143+C159+C175+C191+C207+C223+C239+C259+C275</f>
        <v>2</v>
      </c>
      <c r="D291" s="464">
        <f t="shared" ref="D291:J291" si="77">D15+D31+D47+D63+D79+D95+D111+D127+D143+D159+D175+D191+D207+D223+D239+D259+D275</f>
        <v>2</v>
      </c>
      <c r="E291" s="464">
        <f t="shared" si="77"/>
        <v>266</v>
      </c>
      <c r="F291" s="465">
        <f t="shared" si="77"/>
        <v>266</v>
      </c>
      <c r="G291" s="463">
        <f t="shared" si="77"/>
        <v>4</v>
      </c>
      <c r="H291" s="464">
        <f t="shared" si="77"/>
        <v>4</v>
      </c>
      <c r="I291" s="464">
        <f t="shared" si="77"/>
        <v>677</v>
      </c>
      <c r="J291" s="465">
        <f t="shared" si="77"/>
        <v>677</v>
      </c>
      <c r="K291" s="463"/>
      <c r="L291" s="464"/>
      <c r="M291" s="464"/>
      <c r="N291" s="465"/>
      <c r="O291" s="463">
        <f t="shared" ref="O291:R291" si="78">O15+O31+O47+O63+O79+O95+O111+O127+O143+O159+O175+O191+O207+O223+O239+O259+O275</f>
        <v>1</v>
      </c>
      <c r="P291" s="464">
        <f t="shared" si="78"/>
        <v>1</v>
      </c>
      <c r="Q291" s="464">
        <f t="shared" si="78"/>
        <v>56</v>
      </c>
      <c r="R291" s="465">
        <f t="shared" si="78"/>
        <v>56</v>
      </c>
    </row>
    <row r="292" spans="1:18" x14ac:dyDescent="0.15">
      <c r="A292" s="196"/>
      <c r="B292" s="145" t="s">
        <v>295</v>
      </c>
      <c r="C292" s="463">
        <f t="shared" ref="C292:J292" si="79">C16+C32+C48+C64+C80+C96+C112+C128+C144+C160+C176+C192+C208+C224+C240+C260+C276</f>
        <v>46</v>
      </c>
      <c r="D292" s="464">
        <f t="shared" si="79"/>
        <v>30</v>
      </c>
      <c r="E292" s="464">
        <f t="shared" si="79"/>
        <v>2598</v>
      </c>
      <c r="F292" s="465">
        <f t="shared" si="79"/>
        <v>1599</v>
      </c>
      <c r="G292" s="463">
        <f t="shared" si="79"/>
        <v>54</v>
      </c>
      <c r="H292" s="464">
        <f t="shared" si="79"/>
        <v>49</v>
      </c>
      <c r="I292" s="464">
        <f t="shared" si="79"/>
        <v>2898</v>
      </c>
      <c r="J292" s="465">
        <f t="shared" si="79"/>
        <v>2771</v>
      </c>
      <c r="K292" s="463">
        <f t="shared" ref="K292:R292" si="80">K16+K32+K48+K64+K80+K96+K112+K128+K144+K160+K176+K192+K208+K224+K240+K260+K276</f>
        <v>50</v>
      </c>
      <c r="L292" s="464">
        <f t="shared" si="80"/>
        <v>42</v>
      </c>
      <c r="M292" s="464">
        <f t="shared" si="80"/>
        <v>2314</v>
      </c>
      <c r="N292" s="465">
        <f t="shared" si="80"/>
        <v>1894</v>
      </c>
      <c r="O292" s="463">
        <f t="shared" si="80"/>
        <v>10</v>
      </c>
      <c r="P292" s="464">
        <f t="shared" si="80"/>
        <v>7</v>
      </c>
      <c r="Q292" s="464">
        <f t="shared" si="80"/>
        <v>774</v>
      </c>
      <c r="R292" s="465">
        <f t="shared" si="80"/>
        <v>619</v>
      </c>
    </row>
    <row r="293" spans="1:18" x14ac:dyDescent="0.15">
      <c r="A293" s="196"/>
      <c r="B293" s="145" t="s">
        <v>126</v>
      </c>
      <c r="C293" s="463">
        <f t="shared" ref="C293:J293" si="81">C17+C33+C49+C65+C81+C97+C113+C129+C145+C161+C177+C193+C209+C225+C241+C261+C277</f>
        <v>10</v>
      </c>
      <c r="D293" s="464">
        <f t="shared" si="81"/>
        <v>7</v>
      </c>
      <c r="E293" s="464">
        <f t="shared" si="81"/>
        <v>852</v>
      </c>
      <c r="F293" s="465">
        <f t="shared" si="81"/>
        <v>752</v>
      </c>
      <c r="G293" s="463">
        <f t="shared" si="81"/>
        <v>1</v>
      </c>
      <c r="H293" s="464">
        <f t="shared" si="81"/>
        <v>1</v>
      </c>
      <c r="I293" s="464">
        <f t="shared" si="81"/>
        <v>307</v>
      </c>
      <c r="J293" s="465">
        <f t="shared" si="81"/>
        <v>307</v>
      </c>
      <c r="K293" s="463">
        <f t="shared" ref="K293:R293" si="82">K17+K33+K49+K65+K81+K97+K113+K129+K145+K161+K177+K193+K209+K225+K241+K261+K277</f>
        <v>1</v>
      </c>
      <c r="L293" s="464">
        <f t="shared" si="82"/>
        <v>1</v>
      </c>
      <c r="M293" s="464">
        <f t="shared" si="82"/>
        <v>104</v>
      </c>
      <c r="N293" s="465">
        <f t="shared" si="82"/>
        <v>104</v>
      </c>
      <c r="O293" s="463">
        <f t="shared" si="82"/>
        <v>1</v>
      </c>
      <c r="P293" s="464">
        <f t="shared" si="82"/>
        <v>1</v>
      </c>
      <c r="Q293" s="464">
        <f t="shared" si="82"/>
        <v>56</v>
      </c>
      <c r="R293" s="465">
        <f t="shared" si="82"/>
        <v>56</v>
      </c>
    </row>
    <row r="294" spans="1:18" x14ac:dyDescent="0.15">
      <c r="A294" s="196"/>
      <c r="B294" s="145" t="s">
        <v>292</v>
      </c>
      <c r="C294" s="463">
        <f t="shared" ref="C294:J294" si="83">C18+C34+C50+C66+C82+C98+C114+C130+C146+C162+C178+C194+C210+C226+C242+C262+C278</f>
        <v>3</v>
      </c>
      <c r="D294" s="464">
        <f t="shared" si="83"/>
        <v>2</v>
      </c>
      <c r="E294" s="464">
        <f t="shared" si="83"/>
        <v>166</v>
      </c>
      <c r="F294" s="465">
        <f t="shared" si="83"/>
        <v>152</v>
      </c>
      <c r="G294" s="463">
        <f t="shared" si="83"/>
        <v>21</v>
      </c>
      <c r="H294" s="464">
        <f t="shared" si="83"/>
        <v>18</v>
      </c>
      <c r="I294" s="464">
        <f t="shared" si="83"/>
        <v>1527</v>
      </c>
      <c r="J294" s="465">
        <f t="shared" si="83"/>
        <v>1507</v>
      </c>
      <c r="K294" s="463">
        <f t="shared" ref="K294:R294" si="84">K18+K34+K50+K66+K82+K98+K114+K130+K146+K162+K178+K194+K210+K226+K242+K262+K278</f>
        <v>78</v>
      </c>
      <c r="L294" s="464">
        <f t="shared" si="84"/>
        <v>55</v>
      </c>
      <c r="M294" s="464">
        <f t="shared" si="84"/>
        <v>2039</v>
      </c>
      <c r="N294" s="465">
        <f t="shared" si="84"/>
        <v>1541</v>
      </c>
      <c r="O294" s="463">
        <f t="shared" si="84"/>
        <v>7</v>
      </c>
      <c r="P294" s="464">
        <f t="shared" si="84"/>
        <v>1</v>
      </c>
      <c r="Q294" s="464">
        <f t="shared" si="84"/>
        <v>260</v>
      </c>
      <c r="R294" s="465">
        <f t="shared" si="84"/>
        <v>82</v>
      </c>
    </row>
    <row r="295" spans="1:18" x14ac:dyDescent="0.15">
      <c r="A295" s="196"/>
      <c r="B295" s="147" t="s">
        <v>31</v>
      </c>
      <c r="C295" s="463">
        <f t="shared" ref="C295:J295" si="85">C19+C35+C51+C67+C83+C99+C115+C131+C147+C163+C179+C195+C211+C227+C243+C263+C279</f>
        <v>2</v>
      </c>
      <c r="D295" s="464">
        <f t="shared" si="85"/>
        <v>1</v>
      </c>
      <c r="E295" s="464">
        <f t="shared" si="85"/>
        <v>139</v>
      </c>
      <c r="F295" s="465">
        <f t="shared" si="85"/>
        <v>92</v>
      </c>
      <c r="G295" s="463">
        <f t="shared" si="85"/>
        <v>6</v>
      </c>
      <c r="H295" s="464">
        <f t="shared" si="85"/>
        <v>4</v>
      </c>
      <c r="I295" s="464">
        <f t="shared" si="85"/>
        <v>209</v>
      </c>
      <c r="J295" s="465">
        <f t="shared" si="85"/>
        <v>174</v>
      </c>
      <c r="K295" s="463">
        <f t="shared" ref="K295:R295" si="86">K19+K35+K51+K67+K83+K99+K115+K131+K147+K163+K179+K195+K211+K227+K243+K263+K279</f>
        <v>4</v>
      </c>
      <c r="L295" s="464">
        <f t="shared" si="86"/>
        <v>2</v>
      </c>
      <c r="M295" s="464">
        <f t="shared" si="86"/>
        <v>199</v>
      </c>
      <c r="N295" s="465">
        <f t="shared" si="86"/>
        <v>119</v>
      </c>
      <c r="O295" s="463">
        <f t="shared" si="86"/>
        <v>4</v>
      </c>
      <c r="P295" s="464">
        <f t="shared" si="86"/>
        <v>1</v>
      </c>
      <c r="Q295" s="464">
        <f t="shared" si="86"/>
        <v>234</v>
      </c>
      <c r="R295" s="465">
        <f t="shared" si="86"/>
        <v>125</v>
      </c>
    </row>
    <row r="296" spans="1:18" ht="15" thickBot="1" x14ac:dyDescent="0.2">
      <c r="A296" s="196"/>
      <c r="B296" s="194" t="s">
        <v>293</v>
      </c>
      <c r="C296" s="463">
        <f>C20+C36+C52+C68+C84+C100+C116+C132+C148+C164+C180+C196+C212+C228+C244+C264+C280</f>
        <v>5</v>
      </c>
      <c r="D296" s="464">
        <f t="shared" ref="D296:F296" si="87">D20+D36+D52+D68+D84+D100+D116+D132+D148+D164+D180+D196+D212+D228+D244+D264+D280</f>
        <v>3</v>
      </c>
      <c r="E296" s="464">
        <f t="shared" si="87"/>
        <v>529</v>
      </c>
      <c r="F296" s="465">
        <f t="shared" si="87"/>
        <v>479</v>
      </c>
      <c r="G296" s="463">
        <f>G20+G36+G52+G68+G84+G100+G116+G132+G148+G164+G180+G196+G212+G228+G244+G264+G280</f>
        <v>22</v>
      </c>
      <c r="H296" s="464">
        <f t="shared" ref="H296:R296" si="88">H20+H36+H52+H68+H84+H100+H116+H132+H148+H164+H180+H196+H212+H228+H244+H264+H280</f>
        <v>17</v>
      </c>
      <c r="I296" s="464">
        <f t="shared" si="88"/>
        <v>1281</v>
      </c>
      <c r="J296" s="465">
        <f t="shared" si="88"/>
        <v>1064</v>
      </c>
      <c r="K296" s="463">
        <f t="shared" si="88"/>
        <v>18</v>
      </c>
      <c r="L296" s="464">
        <f t="shared" si="88"/>
        <v>14</v>
      </c>
      <c r="M296" s="464">
        <f t="shared" si="88"/>
        <v>590</v>
      </c>
      <c r="N296" s="465">
        <f t="shared" si="88"/>
        <v>520</v>
      </c>
      <c r="O296" s="463">
        <f t="shared" si="88"/>
        <v>11</v>
      </c>
      <c r="P296" s="464">
        <f t="shared" si="88"/>
        <v>5</v>
      </c>
      <c r="Q296" s="464">
        <f t="shared" si="88"/>
        <v>255</v>
      </c>
      <c r="R296" s="465">
        <f t="shared" si="88"/>
        <v>154</v>
      </c>
    </row>
    <row r="297" spans="1:18" ht="15.75" thickTop="1" thickBot="1" x14ac:dyDescent="0.2">
      <c r="A297" s="197"/>
      <c r="B297" s="141" t="s">
        <v>26</v>
      </c>
      <c r="C297" s="338">
        <f>SUM(C282:C296)</f>
        <v>1130</v>
      </c>
      <c r="D297" s="349">
        <f t="shared" ref="D297" si="89">SUM(D282:D296)</f>
        <v>818</v>
      </c>
      <c r="E297" s="339">
        <f>SUM(E282:E296)</f>
        <v>68759</v>
      </c>
      <c r="F297" s="340">
        <f t="shared" ref="F297:Q297" si="90">SUM(F282:F296)</f>
        <v>50922</v>
      </c>
      <c r="G297" s="338">
        <f t="shared" si="90"/>
        <v>1238</v>
      </c>
      <c r="H297" s="349">
        <f t="shared" si="90"/>
        <v>961</v>
      </c>
      <c r="I297" s="339">
        <f t="shared" si="90"/>
        <v>70594</v>
      </c>
      <c r="J297" s="340">
        <f t="shared" ref="J297:K297" si="91">SUM(J282:J296)</f>
        <v>59903</v>
      </c>
      <c r="K297" s="338">
        <f t="shared" si="91"/>
        <v>985</v>
      </c>
      <c r="L297" s="349">
        <f t="shared" si="90"/>
        <v>765</v>
      </c>
      <c r="M297" s="339">
        <f t="shared" si="90"/>
        <v>47821</v>
      </c>
      <c r="N297" s="340">
        <f t="shared" ref="N297:O297" si="92">SUM(N282:N296)</f>
        <v>40453</v>
      </c>
      <c r="O297" s="338">
        <f t="shared" si="92"/>
        <v>521</v>
      </c>
      <c r="P297" s="349">
        <f t="shared" si="90"/>
        <v>391</v>
      </c>
      <c r="Q297" s="339">
        <f t="shared" si="90"/>
        <v>28003</v>
      </c>
      <c r="R297" s="340">
        <f t="shared" ref="R297" si="93">SUM(R282:R296)</f>
        <v>21803</v>
      </c>
    </row>
  </sheetData>
  <mergeCells count="14">
    <mergeCell ref="M4:N4"/>
    <mergeCell ref="O4:P4"/>
    <mergeCell ref="Q4:R4"/>
    <mergeCell ref="K2:N3"/>
    <mergeCell ref="A4:A5"/>
    <mergeCell ref="B4:B5"/>
    <mergeCell ref="C2:F3"/>
    <mergeCell ref="G2:J3"/>
    <mergeCell ref="O2:R3"/>
    <mergeCell ref="C4:D4"/>
    <mergeCell ref="E4:F4"/>
    <mergeCell ref="G4:H4"/>
    <mergeCell ref="I4:J4"/>
    <mergeCell ref="K4:L4"/>
  </mergeCells>
  <phoneticPr fontId="1"/>
  <printOptions horizontalCentered="1"/>
  <pageMargins left="0.39370078740157483" right="0.19685039370078741" top="0.51" bottom="0.39370078740157483" header="0" footer="0"/>
  <pageSetup paperSize="8" scale="25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5"/>
  <sheetViews>
    <sheetView view="pageBreakPreview" zoomScaleNormal="100" zoomScaleSheetLayoutView="100" workbookViewId="0">
      <pane ySplit="5" topLeftCell="A6" activePane="bottomLeft" state="frozen"/>
      <selection activeCell="B103" sqref="B103"/>
      <selection pane="bottomLeft" activeCell="B103" sqref="B103"/>
    </sheetView>
  </sheetViews>
  <sheetFormatPr defaultColWidth="9" defaultRowHeight="14.25" x14ac:dyDescent="0.15"/>
  <cols>
    <col min="1" max="1" width="10.625" style="3" customWidth="1"/>
    <col min="2" max="2" width="39" style="3" customWidth="1"/>
    <col min="3" max="6" width="10.625" style="3" customWidth="1"/>
    <col min="7" max="16384" width="9" style="3"/>
  </cols>
  <sheetData>
    <row r="1" spans="1:14" s="1" customFormat="1" ht="21" customHeight="1" thickBot="1" x14ac:dyDescent="0.2">
      <c r="A1" s="1" t="s">
        <v>147</v>
      </c>
      <c r="G1" s="2"/>
      <c r="H1" s="2"/>
      <c r="I1" s="2"/>
    </row>
    <row r="2" spans="1:14" ht="7.5" customHeight="1" thickBot="1" x14ac:dyDescent="0.2">
      <c r="C2" s="225" t="s">
        <v>169</v>
      </c>
      <c r="D2" s="225"/>
      <c r="E2" s="225"/>
      <c r="F2" s="225"/>
      <c r="G2" s="225" t="s">
        <v>145</v>
      </c>
      <c r="H2" s="225"/>
      <c r="I2" s="225"/>
      <c r="J2" s="225"/>
      <c r="K2" s="225" t="s">
        <v>168</v>
      </c>
      <c r="L2" s="225"/>
      <c r="M2" s="225"/>
      <c r="N2" s="225"/>
    </row>
    <row r="3" spans="1:14" ht="15" thickBot="1" x14ac:dyDescent="0.2">
      <c r="A3" s="4" t="s">
        <v>146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1:14" x14ac:dyDescent="0.15">
      <c r="A4" s="217" t="s">
        <v>4</v>
      </c>
      <c r="B4" s="219" t="s">
        <v>1</v>
      </c>
      <c r="C4" s="235" t="s">
        <v>84</v>
      </c>
      <c r="D4" s="236"/>
      <c r="E4" s="237" t="s">
        <v>85</v>
      </c>
      <c r="F4" s="238"/>
      <c r="G4" s="237" t="s">
        <v>84</v>
      </c>
      <c r="H4" s="236"/>
      <c r="I4" s="237" t="s">
        <v>85</v>
      </c>
      <c r="J4" s="238"/>
      <c r="K4" s="237" t="s">
        <v>84</v>
      </c>
      <c r="L4" s="236"/>
      <c r="M4" s="237" t="s">
        <v>85</v>
      </c>
      <c r="N4" s="238"/>
    </row>
    <row r="5" spans="1:14" ht="15" thickBot="1" x14ac:dyDescent="0.2">
      <c r="A5" s="218"/>
      <c r="B5" s="220"/>
      <c r="C5" s="117"/>
      <c r="D5" s="58" t="s">
        <v>2</v>
      </c>
      <c r="E5" s="72"/>
      <c r="F5" s="59" t="s">
        <v>2</v>
      </c>
      <c r="G5" s="72"/>
      <c r="H5" s="58" t="s">
        <v>2</v>
      </c>
      <c r="I5" s="72"/>
      <c r="J5" s="59" t="s">
        <v>2</v>
      </c>
      <c r="K5" s="72"/>
      <c r="L5" s="58" t="s">
        <v>2</v>
      </c>
      <c r="M5" s="72"/>
      <c r="N5" s="59" t="s">
        <v>2</v>
      </c>
    </row>
    <row r="6" spans="1:14" ht="16.5" customHeight="1" thickBot="1" x14ac:dyDescent="0.2">
      <c r="A6" s="8" t="s">
        <v>27</v>
      </c>
      <c r="B6" s="140" t="s">
        <v>59</v>
      </c>
      <c r="C6" s="118">
        <v>14</v>
      </c>
      <c r="D6" s="56">
        <v>6</v>
      </c>
      <c r="E6" s="56">
        <v>1183</v>
      </c>
      <c r="F6" s="57">
        <v>964</v>
      </c>
      <c r="G6" s="56">
        <v>39</v>
      </c>
      <c r="H6" s="56">
        <v>19</v>
      </c>
      <c r="I6" s="56">
        <v>2099</v>
      </c>
      <c r="J6" s="57">
        <v>1174</v>
      </c>
      <c r="K6" s="56">
        <v>231</v>
      </c>
      <c r="L6" s="56">
        <v>183</v>
      </c>
      <c r="M6" s="56">
        <v>5606</v>
      </c>
      <c r="N6" s="57">
        <v>4249</v>
      </c>
    </row>
    <row r="7" spans="1:14" ht="16.5" customHeight="1" thickTop="1" thickBot="1" x14ac:dyDescent="0.2">
      <c r="A7" s="9"/>
      <c r="B7" s="141" t="s">
        <v>26</v>
      </c>
      <c r="C7" s="111">
        <f t="shared" ref="C7:J7" si="0">SUM(C6:C6)</f>
        <v>14</v>
      </c>
      <c r="D7" s="11">
        <f t="shared" si="0"/>
        <v>6</v>
      </c>
      <c r="E7" s="11">
        <f t="shared" si="0"/>
        <v>1183</v>
      </c>
      <c r="F7" s="23">
        <f t="shared" si="0"/>
        <v>964</v>
      </c>
      <c r="G7" s="11">
        <f t="shared" si="0"/>
        <v>39</v>
      </c>
      <c r="H7" s="11">
        <f t="shared" si="0"/>
        <v>19</v>
      </c>
      <c r="I7" s="11">
        <f t="shared" si="0"/>
        <v>2099</v>
      </c>
      <c r="J7" s="23">
        <f t="shared" si="0"/>
        <v>1174</v>
      </c>
      <c r="K7" s="11">
        <f t="shared" ref="K7:N7" si="1">SUM(K6:K6)</f>
        <v>231</v>
      </c>
      <c r="L7" s="11">
        <f t="shared" si="1"/>
        <v>183</v>
      </c>
      <c r="M7" s="11">
        <f t="shared" si="1"/>
        <v>5606</v>
      </c>
      <c r="N7" s="23">
        <f t="shared" si="1"/>
        <v>4249</v>
      </c>
    </row>
    <row r="8" spans="1:14" ht="16.5" customHeight="1" x14ac:dyDescent="0.15">
      <c r="A8" s="5" t="s">
        <v>6</v>
      </c>
      <c r="B8" s="142" t="s">
        <v>71</v>
      </c>
      <c r="C8" s="119">
        <v>2</v>
      </c>
      <c r="D8" s="52">
        <v>2</v>
      </c>
      <c r="E8" s="52">
        <v>956</v>
      </c>
      <c r="F8" s="53">
        <v>956</v>
      </c>
      <c r="G8" s="52">
        <v>5</v>
      </c>
      <c r="H8" s="52">
        <v>5</v>
      </c>
      <c r="I8" s="52">
        <v>190</v>
      </c>
      <c r="J8" s="53">
        <v>190</v>
      </c>
      <c r="K8" s="52">
        <v>1</v>
      </c>
      <c r="L8" s="52">
        <v>1</v>
      </c>
      <c r="M8" s="52">
        <v>102</v>
      </c>
      <c r="N8" s="53">
        <v>102</v>
      </c>
    </row>
    <row r="9" spans="1:14" ht="16.5" customHeight="1" x14ac:dyDescent="0.15">
      <c r="A9" s="8"/>
      <c r="B9" s="143" t="s">
        <v>75</v>
      </c>
      <c r="C9" s="120">
        <v>16</v>
      </c>
      <c r="D9" s="46">
        <v>7</v>
      </c>
      <c r="E9" s="46">
        <v>210</v>
      </c>
      <c r="F9" s="47">
        <v>86</v>
      </c>
      <c r="G9" s="46">
        <v>14</v>
      </c>
      <c r="H9" s="46">
        <v>6</v>
      </c>
      <c r="I9" s="46">
        <v>234</v>
      </c>
      <c r="J9" s="47">
        <v>83</v>
      </c>
      <c r="K9" s="46">
        <v>29</v>
      </c>
      <c r="L9" s="46">
        <v>13</v>
      </c>
      <c r="M9" s="46">
        <v>604</v>
      </c>
      <c r="N9" s="47">
        <v>204</v>
      </c>
    </row>
    <row r="10" spans="1:14" ht="16.5" customHeight="1" x14ac:dyDescent="0.15">
      <c r="A10" s="8"/>
      <c r="B10" s="143" t="s">
        <v>149</v>
      </c>
      <c r="C10" s="120">
        <v>2</v>
      </c>
      <c r="D10" s="46">
        <v>2</v>
      </c>
      <c r="E10" s="46">
        <v>31</v>
      </c>
      <c r="F10" s="47">
        <v>31</v>
      </c>
      <c r="G10" s="46"/>
      <c r="H10" s="46"/>
      <c r="I10" s="46"/>
      <c r="J10" s="47"/>
      <c r="K10" s="46"/>
      <c r="L10" s="46"/>
      <c r="M10" s="46"/>
      <c r="N10" s="47"/>
    </row>
    <row r="11" spans="1:14" ht="16.5" customHeight="1" x14ac:dyDescent="0.15">
      <c r="A11" s="8"/>
      <c r="B11" s="143" t="s">
        <v>77</v>
      </c>
      <c r="C11" s="120">
        <v>1</v>
      </c>
      <c r="D11" s="46">
        <v>0</v>
      </c>
      <c r="E11" s="46">
        <v>36</v>
      </c>
      <c r="F11" s="47">
        <v>0</v>
      </c>
      <c r="G11" s="46">
        <v>2</v>
      </c>
      <c r="H11" s="46">
        <v>2</v>
      </c>
      <c r="I11" s="46">
        <v>61</v>
      </c>
      <c r="J11" s="47">
        <v>61</v>
      </c>
      <c r="K11" s="46">
        <v>14</v>
      </c>
      <c r="L11" s="46">
        <v>9</v>
      </c>
      <c r="M11" s="46">
        <v>307</v>
      </c>
      <c r="N11" s="47">
        <v>207</v>
      </c>
    </row>
    <row r="12" spans="1:14" ht="16.5" customHeight="1" x14ac:dyDescent="0.15">
      <c r="A12" s="8"/>
      <c r="B12" s="143" t="s">
        <v>148</v>
      </c>
      <c r="C12" s="120">
        <v>1</v>
      </c>
      <c r="D12" s="46">
        <v>1</v>
      </c>
      <c r="E12" s="46">
        <v>99</v>
      </c>
      <c r="F12" s="47">
        <v>99</v>
      </c>
      <c r="G12" s="46"/>
      <c r="H12" s="46"/>
      <c r="I12" s="46"/>
      <c r="J12" s="47"/>
      <c r="K12" s="46"/>
      <c r="L12" s="46"/>
      <c r="M12" s="46"/>
      <c r="N12" s="47"/>
    </row>
    <row r="13" spans="1:14" ht="16.5" customHeight="1" x14ac:dyDescent="0.15">
      <c r="A13" s="8"/>
      <c r="B13" s="143" t="s">
        <v>150</v>
      </c>
      <c r="C13" s="120">
        <v>1</v>
      </c>
      <c r="D13" s="46">
        <v>1</v>
      </c>
      <c r="E13" s="46">
        <v>36</v>
      </c>
      <c r="F13" s="47">
        <v>36</v>
      </c>
      <c r="G13" s="46"/>
      <c r="H13" s="46"/>
      <c r="I13" s="46"/>
      <c r="J13" s="47"/>
      <c r="K13" s="46"/>
      <c r="L13" s="46"/>
      <c r="M13" s="46"/>
      <c r="N13" s="47"/>
    </row>
    <row r="14" spans="1:14" ht="16.5" customHeight="1" x14ac:dyDescent="0.15">
      <c r="A14" s="8"/>
      <c r="B14" s="143" t="s">
        <v>151</v>
      </c>
      <c r="C14" s="120">
        <v>1</v>
      </c>
      <c r="D14" s="46">
        <v>1</v>
      </c>
      <c r="E14" s="46">
        <v>29</v>
      </c>
      <c r="F14" s="47">
        <v>29</v>
      </c>
      <c r="G14" s="46"/>
      <c r="H14" s="46"/>
      <c r="I14" s="46"/>
      <c r="J14" s="47"/>
      <c r="K14" s="46"/>
      <c r="L14" s="46"/>
      <c r="M14" s="46"/>
      <c r="N14" s="47"/>
    </row>
    <row r="15" spans="1:14" ht="16.5" customHeight="1" x14ac:dyDescent="0.15">
      <c r="A15" s="8"/>
      <c r="B15" s="144" t="s">
        <v>70</v>
      </c>
      <c r="C15" s="120"/>
      <c r="D15" s="46"/>
      <c r="E15" s="46"/>
      <c r="F15" s="47"/>
      <c r="G15" s="46">
        <v>1</v>
      </c>
      <c r="H15" s="46">
        <v>1</v>
      </c>
      <c r="I15" s="46">
        <v>25</v>
      </c>
      <c r="J15" s="47">
        <v>25</v>
      </c>
      <c r="K15" s="46"/>
      <c r="L15" s="46"/>
      <c r="M15" s="46"/>
      <c r="N15" s="47"/>
    </row>
    <row r="16" spans="1:14" ht="16.5" customHeight="1" x14ac:dyDescent="0.15">
      <c r="A16" s="8"/>
      <c r="B16" s="144" t="s">
        <v>170</v>
      </c>
      <c r="C16" s="120"/>
      <c r="D16" s="46"/>
      <c r="E16" s="46"/>
      <c r="F16" s="47"/>
      <c r="G16" s="46">
        <v>1</v>
      </c>
      <c r="H16" s="46"/>
      <c r="I16" s="46">
        <v>33</v>
      </c>
      <c r="J16" s="47"/>
      <c r="K16" s="46"/>
      <c r="L16" s="46"/>
      <c r="M16" s="46"/>
      <c r="N16" s="47"/>
    </row>
    <row r="17" spans="1:14" ht="16.5" customHeight="1" thickBot="1" x14ac:dyDescent="0.2">
      <c r="A17" s="8"/>
      <c r="B17" s="143" t="s">
        <v>171</v>
      </c>
      <c r="C17" s="120"/>
      <c r="D17" s="46"/>
      <c r="E17" s="46"/>
      <c r="F17" s="47"/>
      <c r="G17" s="46"/>
      <c r="H17" s="46"/>
      <c r="I17" s="46"/>
      <c r="J17" s="47"/>
      <c r="K17" s="46">
        <v>7</v>
      </c>
      <c r="L17" s="46">
        <v>7</v>
      </c>
      <c r="M17" s="46">
        <v>814</v>
      </c>
      <c r="N17" s="47">
        <v>814</v>
      </c>
    </row>
    <row r="18" spans="1:14" ht="16.5" customHeight="1" thickTop="1" thickBot="1" x14ac:dyDescent="0.2">
      <c r="A18" s="9"/>
      <c r="B18" s="141" t="s">
        <v>26</v>
      </c>
      <c r="C18" s="111">
        <f t="shared" ref="C18:J18" si="2">SUM(C8:C17)</f>
        <v>24</v>
      </c>
      <c r="D18" s="11">
        <f t="shared" si="2"/>
        <v>14</v>
      </c>
      <c r="E18" s="11">
        <f t="shared" si="2"/>
        <v>1397</v>
      </c>
      <c r="F18" s="23">
        <f t="shared" si="2"/>
        <v>1237</v>
      </c>
      <c r="G18" s="11">
        <f t="shared" si="2"/>
        <v>23</v>
      </c>
      <c r="H18" s="11">
        <f t="shared" si="2"/>
        <v>14</v>
      </c>
      <c r="I18" s="11">
        <f t="shared" si="2"/>
        <v>543</v>
      </c>
      <c r="J18" s="23">
        <f t="shared" si="2"/>
        <v>359</v>
      </c>
      <c r="K18" s="11">
        <v>51</v>
      </c>
      <c r="L18" s="11">
        <v>30</v>
      </c>
      <c r="M18" s="11">
        <v>1827</v>
      </c>
      <c r="N18" s="23">
        <v>1327</v>
      </c>
    </row>
    <row r="19" spans="1:14" ht="16.5" customHeight="1" x14ac:dyDescent="0.15">
      <c r="A19" s="5" t="s">
        <v>7</v>
      </c>
      <c r="B19" s="145" t="s">
        <v>79</v>
      </c>
      <c r="C19" s="121"/>
      <c r="D19" s="6"/>
      <c r="E19" s="6"/>
      <c r="F19" s="7"/>
      <c r="G19" s="6">
        <v>38</v>
      </c>
      <c r="H19" s="6">
        <v>23</v>
      </c>
      <c r="I19" s="6">
        <v>900</v>
      </c>
      <c r="J19" s="7">
        <v>500</v>
      </c>
      <c r="K19" s="6">
        <v>509</v>
      </c>
      <c r="L19" s="6">
        <v>449</v>
      </c>
      <c r="M19" s="6">
        <v>5360</v>
      </c>
      <c r="N19" s="7">
        <v>4460</v>
      </c>
    </row>
    <row r="20" spans="1:14" ht="16.5" customHeight="1" x14ac:dyDescent="0.15">
      <c r="A20" s="8"/>
      <c r="B20" s="146" t="s">
        <v>47</v>
      </c>
      <c r="C20" s="109">
        <v>2</v>
      </c>
      <c r="D20" s="60">
        <v>0</v>
      </c>
      <c r="E20" s="60">
        <v>120</v>
      </c>
      <c r="F20" s="74">
        <v>120</v>
      </c>
      <c r="G20" s="60">
        <v>1</v>
      </c>
      <c r="H20" s="60">
        <v>0</v>
      </c>
      <c r="I20" s="60">
        <v>100</v>
      </c>
      <c r="J20" s="74">
        <v>0</v>
      </c>
      <c r="K20" s="60">
        <v>1</v>
      </c>
      <c r="L20" s="60">
        <v>1</v>
      </c>
      <c r="M20" s="60">
        <v>87</v>
      </c>
      <c r="N20" s="74">
        <v>87</v>
      </c>
    </row>
    <row r="21" spans="1:14" ht="16.5" customHeight="1" x14ac:dyDescent="0.15">
      <c r="A21" s="8"/>
      <c r="B21" s="145" t="s">
        <v>48</v>
      </c>
      <c r="C21" s="122">
        <v>10</v>
      </c>
      <c r="D21" s="40">
        <v>10</v>
      </c>
      <c r="E21" s="40">
        <v>1960</v>
      </c>
      <c r="F21" s="75">
        <v>1960</v>
      </c>
      <c r="G21" s="40">
        <v>9</v>
      </c>
      <c r="H21" s="40">
        <v>9</v>
      </c>
      <c r="I21" s="40">
        <v>1720</v>
      </c>
      <c r="J21" s="75">
        <v>1720</v>
      </c>
      <c r="K21" s="40">
        <v>4</v>
      </c>
      <c r="L21" s="40">
        <v>4</v>
      </c>
      <c r="M21" s="40">
        <v>215</v>
      </c>
      <c r="N21" s="75">
        <v>215</v>
      </c>
    </row>
    <row r="22" spans="1:14" ht="16.5" customHeight="1" x14ac:dyDescent="0.15">
      <c r="A22" s="8"/>
      <c r="B22" s="145" t="s">
        <v>172</v>
      </c>
      <c r="C22" s="122"/>
      <c r="D22" s="40"/>
      <c r="E22" s="40"/>
      <c r="F22" s="75"/>
      <c r="G22" s="40"/>
      <c r="H22" s="40"/>
      <c r="I22" s="40"/>
      <c r="J22" s="75"/>
      <c r="K22" s="40">
        <v>1</v>
      </c>
      <c r="L22" s="40">
        <v>1</v>
      </c>
      <c r="M22" s="40">
        <v>120</v>
      </c>
      <c r="N22" s="75">
        <v>120</v>
      </c>
    </row>
    <row r="23" spans="1:14" ht="16.5" customHeight="1" x14ac:dyDescent="0.15">
      <c r="A23" s="8"/>
      <c r="B23" s="145" t="s">
        <v>50</v>
      </c>
      <c r="C23" s="123">
        <v>1</v>
      </c>
      <c r="D23" s="13">
        <v>1</v>
      </c>
      <c r="E23" s="13">
        <v>223</v>
      </c>
      <c r="F23" s="14">
        <v>223</v>
      </c>
      <c r="G23" s="13">
        <v>1</v>
      </c>
      <c r="H23" s="13">
        <v>1</v>
      </c>
      <c r="I23" s="13">
        <v>260</v>
      </c>
      <c r="J23" s="14">
        <v>260</v>
      </c>
      <c r="K23" s="13">
        <v>2</v>
      </c>
      <c r="L23" s="13">
        <v>2</v>
      </c>
      <c r="M23" s="13">
        <v>135</v>
      </c>
      <c r="N23" s="14">
        <v>135</v>
      </c>
    </row>
    <row r="24" spans="1:14" ht="16.5" customHeight="1" x14ac:dyDescent="0.15">
      <c r="A24" s="8"/>
      <c r="B24" s="147" t="s">
        <v>152</v>
      </c>
      <c r="C24" s="123">
        <v>1</v>
      </c>
      <c r="D24" s="13">
        <v>1</v>
      </c>
      <c r="E24" s="13">
        <v>150</v>
      </c>
      <c r="F24" s="14">
        <v>150</v>
      </c>
      <c r="G24" s="13"/>
      <c r="H24" s="13"/>
      <c r="I24" s="13"/>
      <c r="J24" s="14"/>
      <c r="K24" s="13">
        <v>5</v>
      </c>
      <c r="L24" s="13">
        <v>5</v>
      </c>
      <c r="M24" s="13">
        <v>95</v>
      </c>
      <c r="N24" s="14">
        <v>95</v>
      </c>
    </row>
    <row r="25" spans="1:14" ht="16.5" customHeight="1" x14ac:dyDescent="0.15">
      <c r="A25" s="8"/>
      <c r="B25" s="147" t="s">
        <v>173</v>
      </c>
      <c r="C25" s="123"/>
      <c r="D25" s="13"/>
      <c r="E25" s="13"/>
      <c r="F25" s="14"/>
      <c r="G25" s="13"/>
      <c r="H25" s="13"/>
      <c r="I25" s="13"/>
      <c r="J25" s="14"/>
      <c r="K25" s="13">
        <v>3</v>
      </c>
      <c r="L25" s="13">
        <v>3</v>
      </c>
      <c r="M25" s="13">
        <v>21</v>
      </c>
      <c r="N25" s="14">
        <v>21</v>
      </c>
    </row>
    <row r="26" spans="1:14" ht="16.5" customHeight="1" thickBot="1" x14ac:dyDescent="0.2">
      <c r="A26" s="8"/>
      <c r="B26" s="148" t="s">
        <v>174</v>
      </c>
      <c r="C26" s="124"/>
      <c r="D26" s="92"/>
      <c r="E26" s="92"/>
      <c r="F26" s="93"/>
      <c r="G26" s="92"/>
      <c r="H26" s="92"/>
      <c r="I26" s="92"/>
      <c r="J26" s="93"/>
      <c r="K26" s="92">
        <v>3</v>
      </c>
      <c r="L26" s="92">
        <v>3</v>
      </c>
      <c r="M26" s="92">
        <v>195</v>
      </c>
      <c r="N26" s="93">
        <v>195</v>
      </c>
    </row>
    <row r="27" spans="1:14" ht="16.5" customHeight="1" thickTop="1" thickBot="1" x14ac:dyDescent="0.2">
      <c r="A27" s="9"/>
      <c r="B27" s="141" t="s">
        <v>26</v>
      </c>
      <c r="C27" s="111">
        <f t="shared" ref="C27:J27" si="3">SUM(C19:C26)</f>
        <v>14</v>
      </c>
      <c r="D27" s="11">
        <f t="shared" si="3"/>
        <v>12</v>
      </c>
      <c r="E27" s="11">
        <f t="shared" si="3"/>
        <v>2453</v>
      </c>
      <c r="F27" s="23">
        <f t="shared" si="3"/>
        <v>2453</v>
      </c>
      <c r="G27" s="11">
        <f t="shared" si="3"/>
        <v>49</v>
      </c>
      <c r="H27" s="11">
        <f t="shared" si="3"/>
        <v>33</v>
      </c>
      <c r="I27" s="11">
        <f t="shared" si="3"/>
        <v>2980</v>
      </c>
      <c r="J27" s="23">
        <f t="shared" si="3"/>
        <v>2480</v>
      </c>
      <c r="K27" s="11">
        <v>528</v>
      </c>
      <c r="L27" s="11">
        <v>468</v>
      </c>
      <c r="M27" s="11">
        <v>6228</v>
      </c>
      <c r="N27" s="23">
        <v>5328</v>
      </c>
    </row>
    <row r="28" spans="1:14" ht="16.5" customHeight="1" x14ac:dyDescent="0.15">
      <c r="A28" s="5" t="s">
        <v>8</v>
      </c>
      <c r="B28" s="145" t="s">
        <v>106</v>
      </c>
      <c r="C28" s="108">
        <v>1</v>
      </c>
      <c r="D28" s="42">
        <v>1</v>
      </c>
      <c r="E28" s="41">
        <v>64</v>
      </c>
      <c r="F28" s="105">
        <v>64</v>
      </c>
      <c r="G28" s="112">
        <v>10</v>
      </c>
      <c r="H28" s="113">
        <v>4</v>
      </c>
      <c r="I28" s="113">
        <v>338</v>
      </c>
      <c r="J28" s="114">
        <v>232</v>
      </c>
      <c r="K28" s="108">
        <v>21</v>
      </c>
      <c r="L28" s="42">
        <v>9</v>
      </c>
      <c r="M28" s="41">
        <v>1019</v>
      </c>
      <c r="N28" s="76">
        <v>809</v>
      </c>
    </row>
    <row r="29" spans="1:14" ht="16.5" customHeight="1" x14ac:dyDescent="0.15">
      <c r="A29" s="8"/>
      <c r="B29" s="149" t="s">
        <v>107</v>
      </c>
      <c r="C29" s="109">
        <v>3</v>
      </c>
      <c r="D29" s="60">
        <v>1</v>
      </c>
      <c r="E29" s="60">
        <v>35</v>
      </c>
      <c r="F29" s="98">
        <v>10</v>
      </c>
      <c r="G29" s="99">
        <v>2</v>
      </c>
      <c r="H29" s="60">
        <v>1</v>
      </c>
      <c r="I29" s="60">
        <v>35</v>
      </c>
      <c r="J29" s="74">
        <v>17</v>
      </c>
      <c r="K29" s="109"/>
      <c r="L29" s="60"/>
      <c r="M29" s="60"/>
      <c r="N29" s="74"/>
    </row>
    <row r="30" spans="1:14" ht="16.5" customHeight="1" x14ac:dyDescent="0.15">
      <c r="A30" s="8"/>
      <c r="B30" s="150" t="s">
        <v>153</v>
      </c>
      <c r="C30" s="109">
        <v>1</v>
      </c>
      <c r="D30" s="60">
        <v>1</v>
      </c>
      <c r="E30" s="60">
        <v>20</v>
      </c>
      <c r="F30" s="98">
        <v>20</v>
      </c>
      <c r="G30" s="99"/>
      <c r="H30" s="60"/>
      <c r="I30" s="60"/>
      <c r="J30" s="74"/>
      <c r="K30" s="109"/>
      <c r="L30" s="60"/>
      <c r="M30" s="60"/>
      <c r="N30" s="74"/>
    </row>
    <row r="31" spans="1:14" ht="16.5" customHeight="1" x14ac:dyDescent="0.15">
      <c r="A31" s="8"/>
      <c r="B31" s="150" t="s">
        <v>175</v>
      </c>
      <c r="C31" s="109"/>
      <c r="D31" s="60"/>
      <c r="E31" s="60"/>
      <c r="F31" s="98"/>
      <c r="G31" s="99"/>
      <c r="H31" s="60"/>
      <c r="I31" s="60"/>
      <c r="J31" s="74"/>
      <c r="K31" s="109">
        <v>1</v>
      </c>
      <c r="L31" s="60">
        <v>1</v>
      </c>
      <c r="M31" s="60">
        <v>31</v>
      </c>
      <c r="N31" s="60">
        <v>31</v>
      </c>
    </row>
    <row r="32" spans="1:14" ht="16.5" customHeight="1" x14ac:dyDescent="0.15">
      <c r="A32" s="8"/>
      <c r="B32" s="150" t="s">
        <v>176</v>
      </c>
      <c r="C32" s="109"/>
      <c r="D32" s="60"/>
      <c r="E32" s="60"/>
      <c r="F32" s="98"/>
      <c r="G32" s="99"/>
      <c r="H32" s="60"/>
      <c r="I32" s="60"/>
      <c r="J32" s="74"/>
      <c r="K32" s="109">
        <v>2</v>
      </c>
      <c r="L32" s="60">
        <v>2</v>
      </c>
      <c r="M32" s="60">
        <v>68</v>
      </c>
      <c r="N32" s="60">
        <v>68</v>
      </c>
    </row>
    <row r="33" spans="1:14" ht="16.5" customHeight="1" x14ac:dyDescent="0.15">
      <c r="A33" s="8"/>
      <c r="B33" s="150" t="s">
        <v>177</v>
      </c>
      <c r="C33" s="109"/>
      <c r="D33" s="60"/>
      <c r="E33" s="60"/>
      <c r="F33" s="98"/>
      <c r="G33" s="99"/>
      <c r="H33" s="60"/>
      <c r="I33" s="60"/>
      <c r="J33" s="74"/>
      <c r="K33" s="109">
        <v>1</v>
      </c>
      <c r="L33" s="60">
        <v>0</v>
      </c>
      <c r="M33" s="60">
        <v>45</v>
      </c>
      <c r="N33" s="60">
        <v>0</v>
      </c>
    </row>
    <row r="34" spans="1:14" ht="16.5" customHeight="1" x14ac:dyDescent="0.15">
      <c r="A34" s="8"/>
      <c r="B34" s="150" t="s">
        <v>178</v>
      </c>
      <c r="C34" s="109"/>
      <c r="D34" s="60"/>
      <c r="E34" s="60"/>
      <c r="F34" s="98"/>
      <c r="G34" s="99"/>
      <c r="H34" s="60"/>
      <c r="I34" s="60"/>
      <c r="J34" s="74"/>
      <c r="K34" s="109">
        <v>1</v>
      </c>
      <c r="L34" s="60">
        <v>1</v>
      </c>
      <c r="M34" s="60">
        <v>34</v>
      </c>
      <c r="N34" s="60">
        <v>34</v>
      </c>
    </row>
    <row r="35" spans="1:14" ht="16.5" customHeight="1" x14ac:dyDescent="0.15">
      <c r="A35" s="8"/>
      <c r="B35" s="150" t="s">
        <v>179</v>
      </c>
      <c r="C35" s="109"/>
      <c r="D35" s="60"/>
      <c r="E35" s="60"/>
      <c r="F35" s="98"/>
      <c r="G35" s="99"/>
      <c r="H35" s="60"/>
      <c r="I35" s="60"/>
      <c r="J35" s="74"/>
      <c r="K35" s="109">
        <v>1</v>
      </c>
      <c r="L35" s="60">
        <v>1</v>
      </c>
      <c r="M35" s="60">
        <v>37</v>
      </c>
      <c r="N35" s="60">
        <v>20</v>
      </c>
    </row>
    <row r="36" spans="1:14" ht="16.5" customHeight="1" x14ac:dyDescent="0.15">
      <c r="A36" s="8"/>
      <c r="B36" s="150" t="s">
        <v>180</v>
      </c>
      <c r="C36" s="109"/>
      <c r="D36" s="60"/>
      <c r="E36" s="60"/>
      <c r="F36" s="98"/>
      <c r="G36" s="99"/>
      <c r="H36" s="60"/>
      <c r="I36" s="60"/>
      <c r="J36" s="74"/>
      <c r="K36" s="109">
        <v>1</v>
      </c>
      <c r="L36" s="60">
        <v>0</v>
      </c>
      <c r="M36" s="60">
        <v>38</v>
      </c>
      <c r="N36" s="60">
        <v>0</v>
      </c>
    </row>
    <row r="37" spans="1:14" ht="16.5" customHeight="1" thickBot="1" x14ac:dyDescent="0.2">
      <c r="A37" s="8"/>
      <c r="B37" s="151" t="s">
        <v>181</v>
      </c>
      <c r="C37" s="110"/>
      <c r="D37" s="94"/>
      <c r="E37" s="94"/>
      <c r="F37" s="106"/>
      <c r="G37" s="115"/>
      <c r="H37" s="94"/>
      <c r="I37" s="94"/>
      <c r="J37" s="95"/>
      <c r="K37" s="110">
        <v>22</v>
      </c>
      <c r="L37" s="94">
        <v>13</v>
      </c>
      <c r="M37" s="94">
        <v>220</v>
      </c>
      <c r="N37" s="95">
        <v>258</v>
      </c>
    </row>
    <row r="38" spans="1:14" ht="16.5" customHeight="1" thickTop="1" thickBot="1" x14ac:dyDescent="0.2">
      <c r="A38" s="9"/>
      <c r="B38" s="141" t="s">
        <v>26</v>
      </c>
      <c r="C38" s="111">
        <f t="shared" ref="C38:J38" si="4">SUM(C28:C30)</f>
        <v>5</v>
      </c>
      <c r="D38" s="11">
        <f t="shared" si="4"/>
        <v>3</v>
      </c>
      <c r="E38" s="11">
        <f t="shared" si="4"/>
        <v>119</v>
      </c>
      <c r="F38" s="107">
        <f t="shared" si="4"/>
        <v>94</v>
      </c>
      <c r="G38" s="116">
        <f t="shared" si="4"/>
        <v>12</v>
      </c>
      <c r="H38" s="11">
        <f t="shared" si="4"/>
        <v>5</v>
      </c>
      <c r="I38" s="11">
        <f t="shared" si="4"/>
        <v>373</v>
      </c>
      <c r="J38" s="23">
        <f t="shared" si="4"/>
        <v>249</v>
      </c>
      <c r="K38" s="111">
        <v>50</v>
      </c>
      <c r="L38" s="11">
        <v>27</v>
      </c>
      <c r="M38" s="11">
        <v>1492</v>
      </c>
      <c r="N38" s="23">
        <v>1220</v>
      </c>
    </row>
    <row r="39" spans="1:14" ht="16.5" customHeight="1" x14ac:dyDescent="0.15">
      <c r="A39" s="5" t="s">
        <v>9</v>
      </c>
      <c r="B39" s="152" t="s">
        <v>33</v>
      </c>
      <c r="C39" s="122">
        <v>2</v>
      </c>
      <c r="D39" s="40">
        <v>2</v>
      </c>
      <c r="E39" s="40">
        <v>324</v>
      </c>
      <c r="F39" s="75">
        <v>324</v>
      </c>
      <c r="G39" s="40">
        <v>1</v>
      </c>
      <c r="H39" s="40">
        <v>1</v>
      </c>
      <c r="I39" s="40">
        <v>150</v>
      </c>
      <c r="J39" s="75">
        <v>150</v>
      </c>
      <c r="K39" s="40">
        <v>9</v>
      </c>
      <c r="L39" s="40">
        <v>9</v>
      </c>
      <c r="M39" s="40">
        <v>660</v>
      </c>
      <c r="N39" s="75">
        <v>660</v>
      </c>
    </row>
    <row r="40" spans="1:14" ht="16.5" customHeight="1" x14ac:dyDescent="0.15">
      <c r="A40" s="8"/>
      <c r="B40" s="146" t="s">
        <v>82</v>
      </c>
      <c r="C40" s="109">
        <v>3</v>
      </c>
      <c r="D40" s="60">
        <v>3</v>
      </c>
      <c r="E40" s="60">
        <v>543</v>
      </c>
      <c r="F40" s="74">
        <v>543</v>
      </c>
      <c r="G40" s="60">
        <v>1</v>
      </c>
      <c r="H40" s="60">
        <v>1</v>
      </c>
      <c r="I40" s="60">
        <v>270</v>
      </c>
      <c r="J40" s="74">
        <v>270</v>
      </c>
      <c r="K40" s="60"/>
      <c r="L40" s="60"/>
      <c r="M40" s="60"/>
      <c r="N40" s="74"/>
    </row>
    <row r="41" spans="1:14" ht="16.5" customHeight="1" x14ac:dyDescent="0.15">
      <c r="A41" s="8"/>
      <c r="B41" s="146" t="s">
        <v>86</v>
      </c>
      <c r="C41" s="109">
        <v>1</v>
      </c>
      <c r="D41" s="60">
        <v>1</v>
      </c>
      <c r="E41" s="60">
        <v>82</v>
      </c>
      <c r="F41" s="74">
        <v>82</v>
      </c>
      <c r="G41" s="60">
        <v>3</v>
      </c>
      <c r="H41" s="60">
        <v>3</v>
      </c>
      <c r="I41" s="60">
        <v>146</v>
      </c>
      <c r="J41" s="74">
        <v>146</v>
      </c>
      <c r="K41" s="60"/>
      <c r="L41" s="60"/>
      <c r="M41" s="60"/>
      <c r="N41" s="74"/>
    </row>
    <row r="42" spans="1:14" ht="16.5" customHeight="1" x14ac:dyDescent="0.15">
      <c r="A42" s="8"/>
      <c r="B42" s="152" t="s">
        <v>46</v>
      </c>
      <c r="C42" s="122">
        <v>222</v>
      </c>
      <c r="D42" s="40">
        <v>189</v>
      </c>
      <c r="E42" s="40">
        <v>7423</v>
      </c>
      <c r="F42" s="75">
        <v>6305</v>
      </c>
      <c r="G42" s="40">
        <v>93</v>
      </c>
      <c r="H42" s="40">
        <v>81</v>
      </c>
      <c r="I42" s="40">
        <v>3585</v>
      </c>
      <c r="J42" s="75">
        <v>3285</v>
      </c>
      <c r="K42" s="40">
        <v>561</v>
      </c>
      <c r="L42" s="40">
        <v>444</v>
      </c>
      <c r="M42" s="40">
        <v>11919</v>
      </c>
      <c r="N42" s="75">
        <v>9008</v>
      </c>
    </row>
    <row r="43" spans="1:14" ht="16.5" customHeight="1" x14ac:dyDescent="0.15">
      <c r="A43" s="8"/>
      <c r="B43" s="152" t="s">
        <v>154</v>
      </c>
      <c r="C43" s="122">
        <v>1</v>
      </c>
      <c r="D43" s="40">
        <v>1</v>
      </c>
      <c r="E43" s="40">
        <v>56</v>
      </c>
      <c r="F43" s="75">
        <v>56</v>
      </c>
      <c r="G43" s="40"/>
      <c r="H43" s="40"/>
      <c r="I43" s="40"/>
      <c r="J43" s="75"/>
      <c r="K43" s="40"/>
      <c r="L43" s="40"/>
      <c r="M43" s="40"/>
      <c r="N43" s="75"/>
    </row>
    <row r="44" spans="1:14" ht="16.5" customHeight="1" x14ac:dyDescent="0.15">
      <c r="A44" s="8"/>
      <c r="B44" s="152" t="s">
        <v>155</v>
      </c>
      <c r="C44" s="122">
        <v>1</v>
      </c>
      <c r="D44" s="40">
        <v>1</v>
      </c>
      <c r="E44" s="40">
        <v>56</v>
      </c>
      <c r="F44" s="75">
        <v>56</v>
      </c>
      <c r="G44" s="40"/>
      <c r="H44" s="40"/>
      <c r="I44" s="40"/>
      <c r="J44" s="75"/>
      <c r="K44" s="40"/>
      <c r="L44" s="40"/>
      <c r="M44" s="40"/>
      <c r="N44" s="75"/>
    </row>
    <row r="45" spans="1:14" ht="16.5" customHeight="1" thickBot="1" x14ac:dyDescent="0.2">
      <c r="A45" s="8"/>
      <c r="B45" s="152" t="s">
        <v>156</v>
      </c>
      <c r="C45" s="125">
        <v>4</v>
      </c>
      <c r="D45" s="96">
        <v>4</v>
      </c>
      <c r="E45" s="96">
        <v>210</v>
      </c>
      <c r="F45" s="97">
        <v>210</v>
      </c>
      <c r="G45" s="96"/>
      <c r="H45" s="96"/>
      <c r="I45" s="96"/>
      <c r="J45" s="97"/>
      <c r="K45" s="96"/>
      <c r="L45" s="96"/>
      <c r="M45" s="96"/>
      <c r="N45" s="97"/>
    </row>
    <row r="46" spans="1:14" ht="16.5" customHeight="1" thickTop="1" thickBot="1" x14ac:dyDescent="0.2">
      <c r="A46" s="9"/>
      <c r="B46" s="141" t="s">
        <v>26</v>
      </c>
      <c r="C46" s="111">
        <f t="shared" ref="C46:N46" si="5">SUM(C39:C45)</f>
        <v>234</v>
      </c>
      <c r="D46" s="11">
        <f t="shared" si="5"/>
        <v>201</v>
      </c>
      <c r="E46" s="11">
        <f t="shared" si="5"/>
        <v>8694</v>
      </c>
      <c r="F46" s="23">
        <f t="shared" si="5"/>
        <v>7576</v>
      </c>
      <c r="G46" s="11">
        <f t="shared" si="5"/>
        <v>98</v>
      </c>
      <c r="H46" s="11">
        <f t="shared" si="5"/>
        <v>86</v>
      </c>
      <c r="I46" s="11">
        <f t="shared" si="5"/>
        <v>4151</v>
      </c>
      <c r="J46" s="23">
        <f t="shared" si="5"/>
        <v>3851</v>
      </c>
      <c r="K46" s="11">
        <f t="shared" si="5"/>
        <v>570</v>
      </c>
      <c r="L46" s="11">
        <f t="shared" si="5"/>
        <v>453</v>
      </c>
      <c r="M46" s="11">
        <f t="shared" si="5"/>
        <v>12579</v>
      </c>
      <c r="N46" s="23">
        <f t="shared" si="5"/>
        <v>9668</v>
      </c>
    </row>
    <row r="47" spans="1:14" ht="16.5" customHeight="1" x14ac:dyDescent="0.15">
      <c r="A47" s="5" t="s">
        <v>10</v>
      </c>
      <c r="B47" s="153" t="s">
        <v>88</v>
      </c>
      <c r="C47" s="109">
        <v>1</v>
      </c>
      <c r="D47" s="60">
        <v>0</v>
      </c>
      <c r="E47" s="60">
        <v>23</v>
      </c>
      <c r="F47" s="74">
        <v>0</v>
      </c>
      <c r="G47" s="60">
        <v>1</v>
      </c>
      <c r="H47" s="60">
        <v>0</v>
      </c>
      <c r="I47" s="60">
        <v>15</v>
      </c>
      <c r="J47" s="74">
        <v>0</v>
      </c>
      <c r="K47" s="60"/>
      <c r="L47" s="60"/>
      <c r="M47" s="60"/>
      <c r="N47" s="74"/>
    </row>
    <row r="48" spans="1:14" ht="16.5" customHeight="1" x14ac:dyDescent="0.15">
      <c r="A48" s="8"/>
      <c r="B48" s="153" t="s">
        <v>91</v>
      </c>
      <c r="C48" s="109">
        <v>21</v>
      </c>
      <c r="D48" s="60">
        <v>17</v>
      </c>
      <c r="E48" s="60">
        <v>1340</v>
      </c>
      <c r="F48" s="74">
        <v>1276</v>
      </c>
      <c r="G48" s="60">
        <v>8</v>
      </c>
      <c r="H48" s="60">
        <v>4</v>
      </c>
      <c r="I48" s="60">
        <v>465</v>
      </c>
      <c r="J48" s="74">
        <v>312</v>
      </c>
      <c r="K48" s="60">
        <v>3</v>
      </c>
      <c r="L48" s="60">
        <v>3</v>
      </c>
      <c r="M48" s="60">
        <v>463</v>
      </c>
      <c r="N48" s="74">
        <v>463</v>
      </c>
    </row>
    <row r="49" spans="1:14" ht="16.5" customHeight="1" x14ac:dyDescent="0.15">
      <c r="A49" s="8"/>
      <c r="B49" s="153" t="s">
        <v>96</v>
      </c>
      <c r="C49" s="109">
        <v>2</v>
      </c>
      <c r="D49" s="60">
        <v>0</v>
      </c>
      <c r="E49" s="60">
        <v>97</v>
      </c>
      <c r="F49" s="74">
        <v>84</v>
      </c>
      <c r="G49" s="60">
        <v>5</v>
      </c>
      <c r="H49" s="60">
        <v>5</v>
      </c>
      <c r="I49" s="60">
        <v>313</v>
      </c>
      <c r="J49" s="74">
        <v>313</v>
      </c>
      <c r="K49" s="60">
        <v>1</v>
      </c>
      <c r="L49" s="60">
        <v>1</v>
      </c>
      <c r="M49" s="60">
        <v>112</v>
      </c>
      <c r="N49" s="74">
        <v>112</v>
      </c>
    </row>
    <row r="50" spans="1:14" ht="16.5" customHeight="1" x14ac:dyDescent="0.15">
      <c r="A50" s="8"/>
      <c r="B50" s="145" t="s">
        <v>99</v>
      </c>
      <c r="C50" s="123">
        <v>1</v>
      </c>
      <c r="D50" s="13">
        <v>1</v>
      </c>
      <c r="E50" s="13">
        <v>273</v>
      </c>
      <c r="F50" s="14">
        <v>273</v>
      </c>
      <c r="G50" s="13">
        <v>3</v>
      </c>
      <c r="H50" s="13">
        <v>2</v>
      </c>
      <c r="I50" s="13">
        <v>475</v>
      </c>
      <c r="J50" s="14">
        <v>460</v>
      </c>
      <c r="K50" s="13">
        <v>2</v>
      </c>
      <c r="L50" s="13">
        <v>2</v>
      </c>
      <c r="M50" s="13">
        <v>139</v>
      </c>
      <c r="N50" s="14">
        <v>139</v>
      </c>
    </row>
    <row r="51" spans="1:14" ht="16.5" customHeight="1" x14ac:dyDescent="0.15">
      <c r="A51" s="8"/>
      <c r="B51" s="145" t="s">
        <v>101</v>
      </c>
      <c r="C51" s="123">
        <v>40</v>
      </c>
      <c r="D51" s="13">
        <v>33</v>
      </c>
      <c r="E51" s="13">
        <v>1675</v>
      </c>
      <c r="F51" s="14">
        <v>1421</v>
      </c>
      <c r="G51" s="13">
        <v>21</v>
      </c>
      <c r="H51" s="13">
        <v>18</v>
      </c>
      <c r="I51" s="13">
        <v>1021</v>
      </c>
      <c r="J51" s="14">
        <v>897</v>
      </c>
      <c r="K51" s="13">
        <v>1</v>
      </c>
      <c r="L51" s="13">
        <v>1</v>
      </c>
      <c r="M51" s="13">
        <v>233</v>
      </c>
      <c r="N51" s="14">
        <v>233</v>
      </c>
    </row>
    <row r="52" spans="1:14" ht="16.5" customHeight="1" x14ac:dyDescent="0.15">
      <c r="A52" s="8"/>
      <c r="B52" s="145" t="s">
        <v>102</v>
      </c>
      <c r="C52" s="123">
        <v>8</v>
      </c>
      <c r="D52" s="13">
        <v>5</v>
      </c>
      <c r="E52" s="13">
        <v>775</v>
      </c>
      <c r="F52" s="14">
        <v>409</v>
      </c>
      <c r="G52" s="13">
        <v>4</v>
      </c>
      <c r="H52" s="13">
        <v>3</v>
      </c>
      <c r="I52" s="13">
        <v>106</v>
      </c>
      <c r="J52" s="14">
        <v>40</v>
      </c>
      <c r="K52" s="13"/>
      <c r="L52" s="13"/>
      <c r="M52" s="13"/>
      <c r="N52" s="14"/>
    </row>
    <row r="53" spans="1:14" ht="16.5" customHeight="1" x14ac:dyDescent="0.15">
      <c r="A53" s="8"/>
      <c r="B53" s="145" t="s">
        <v>104</v>
      </c>
      <c r="C53" s="123">
        <v>1</v>
      </c>
      <c r="D53" s="13">
        <v>0</v>
      </c>
      <c r="E53" s="13">
        <v>29</v>
      </c>
      <c r="F53" s="14">
        <v>29</v>
      </c>
      <c r="G53" s="13">
        <v>1</v>
      </c>
      <c r="H53" s="13">
        <v>0</v>
      </c>
      <c r="I53" s="13">
        <v>23</v>
      </c>
      <c r="J53" s="14">
        <v>0</v>
      </c>
      <c r="K53" s="13"/>
      <c r="L53" s="13"/>
      <c r="M53" s="13"/>
      <c r="N53" s="14"/>
    </row>
    <row r="54" spans="1:14" ht="16.5" customHeight="1" x14ac:dyDescent="0.15">
      <c r="A54" s="8"/>
      <c r="B54" s="145" t="s">
        <v>157</v>
      </c>
      <c r="C54" s="123">
        <v>1</v>
      </c>
      <c r="D54" s="13">
        <v>1</v>
      </c>
      <c r="E54" s="13">
        <v>57</v>
      </c>
      <c r="F54" s="14">
        <v>57</v>
      </c>
      <c r="G54" s="104"/>
      <c r="H54" s="13"/>
      <c r="I54" s="13"/>
      <c r="J54" s="14"/>
      <c r="K54" s="13"/>
      <c r="L54" s="13"/>
      <c r="M54" s="13"/>
      <c r="N54" s="14"/>
    </row>
    <row r="55" spans="1:14" ht="16.5" customHeight="1" x14ac:dyDescent="0.15">
      <c r="A55" s="8"/>
      <c r="B55" s="145" t="s">
        <v>105</v>
      </c>
      <c r="C55" s="126"/>
      <c r="D55" s="69"/>
      <c r="E55" s="69"/>
      <c r="F55" s="70"/>
      <c r="G55" s="69">
        <v>1</v>
      </c>
      <c r="H55" s="69">
        <v>1</v>
      </c>
      <c r="I55" s="69">
        <v>37</v>
      </c>
      <c r="J55" s="70">
        <v>37</v>
      </c>
      <c r="K55" s="69"/>
      <c r="L55" s="69"/>
      <c r="M55" s="69"/>
      <c r="N55" s="70"/>
    </row>
    <row r="56" spans="1:14" ht="16.5" customHeight="1" thickBot="1" x14ac:dyDescent="0.2">
      <c r="A56" s="8"/>
      <c r="B56" s="154" t="s">
        <v>182</v>
      </c>
      <c r="C56" s="127"/>
      <c r="D56" s="18"/>
      <c r="E56" s="18"/>
      <c r="F56" s="19"/>
      <c r="G56" s="18"/>
      <c r="H56" s="18"/>
      <c r="I56" s="18"/>
      <c r="J56" s="19"/>
      <c r="K56" s="18">
        <v>1</v>
      </c>
      <c r="L56" s="18">
        <v>1</v>
      </c>
      <c r="M56" s="18">
        <v>270</v>
      </c>
      <c r="N56" s="19">
        <v>270</v>
      </c>
    </row>
    <row r="57" spans="1:14" ht="16.5" customHeight="1" thickTop="1" thickBot="1" x14ac:dyDescent="0.2">
      <c r="A57" s="9"/>
      <c r="B57" s="141" t="s">
        <v>26</v>
      </c>
      <c r="C57" s="111">
        <f t="shared" ref="C57:J57" si="6">SUM(C47:C55)</f>
        <v>75</v>
      </c>
      <c r="D57" s="11">
        <f t="shared" si="6"/>
        <v>57</v>
      </c>
      <c r="E57" s="11">
        <f t="shared" si="6"/>
        <v>4269</v>
      </c>
      <c r="F57" s="23">
        <f t="shared" si="6"/>
        <v>3549</v>
      </c>
      <c r="G57" s="11">
        <f t="shared" si="6"/>
        <v>44</v>
      </c>
      <c r="H57" s="11">
        <f t="shared" si="6"/>
        <v>33</v>
      </c>
      <c r="I57" s="11">
        <f t="shared" si="6"/>
        <v>2455</v>
      </c>
      <c r="J57" s="23">
        <f t="shared" si="6"/>
        <v>2059</v>
      </c>
      <c r="K57" s="11">
        <v>8</v>
      </c>
      <c r="L57" s="11">
        <v>8</v>
      </c>
      <c r="M57" s="11">
        <v>1217</v>
      </c>
      <c r="N57" s="23">
        <v>1217</v>
      </c>
    </row>
    <row r="58" spans="1:14" ht="16.5" customHeight="1" x14ac:dyDescent="0.15">
      <c r="A58" s="8" t="s">
        <v>11</v>
      </c>
      <c r="B58" s="155" t="s">
        <v>183</v>
      </c>
      <c r="C58" s="109"/>
      <c r="D58" s="60"/>
      <c r="E58" s="60"/>
      <c r="F58" s="74"/>
      <c r="G58" s="60"/>
      <c r="H58" s="60"/>
      <c r="I58" s="60"/>
      <c r="J58" s="74"/>
      <c r="K58" s="60">
        <v>1</v>
      </c>
      <c r="L58" s="60">
        <v>0</v>
      </c>
      <c r="M58" s="60">
        <v>30</v>
      </c>
      <c r="N58" s="74">
        <v>0</v>
      </c>
    </row>
    <row r="59" spans="1:14" ht="16.5" customHeight="1" thickBot="1" x14ac:dyDescent="0.2">
      <c r="A59" s="8"/>
      <c r="B59" s="156" t="s">
        <v>50</v>
      </c>
      <c r="C59" s="110"/>
      <c r="D59" s="94"/>
      <c r="E59" s="94"/>
      <c r="F59" s="95"/>
      <c r="G59" s="94"/>
      <c r="H59" s="94"/>
      <c r="I59" s="94"/>
      <c r="J59" s="95"/>
      <c r="K59" s="94">
        <v>1</v>
      </c>
      <c r="L59" s="94">
        <v>1</v>
      </c>
      <c r="M59" s="94">
        <v>50</v>
      </c>
      <c r="N59" s="95">
        <v>50</v>
      </c>
    </row>
    <row r="60" spans="1:14" ht="16.5" customHeight="1" thickTop="1" thickBot="1" x14ac:dyDescent="0.2">
      <c r="A60" s="8"/>
      <c r="B60" s="141" t="s">
        <v>26</v>
      </c>
      <c r="C60" s="111">
        <f t="shared" ref="C60:J60" si="7">SUM(C58:C58)</f>
        <v>0</v>
      </c>
      <c r="D60" s="11">
        <f t="shared" si="7"/>
        <v>0</v>
      </c>
      <c r="E60" s="11">
        <f t="shared" si="7"/>
        <v>0</v>
      </c>
      <c r="F60" s="23">
        <f t="shared" si="7"/>
        <v>0</v>
      </c>
      <c r="G60" s="11">
        <f t="shared" si="7"/>
        <v>0</v>
      </c>
      <c r="H60" s="11">
        <f t="shared" si="7"/>
        <v>0</v>
      </c>
      <c r="I60" s="11">
        <f t="shared" si="7"/>
        <v>0</v>
      </c>
      <c r="J60" s="23">
        <f t="shared" si="7"/>
        <v>0</v>
      </c>
      <c r="K60" s="11">
        <v>2</v>
      </c>
      <c r="L60" s="11">
        <v>1</v>
      </c>
      <c r="M60" s="11">
        <v>80</v>
      </c>
      <c r="N60" s="23">
        <v>50</v>
      </c>
    </row>
    <row r="61" spans="1:14" ht="16.5" customHeight="1" x14ac:dyDescent="0.15">
      <c r="A61" s="5" t="s">
        <v>29</v>
      </c>
      <c r="B61" s="157" t="s">
        <v>166</v>
      </c>
      <c r="C61" s="128">
        <v>1</v>
      </c>
      <c r="D61" s="83">
        <v>1</v>
      </c>
      <c r="E61" s="83">
        <v>30</v>
      </c>
      <c r="F61" s="84">
        <v>30</v>
      </c>
      <c r="G61" s="83"/>
      <c r="H61" s="83"/>
      <c r="I61" s="83"/>
      <c r="J61" s="84"/>
      <c r="K61" s="83">
        <v>1</v>
      </c>
      <c r="L61" s="83">
        <v>1</v>
      </c>
      <c r="M61" s="83">
        <v>90</v>
      </c>
      <c r="N61" s="84">
        <v>90</v>
      </c>
    </row>
    <row r="62" spans="1:14" ht="16.5" customHeight="1" x14ac:dyDescent="0.15">
      <c r="A62" s="8"/>
      <c r="B62" s="155" t="s">
        <v>167</v>
      </c>
      <c r="C62" s="109">
        <v>2</v>
      </c>
      <c r="D62" s="60">
        <v>0</v>
      </c>
      <c r="E62" s="60">
        <v>60</v>
      </c>
      <c r="F62" s="74">
        <v>0</v>
      </c>
      <c r="G62" s="60"/>
      <c r="H62" s="60"/>
      <c r="I62" s="60"/>
      <c r="J62" s="74"/>
      <c r="K62" s="60"/>
      <c r="L62" s="60"/>
      <c r="M62" s="60"/>
      <c r="N62" s="74"/>
    </row>
    <row r="63" spans="1:14" ht="16.5" customHeight="1" thickBot="1" x14ac:dyDescent="0.2">
      <c r="A63" s="8"/>
      <c r="B63" s="156" t="s">
        <v>184</v>
      </c>
      <c r="C63" s="110"/>
      <c r="D63" s="94"/>
      <c r="E63" s="94"/>
      <c r="F63" s="95"/>
      <c r="G63" s="94"/>
      <c r="H63" s="94"/>
      <c r="I63" s="94"/>
      <c r="J63" s="95"/>
      <c r="K63" s="94">
        <v>1</v>
      </c>
      <c r="L63" s="94">
        <v>1</v>
      </c>
      <c r="M63" s="94">
        <v>66</v>
      </c>
      <c r="N63" s="95">
        <v>66</v>
      </c>
    </row>
    <row r="64" spans="1:14" ht="16.5" customHeight="1" thickTop="1" thickBot="1" x14ac:dyDescent="0.2">
      <c r="A64" s="9"/>
      <c r="B64" s="141" t="s">
        <v>26</v>
      </c>
      <c r="C64" s="111">
        <f>SUM(C61:C62)</f>
        <v>3</v>
      </c>
      <c r="D64" s="11">
        <f>SUM(D61:D62)</f>
        <v>1</v>
      </c>
      <c r="E64" s="11">
        <f>SUM(E61:E62)</f>
        <v>90</v>
      </c>
      <c r="F64" s="23">
        <f>SUM(F61:F62)</f>
        <v>30</v>
      </c>
      <c r="G64" s="11">
        <f t="shared" ref="G64:J64" si="8">SUM(G61:G61)</f>
        <v>0</v>
      </c>
      <c r="H64" s="11">
        <f t="shared" si="8"/>
        <v>0</v>
      </c>
      <c r="I64" s="11">
        <f t="shared" si="8"/>
        <v>0</v>
      </c>
      <c r="J64" s="23">
        <f t="shared" si="8"/>
        <v>0</v>
      </c>
      <c r="K64" s="11">
        <v>2</v>
      </c>
      <c r="L64" s="11">
        <v>2</v>
      </c>
      <c r="M64" s="11">
        <v>156</v>
      </c>
      <c r="N64" s="23">
        <v>156</v>
      </c>
    </row>
    <row r="65" spans="1:14" ht="16.5" customHeight="1" x14ac:dyDescent="0.15">
      <c r="A65" s="5" t="s">
        <v>12</v>
      </c>
      <c r="B65" s="158" t="s">
        <v>118</v>
      </c>
      <c r="C65" s="129">
        <v>2</v>
      </c>
      <c r="D65" s="67"/>
      <c r="E65" s="67">
        <v>48</v>
      </c>
      <c r="F65" s="68"/>
      <c r="G65" s="67">
        <v>1</v>
      </c>
      <c r="H65" s="67"/>
      <c r="I65" s="67">
        <v>25</v>
      </c>
      <c r="J65" s="68"/>
      <c r="K65" s="67">
        <v>5</v>
      </c>
      <c r="L65" s="67">
        <v>0</v>
      </c>
      <c r="M65" s="67">
        <v>111</v>
      </c>
      <c r="N65" s="68">
        <v>30</v>
      </c>
    </row>
    <row r="66" spans="1:14" ht="16.5" customHeight="1" x14ac:dyDescent="0.15">
      <c r="A66" s="8"/>
      <c r="B66" s="159" t="s">
        <v>119</v>
      </c>
      <c r="C66" s="123">
        <v>2</v>
      </c>
      <c r="D66" s="13"/>
      <c r="E66" s="13">
        <v>810</v>
      </c>
      <c r="F66" s="14"/>
      <c r="G66" s="13">
        <v>4</v>
      </c>
      <c r="H66" s="13">
        <v>1</v>
      </c>
      <c r="I66" s="13">
        <v>560</v>
      </c>
      <c r="J66" s="14">
        <v>90</v>
      </c>
      <c r="K66" s="13">
        <v>18</v>
      </c>
      <c r="L66" s="13">
        <v>3</v>
      </c>
      <c r="M66" s="13">
        <v>702</v>
      </c>
      <c r="N66" s="14">
        <v>90</v>
      </c>
    </row>
    <row r="67" spans="1:14" ht="16.5" customHeight="1" x14ac:dyDescent="0.15">
      <c r="A67" s="8"/>
      <c r="B67" s="159" t="s">
        <v>120</v>
      </c>
      <c r="C67" s="123">
        <v>1</v>
      </c>
      <c r="D67" s="13"/>
      <c r="E67" s="13">
        <v>60</v>
      </c>
      <c r="F67" s="14"/>
      <c r="G67" s="13">
        <v>1</v>
      </c>
      <c r="H67" s="13">
        <v>1</v>
      </c>
      <c r="I67" s="13">
        <v>42</v>
      </c>
      <c r="J67" s="14">
        <v>42</v>
      </c>
      <c r="K67" s="13">
        <v>5</v>
      </c>
      <c r="L67" s="13">
        <v>0</v>
      </c>
      <c r="M67" s="13">
        <v>82</v>
      </c>
      <c r="N67" s="14">
        <v>0</v>
      </c>
    </row>
    <row r="68" spans="1:14" ht="16.5" customHeight="1" x14ac:dyDescent="0.15">
      <c r="A68" s="8"/>
      <c r="B68" s="159" t="s">
        <v>160</v>
      </c>
      <c r="C68" s="123">
        <v>1</v>
      </c>
      <c r="D68" s="13"/>
      <c r="E68" s="13">
        <v>16</v>
      </c>
      <c r="F68" s="14"/>
      <c r="G68" s="13"/>
      <c r="H68" s="13"/>
      <c r="I68" s="13"/>
      <c r="J68" s="14"/>
      <c r="K68" s="13">
        <v>17</v>
      </c>
      <c r="L68" s="13">
        <v>3</v>
      </c>
      <c r="M68" s="13">
        <v>236</v>
      </c>
      <c r="N68" s="14">
        <v>21</v>
      </c>
    </row>
    <row r="69" spans="1:14" ht="16.5" customHeight="1" x14ac:dyDescent="0.15">
      <c r="A69" s="8"/>
      <c r="B69" s="159" t="s">
        <v>121</v>
      </c>
      <c r="C69" s="126">
        <v>7</v>
      </c>
      <c r="D69" s="69">
        <v>4</v>
      </c>
      <c r="E69" s="69">
        <v>467</v>
      </c>
      <c r="F69" s="70">
        <v>297</v>
      </c>
      <c r="G69" s="69">
        <v>8</v>
      </c>
      <c r="H69" s="69">
        <v>6</v>
      </c>
      <c r="I69" s="69">
        <v>908</v>
      </c>
      <c r="J69" s="70">
        <v>720</v>
      </c>
      <c r="K69" s="69">
        <v>138</v>
      </c>
      <c r="L69" s="69">
        <v>125</v>
      </c>
      <c r="M69" s="69">
        <v>1410</v>
      </c>
      <c r="N69" s="70">
        <v>1240</v>
      </c>
    </row>
    <row r="70" spans="1:14" ht="16.5" customHeight="1" x14ac:dyDescent="0.15">
      <c r="A70" s="8"/>
      <c r="B70" s="159" t="s">
        <v>159</v>
      </c>
      <c r="C70" s="126">
        <v>1</v>
      </c>
      <c r="D70" s="69"/>
      <c r="E70" s="69">
        <v>150</v>
      </c>
      <c r="F70" s="70"/>
      <c r="G70" s="69"/>
      <c r="H70" s="69"/>
      <c r="I70" s="69"/>
      <c r="J70" s="70"/>
      <c r="K70" s="69"/>
      <c r="L70" s="69"/>
      <c r="M70" s="69"/>
      <c r="N70" s="70"/>
    </row>
    <row r="71" spans="1:14" ht="16.5" customHeight="1" x14ac:dyDescent="0.15">
      <c r="A71" s="8"/>
      <c r="B71" s="159" t="s">
        <v>55</v>
      </c>
      <c r="C71" s="123">
        <v>2</v>
      </c>
      <c r="D71" s="13">
        <v>0</v>
      </c>
      <c r="E71" s="13">
        <v>124</v>
      </c>
      <c r="F71" s="14">
        <v>0</v>
      </c>
      <c r="G71" s="13">
        <v>2</v>
      </c>
      <c r="H71" s="13"/>
      <c r="I71" s="13">
        <v>27</v>
      </c>
      <c r="J71" s="14"/>
      <c r="K71" s="13">
        <v>9</v>
      </c>
      <c r="L71" s="13">
        <v>1</v>
      </c>
      <c r="M71" s="13">
        <v>398</v>
      </c>
      <c r="N71" s="14">
        <v>26</v>
      </c>
    </row>
    <row r="72" spans="1:14" ht="16.5" customHeight="1" x14ac:dyDescent="0.15">
      <c r="A72" s="8"/>
      <c r="B72" s="159" t="s">
        <v>56</v>
      </c>
      <c r="C72" s="126">
        <v>2</v>
      </c>
      <c r="D72" s="69">
        <v>1</v>
      </c>
      <c r="E72" s="69">
        <v>294</v>
      </c>
      <c r="F72" s="70">
        <v>52</v>
      </c>
      <c r="G72" s="69">
        <v>3</v>
      </c>
      <c r="H72" s="69"/>
      <c r="I72" s="69">
        <v>233</v>
      </c>
      <c r="J72" s="70"/>
      <c r="K72" s="69">
        <v>5</v>
      </c>
      <c r="L72" s="69">
        <v>0</v>
      </c>
      <c r="M72" s="69">
        <v>124</v>
      </c>
      <c r="N72" s="70">
        <v>0</v>
      </c>
    </row>
    <row r="73" spans="1:14" ht="16.5" customHeight="1" x14ac:dyDescent="0.15">
      <c r="A73" s="8"/>
      <c r="B73" s="159" t="s">
        <v>194</v>
      </c>
      <c r="C73" s="126"/>
      <c r="D73" s="69"/>
      <c r="E73" s="69"/>
      <c r="F73" s="70"/>
      <c r="G73" s="69"/>
      <c r="H73" s="69"/>
      <c r="I73" s="69"/>
      <c r="J73" s="70"/>
      <c r="K73" s="69">
        <v>1</v>
      </c>
      <c r="L73" s="69">
        <v>0</v>
      </c>
      <c r="M73" s="69">
        <v>34</v>
      </c>
      <c r="N73" s="70">
        <v>0</v>
      </c>
    </row>
    <row r="74" spans="1:14" ht="16.5" customHeight="1" x14ac:dyDescent="0.15">
      <c r="A74" s="8"/>
      <c r="B74" s="159" t="s">
        <v>158</v>
      </c>
      <c r="C74" s="126">
        <v>4</v>
      </c>
      <c r="D74" s="69">
        <v>4</v>
      </c>
      <c r="E74" s="69">
        <v>237</v>
      </c>
      <c r="F74" s="70">
        <v>237</v>
      </c>
      <c r="G74" s="69"/>
      <c r="H74" s="69"/>
      <c r="I74" s="69"/>
      <c r="J74" s="70"/>
      <c r="K74" s="69">
        <v>15</v>
      </c>
      <c r="L74" s="69">
        <v>3</v>
      </c>
      <c r="M74" s="69">
        <v>616</v>
      </c>
      <c r="N74" s="70">
        <v>71</v>
      </c>
    </row>
    <row r="75" spans="1:14" ht="16.5" customHeight="1" x14ac:dyDescent="0.15">
      <c r="A75" s="8"/>
      <c r="B75" s="159" t="s">
        <v>193</v>
      </c>
      <c r="C75" s="126"/>
      <c r="D75" s="69"/>
      <c r="E75" s="69"/>
      <c r="F75" s="70"/>
      <c r="G75" s="69"/>
      <c r="H75" s="69"/>
      <c r="I75" s="69"/>
      <c r="J75" s="70"/>
      <c r="K75" s="69">
        <v>8</v>
      </c>
      <c r="L75" s="69">
        <v>1</v>
      </c>
      <c r="M75" s="69">
        <v>245</v>
      </c>
      <c r="N75" s="70">
        <v>40</v>
      </c>
    </row>
    <row r="76" spans="1:14" ht="16.5" customHeight="1" x14ac:dyDescent="0.15">
      <c r="A76" s="8"/>
      <c r="B76" s="159" t="s">
        <v>114</v>
      </c>
      <c r="C76" s="123">
        <v>4</v>
      </c>
      <c r="D76" s="13">
        <v>0</v>
      </c>
      <c r="E76" s="13">
        <v>239</v>
      </c>
      <c r="F76" s="14">
        <v>0</v>
      </c>
      <c r="G76" s="13">
        <v>2</v>
      </c>
      <c r="H76" s="13"/>
      <c r="I76" s="13">
        <v>49</v>
      </c>
      <c r="J76" s="14"/>
      <c r="K76" s="13">
        <v>7</v>
      </c>
      <c r="L76" s="13">
        <v>0</v>
      </c>
      <c r="M76" s="13">
        <v>174</v>
      </c>
      <c r="N76" s="14">
        <v>0</v>
      </c>
    </row>
    <row r="77" spans="1:14" ht="16.5" customHeight="1" x14ac:dyDescent="0.15">
      <c r="A77" s="8"/>
      <c r="B77" s="153" t="s">
        <v>116</v>
      </c>
      <c r="C77" s="109">
        <v>13</v>
      </c>
      <c r="D77" s="60">
        <v>11</v>
      </c>
      <c r="E77" s="60"/>
      <c r="F77" s="74"/>
      <c r="G77" s="60">
        <v>3</v>
      </c>
      <c r="H77" s="60">
        <v>2</v>
      </c>
      <c r="I77" s="60">
        <v>67</v>
      </c>
      <c r="J77" s="74">
        <v>43</v>
      </c>
      <c r="K77" s="60">
        <v>2</v>
      </c>
      <c r="L77" s="60">
        <v>2</v>
      </c>
      <c r="M77" s="60">
        <v>40</v>
      </c>
      <c r="N77" s="74">
        <v>40</v>
      </c>
    </row>
    <row r="78" spans="1:14" ht="16.5" customHeight="1" thickBot="1" x14ac:dyDescent="0.2">
      <c r="A78" s="8"/>
      <c r="B78" s="159" t="s">
        <v>54</v>
      </c>
      <c r="C78" s="109">
        <v>38</v>
      </c>
      <c r="D78" s="60">
        <v>21</v>
      </c>
      <c r="E78" s="60">
        <v>2592</v>
      </c>
      <c r="F78" s="74">
        <v>1362</v>
      </c>
      <c r="G78" s="60">
        <v>115</v>
      </c>
      <c r="H78" s="60">
        <v>79</v>
      </c>
      <c r="I78" s="60">
        <v>4032</v>
      </c>
      <c r="J78" s="74">
        <v>2522</v>
      </c>
      <c r="K78" s="60">
        <v>101</v>
      </c>
      <c r="L78" s="60">
        <v>71</v>
      </c>
      <c r="M78" s="60">
        <v>9969</v>
      </c>
      <c r="N78" s="74">
        <v>7975</v>
      </c>
    </row>
    <row r="79" spans="1:14" ht="16.5" customHeight="1" thickTop="1" thickBot="1" x14ac:dyDescent="0.2">
      <c r="A79" s="9"/>
      <c r="B79" s="141" t="s">
        <v>26</v>
      </c>
      <c r="C79" s="111">
        <f t="shared" ref="C79:J79" si="9">SUM(C65:C78)</f>
        <v>77</v>
      </c>
      <c r="D79" s="11">
        <f t="shared" si="9"/>
        <v>41</v>
      </c>
      <c r="E79" s="11">
        <f>SUM(E65:E78)</f>
        <v>5037</v>
      </c>
      <c r="F79" s="23">
        <f t="shared" si="9"/>
        <v>1948</v>
      </c>
      <c r="G79" s="11">
        <f t="shared" si="9"/>
        <v>139</v>
      </c>
      <c r="H79" s="11">
        <f t="shared" si="9"/>
        <v>89</v>
      </c>
      <c r="I79" s="11">
        <f t="shared" si="9"/>
        <v>5943</v>
      </c>
      <c r="J79" s="23">
        <f t="shared" si="9"/>
        <v>3417</v>
      </c>
      <c r="K79" s="11">
        <v>336</v>
      </c>
      <c r="L79" s="11">
        <v>210</v>
      </c>
      <c r="M79" s="11">
        <v>14301</v>
      </c>
      <c r="N79" s="23">
        <v>9563</v>
      </c>
    </row>
    <row r="80" spans="1:14" ht="16.5" customHeight="1" thickBot="1" x14ac:dyDescent="0.2">
      <c r="A80" s="5" t="s">
        <v>13</v>
      </c>
      <c r="B80" s="155" t="s">
        <v>122</v>
      </c>
      <c r="C80" s="130"/>
      <c r="D80" s="66"/>
      <c r="E80" s="66"/>
      <c r="F80" s="77"/>
      <c r="G80" s="66">
        <v>1</v>
      </c>
      <c r="H80" s="66"/>
      <c r="I80" s="66">
        <v>30</v>
      </c>
      <c r="J80" s="77"/>
      <c r="K80" s="66">
        <v>32</v>
      </c>
      <c r="L80" s="66">
        <v>12</v>
      </c>
      <c r="M80" s="66">
        <v>400</v>
      </c>
      <c r="N80" s="77">
        <v>150</v>
      </c>
    </row>
    <row r="81" spans="1:14" ht="16.5" customHeight="1" thickTop="1" thickBot="1" x14ac:dyDescent="0.2">
      <c r="A81" s="9"/>
      <c r="B81" s="141" t="s">
        <v>26</v>
      </c>
      <c r="C81" s="111">
        <f t="shared" ref="C81:N81" si="10">SUM(C80:C80)</f>
        <v>0</v>
      </c>
      <c r="D81" s="11">
        <f t="shared" si="10"/>
        <v>0</v>
      </c>
      <c r="E81" s="11">
        <f t="shared" si="10"/>
        <v>0</v>
      </c>
      <c r="F81" s="23">
        <f t="shared" si="10"/>
        <v>0</v>
      </c>
      <c r="G81" s="11">
        <f t="shared" si="10"/>
        <v>1</v>
      </c>
      <c r="H81" s="11">
        <f t="shared" si="10"/>
        <v>0</v>
      </c>
      <c r="I81" s="11">
        <f t="shared" si="10"/>
        <v>30</v>
      </c>
      <c r="J81" s="23">
        <f t="shared" si="10"/>
        <v>0</v>
      </c>
      <c r="K81" s="11">
        <f t="shared" si="10"/>
        <v>32</v>
      </c>
      <c r="L81" s="11">
        <f t="shared" si="10"/>
        <v>12</v>
      </c>
      <c r="M81" s="11">
        <f t="shared" si="10"/>
        <v>400</v>
      </c>
      <c r="N81" s="23">
        <f t="shared" si="10"/>
        <v>150</v>
      </c>
    </row>
    <row r="82" spans="1:14" ht="16.5" customHeight="1" x14ac:dyDescent="0.15">
      <c r="A82" s="8" t="s">
        <v>14</v>
      </c>
      <c r="B82" s="159" t="s">
        <v>37</v>
      </c>
      <c r="C82" s="123">
        <v>2</v>
      </c>
      <c r="D82" s="13">
        <v>1</v>
      </c>
      <c r="E82" s="13">
        <v>40</v>
      </c>
      <c r="F82" s="14">
        <v>20</v>
      </c>
      <c r="G82" s="13">
        <v>9</v>
      </c>
      <c r="H82" s="13"/>
      <c r="I82" s="13">
        <v>90</v>
      </c>
      <c r="J82" s="14"/>
      <c r="K82" s="13">
        <v>27</v>
      </c>
      <c r="L82" s="13">
        <v>10</v>
      </c>
      <c r="M82" s="13">
        <v>592</v>
      </c>
      <c r="N82" s="14">
        <v>242</v>
      </c>
    </row>
    <row r="83" spans="1:14" ht="16.5" customHeight="1" x14ac:dyDescent="0.15">
      <c r="A83" s="8"/>
      <c r="B83" s="160" t="s">
        <v>39</v>
      </c>
      <c r="C83" s="131"/>
      <c r="D83" s="16"/>
      <c r="E83" s="16"/>
      <c r="F83" s="17"/>
      <c r="G83" s="16">
        <v>11</v>
      </c>
      <c r="H83" s="16"/>
      <c r="I83" s="16">
        <v>276</v>
      </c>
      <c r="J83" s="17"/>
      <c r="K83" s="16">
        <v>7</v>
      </c>
      <c r="L83" s="16">
        <v>3</v>
      </c>
      <c r="M83" s="16">
        <v>180</v>
      </c>
      <c r="N83" s="17">
        <v>44</v>
      </c>
    </row>
    <row r="84" spans="1:14" ht="16.5" customHeight="1" x14ac:dyDescent="0.15">
      <c r="A84" s="8"/>
      <c r="B84" s="160" t="s">
        <v>38</v>
      </c>
      <c r="C84" s="131"/>
      <c r="D84" s="16"/>
      <c r="E84" s="16"/>
      <c r="F84" s="17"/>
      <c r="G84" s="16">
        <v>1</v>
      </c>
      <c r="H84" s="16"/>
      <c r="I84" s="16">
        <v>16</v>
      </c>
      <c r="J84" s="17"/>
      <c r="K84" s="16">
        <v>1</v>
      </c>
      <c r="L84" s="16">
        <v>0</v>
      </c>
      <c r="M84" s="16">
        <v>19</v>
      </c>
      <c r="N84" s="17">
        <v>0</v>
      </c>
    </row>
    <row r="85" spans="1:14" ht="16.5" customHeight="1" x14ac:dyDescent="0.15">
      <c r="A85" s="8"/>
      <c r="B85" s="159" t="s">
        <v>36</v>
      </c>
      <c r="C85" s="123"/>
      <c r="D85" s="13"/>
      <c r="E85" s="13"/>
      <c r="F85" s="14"/>
      <c r="G85" s="13">
        <v>1</v>
      </c>
      <c r="H85" s="13"/>
      <c r="I85" s="13">
        <v>44</v>
      </c>
      <c r="J85" s="14"/>
      <c r="K85" s="13">
        <v>5</v>
      </c>
      <c r="L85" s="13">
        <v>4</v>
      </c>
      <c r="M85" s="13">
        <v>97</v>
      </c>
      <c r="N85" s="14">
        <v>70</v>
      </c>
    </row>
    <row r="86" spans="1:14" ht="16.5" customHeight="1" x14ac:dyDescent="0.15">
      <c r="A86" s="8"/>
      <c r="B86" s="160" t="s">
        <v>40</v>
      </c>
      <c r="C86" s="131">
        <v>5</v>
      </c>
      <c r="D86" s="16">
        <v>5</v>
      </c>
      <c r="E86" s="16">
        <v>260</v>
      </c>
      <c r="F86" s="17">
        <v>260</v>
      </c>
      <c r="G86" s="16">
        <v>5</v>
      </c>
      <c r="H86" s="16">
        <v>1</v>
      </c>
      <c r="I86" s="16">
        <v>193</v>
      </c>
      <c r="J86" s="17">
        <v>18</v>
      </c>
      <c r="K86" s="16">
        <v>35</v>
      </c>
      <c r="L86" s="16">
        <v>26</v>
      </c>
      <c r="M86" s="16">
        <v>484</v>
      </c>
      <c r="N86" s="17">
        <v>372</v>
      </c>
    </row>
    <row r="87" spans="1:14" ht="16.5" customHeight="1" x14ac:dyDescent="0.15">
      <c r="A87" s="8"/>
      <c r="B87" s="160" t="s">
        <v>127</v>
      </c>
      <c r="C87" s="131"/>
      <c r="D87" s="16"/>
      <c r="E87" s="16"/>
      <c r="F87" s="17"/>
      <c r="G87" s="16">
        <v>1</v>
      </c>
      <c r="H87" s="16">
        <v>1</v>
      </c>
      <c r="I87" s="16">
        <v>30</v>
      </c>
      <c r="J87" s="17">
        <v>30</v>
      </c>
      <c r="K87" s="16">
        <v>36</v>
      </c>
      <c r="L87" s="16">
        <v>34</v>
      </c>
      <c r="M87" s="16">
        <v>413</v>
      </c>
      <c r="N87" s="17">
        <v>398</v>
      </c>
    </row>
    <row r="88" spans="1:14" ht="16.5" customHeight="1" thickBot="1" x14ac:dyDescent="0.2">
      <c r="A88" s="8"/>
      <c r="B88" s="160" t="s">
        <v>161</v>
      </c>
      <c r="C88" s="131">
        <v>1</v>
      </c>
      <c r="D88" s="16"/>
      <c r="E88" s="16">
        <v>15</v>
      </c>
      <c r="F88" s="17"/>
      <c r="G88" s="16"/>
      <c r="H88" s="16"/>
      <c r="I88" s="16"/>
      <c r="J88" s="17"/>
      <c r="K88" s="16">
        <v>15</v>
      </c>
      <c r="L88" s="16">
        <v>14</v>
      </c>
      <c r="M88" s="16">
        <v>264</v>
      </c>
      <c r="N88" s="17">
        <v>248</v>
      </c>
    </row>
    <row r="89" spans="1:14" ht="16.5" customHeight="1" thickTop="1" thickBot="1" x14ac:dyDescent="0.2">
      <c r="A89" s="9"/>
      <c r="B89" s="141" t="s">
        <v>26</v>
      </c>
      <c r="C89" s="111">
        <f t="shared" ref="C89:J89" si="11">SUM(C82:C88)</f>
        <v>8</v>
      </c>
      <c r="D89" s="11">
        <f t="shared" si="11"/>
        <v>6</v>
      </c>
      <c r="E89" s="11">
        <f t="shared" si="11"/>
        <v>315</v>
      </c>
      <c r="F89" s="23">
        <f t="shared" si="11"/>
        <v>280</v>
      </c>
      <c r="G89" s="11">
        <f t="shared" si="11"/>
        <v>28</v>
      </c>
      <c r="H89" s="11">
        <f t="shared" si="11"/>
        <v>2</v>
      </c>
      <c r="I89" s="11">
        <f t="shared" si="11"/>
        <v>649</v>
      </c>
      <c r="J89" s="23">
        <f t="shared" si="11"/>
        <v>48</v>
      </c>
      <c r="K89" s="11">
        <v>148</v>
      </c>
      <c r="L89" s="11">
        <v>109</v>
      </c>
      <c r="M89" s="11">
        <v>2283</v>
      </c>
      <c r="N89" s="23">
        <v>1558</v>
      </c>
    </row>
    <row r="90" spans="1:14" ht="16.5" customHeight="1" x14ac:dyDescent="0.15">
      <c r="A90" s="8" t="s">
        <v>15</v>
      </c>
      <c r="B90" s="161" t="s">
        <v>128</v>
      </c>
      <c r="C90" s="132">
        <v>1</v>
      </c>
      <c r="D90" s="86"/>
      <c r="E90" s="86">
        <v>17</v>
      </c>
      <c r="F90" s="87"/>
      <c r="G90" s="86">
        <v>1</v>
      </c>
      <c r="H90" s="86"/>
      <c r="I90" s="86">
        <v>21</v>
      </c>
      <c r="J90" s="87"/>
      <c r="K90" s="206">
        <v>50</v>
      </c>
      <c r="L90" s="209">
        <v>16</v>
      </c>
      <c r="M90" s="209">
        <v>1209</v>
      </c>
      <c r="N90" s="212">
        <v>367</v>
      </c>
    </row>
    <row r="91" spans="1:14" ht="16.5" customHeight="1" x14ac:dyDescent="0.15">
      <c r="A91" s="8"/>
      <c r="B91" s="162" t="s">
        <v>131</v>
      </c>
      <c r="C91" s="109">
        <v>4</v>
      </c>
      <c r="D91" s="60">
        <v>3</v>
      </c>
      <c r="E91" s="60">
        <v>88</v>
      </c>
      <c r="F91" s="74">
        <v>65</v>
      </c>
      <c r="G91" s="60">
        <v>13</v>
      </c>
      <c r="H91" s="60">
        <v>12</v>
      </c>
      <c r="I91" s="60">
        <v>444</v>
      </c>
      <c r="J91" s="74">
        <v>422</v>
      </c>
      <c r="K91" s="207"/>
      <c r="L91" s="210"/>
      <c r="M91" s="210"/>
      <c r="N91" s="213"/>
    </row>
    <row r="92" spans="1:14" ht="16.5" customHeight="1" x14ac:dyDescent="0.15">
      <c r="A92" s="8"/>
      <c r="B92" s="162" t="s">
        <v>133</v>
      </c>
      <c r="C92" s="109">
        <v>7</v>
      </c>
      <c r="D92" s="60">
        <v>2</v>
      </c>
      <c r="E92" s="60">
        <v>181</v>
      </c>
      <c r="F92" s="74">
        <v>45</v>
      </c>
      <c r="G92" s="60">
        <v>6</v>
      </c>
      <c r="H92" s="60">
        <v>2</v>
      </c>
      <c r="I92" s="60">
        <v>238</v>
      </c>
      <c r="J92" s="74">
        <v>62</v>
      </c>
      <c r="K92" s="208"/>
      <c r="L92" s="211"/>
      <c r="M92" s="211"/>
      <c r="N92" s="214"/>
    </row>
    <row r="93" spans="1:14" ht="16.5" customHeight="1" x14ac:dyDescent="0.15">
      <c r="A93" s="8"/>
      <c r="B93" s="162" t="s">
        <v>185</v>
      </c>
      <c r="C93" s="109"/>
      <c r="D93" s="60"/>
      <c r="E93" s="60"/>
      <c r="F93" s="74"/>
      <c r="G93" s="60"/>
      <c r="H93" s="60"/>
      <c r="I93" s="60"/>
      <c r="J93" s="74"/>
      <c r="K93" s="60">
        <v>8</v>
      </c>
      <c r="L93" s="60">
        <v>8</v>
      </c>
      <c r="M93" s="60">
        <v>160</v>
      </c>
      <c r="N93" s="74">
        <v>160</v>
      </c>
    </row>
    <row r="94" spans="1:14" ht="16.5" customHeight="1" x14ac:dyDescent="0.15">
      <c r="A94" s="8"/>
      <c r="B94" s="162" t="s">
        <v>186</v>
      </c>
      <c r="C94" s="109"/>
      <c r="D94" s="60"/>
      <c r="E94" s="60"/>
      <c r="F94" s="74"/>
      <c r="G94" s="60"/>
      <c r="H94" s="60"/>
      <c r="I94" s="60"/>
      <c r="J94" s="74"/>
      <c r="K94" s="60">
        <v>27</v>
      </c>
      <c r="L94" s="60">
        <v>23</v>
      </c>
      <c r="M94" s="60">
        <v>664</v>
      </c>
      <c r="N94" s="74">
        <v>583</v>
      </c>
    </row>
    <row r="95" spans="1:14" ht="16.5" customHeight="1" x14ac:dyDescent="0.15">
      <c r="A95" s="8"/>
      <c r="B95" s="162" t="s">
        <v>187</v>
      </c>
      <c r="C95" s="109"/>
      <c r="D95" s="60"/>
      <c r="E95" s="60"/>
      <c r="F95" s="74"/>
      <c r="G95" s="60"/>
      <c r="H95" s="60"/>
      <c r="I95" s="60"/>
      <c r="J95" s="74"/>
      <c r="K95" s="60">
        <v>6</v>
      </c>
      <c r="L95" s="60">
        <v>6</v>
      </c>
      <c r="M95" s="60">
        <v>84</v>
      </c>
      <c r="N95" s="74">
        <v>84</v>
      </c>
    </row>
    <row r="96" spans="1:14" ht="16.5" customHeight="1" thickBot="1" x14ac:dyDescent="0.2">
      <c r="A96" s="8"/>
      <c r="B96" s="163" t="s">
        <v>188</v>
      </c>
      <c r="C96" s="110"/>
      <c r="D96" s="94"/>
      <c r="E96" s="94"/>
      <c r="F96" s="95"/>
      <c r="G96" s="94"/>
      <c r="H96" s="94"/>
      <c r="I96" s="94"/>
      <c r="J96" s="95"/>
      <c r="K96" s="94">
        <v>4</v>
      </c>
      <c r="L96" s="94">
        <v>2</v>
      </c>
      <c r="M96" s="94">
        <v>67</v>
      </c>
      <c r="N96" s="95">
        <v>30</v>
      </c>
    </row>
    <row r="97" spans="1:14" ht="16.5" customHeight="1" thickTop="1" thickBot="1" x14ac:dyDescent="0.2">
      <c r="A97" s="9"/>
      <c r="B97" s="141" t="s">
        <v>26</v>
      </c>
      <c r="C97" s="111">
        <f t="shared" ref="C97:J97" si="12">SUM(C90:C92)</f>
        <v>12</v>
      </c>
      <c r="D97" s="11">
        <f t="shared" si="12"/>
        <v>5</v>
      </c>
      <c r="E97" s="11">
        <f t="shared" si="12"/>
        <v>286</v>
      </c>
      <c r="F97" s="23">
        <f t="shared" si="12"/>
        <v>110</v>
      </c>
      <c r="G97" s="11">
        <f t="shared" si="12"/>
        <v>20</v>
      </c>
      <c r="H97" s="11">
        <f t="shared" si="12"/>
        <v>14</v>
      </c>
      <c r="I97" s="11">
        <f t="shared" si="12"/>
        <v>703</v>
      </c>
      <c r="J97" s="23">
        <f t="shared" si="12"/>
        <v>484</v>
      </c>
      <c r="K97" s="11">
        <v>95</v>
      </c>
      <c r="L97" s="11">
        <v>55</v>
      </c>
      <c r="M97" s="11">
        <v>2184</v>
      </c>
      <c r="N97" s="23">
        <v>1224</v>
      </c>
    </row>
    <row r="98" spans="1:14" ht="16.5" customHeight="1" x14ac:dyDescent="0.15">
      <c r="A98" s="8" t="s">
        <v>16</v>
      </c>
      <c r="B98" s="164" t="s">
        <v>134</v>
      </c>
      <c r="C98" s="133"/>
      <c r="D98" s="49"/>
      <c r="E98" s="49"/>
      <c r="F98" s="50"/>
      <c r="G98" s="49">
        <v>2</v>
      </c>
      <c r="H98" s="49"/>
      <c r="I98" s="49">
        <v>80</v>
      </c>
      <c r="J98" s="50"/>
      <c r="K98" s="49">
        <v>8</v>
      </c>
      <c r="L98" s="49">
        <v>8</v>
      </c>
      <c r="M98" s="49">
        <v>3105</v>
      </c>
      <c r="N98" s="50">
        <v>3105</v>
      </c>
    </row>
    <row r="99" spans="1:14" ht="16.5" customHeight="1" x14ac:dyDescent="0.15">
      <c r="A99" s="8"/>
      <c r="B99" s="144" t="s">
        <v>65</v>
      </c>
      <c r="C99" s="120">
        <v>2</v>
      </c>
      <c r="D99" s="46"/>
      <c r="E99" s="46">
        <v>50</v>
      </c>
      <c r="F99" s="47"/>
      <c r="G99" s="46">
        <v>1</v>
      </c>
      <c r="H99" s="46"/>
      <c r="I99" s="46">
        <v>60</v>
      </c>
      <c r="J99" s="47"/>
      <c r="K99" s="46">
        <v>4</v>
      </c>
      <c r="L99" s="46">
        <v>4</v>
      </c>
      <c r="M99" s="46">
        <v>257</v>
      </c>
      <c r="N99" s="47">
        <v>257</v>
      </c>
    </row>
    <row r="100" spans="1:14" ht="16.5" customHeight="1" x14ac:dyDescent="0.15">
      <c r="A100" s="8"/>
      <c r="B100" s="155" t="s">
        <v>135</v>
      </c>
      <c r="C100" s="133">
        <v>2</v>
      </c>
      <c r="D100" s="49">
        <v>1</v>
      </c>
      <c r="E100" s="49">
        <v>96</v>
      </c>
      <c r="F100" s="50">
        <v>26</v>
      </c>
      <c r="G100" s="49">
        <v>2</v>
      </c>
      <c r="H100" s="49">
        <v>1</v>
      </c>
      <c r="I100" s="49">
        <v>147</v>
      </c>
      <c r="J100" s="50">
        <v>7</v>
      </c>
      <c r="K100" s="49"/>
      <c r="L100" s="49"/>
      <c r="M100" s="49"/>
      <c r="N100" s="50"/>
    </row>
    <row r="101" spans="1:14" ht="16.5" customHeight="1" x14ac:dyDescent="0.15">
      <c r="A101" s="8"/>
      <c r="B101" s="155" t="s">
        <v>189</v>
      </c>
      <c r="C101" s="133"/>
      <c r="D101" s="49"/>
      <c r="E101" s="49"/>
      <c r="F101" s="50"/>
      <c r="G101" s="49"/>
      <c r="H101" s="49"/>
      <c r="I101" s="49"/>
      <c r="J101" s="50"/>
      <c r="K101" s="49">
        <v>4</v>
      </c>
      <c r="L101" s="49">
        <v>3</v>
      </c>
      <c r="M101" s="49">
        <v>525</v>
      </c>
      <c r="N101" s="50">
        <v>345</v>
      </c>
    </row>
    <row r="102" spans="1:14" ht="16.5" customHeight="1" x14ac:dyDescent="0.15">
      <c r="A102" s="8"/>
      <c r="B102" s="155" t="s">
        <v>137</v>
      </c>
      <c r="C102" s="133">
        <v>2</v>
      </c>
      <c r="D102" s="49">
        <v>2</v>
      </c>
      <c r="E102" s="49">
        <v>211</v>
      </c>
      <c r="F102" s="50">
        <v>211</v>
      </c>
      <c r="G102" s="49">
        <v>1</v>
      </c>
      <c r="H102" s="49">
        <v>1</v>
      </c>
      <c r="I102" s="49">
        <v>196</v>
      </c>
      <c r="J102" s="50">
        <v>196</v>
      </c>
      <c r="K102" s="49"/>
      <c r="L102" s="49"/>
      <c r="M102" s="49"/>
      <c r="N102" s="50"/>
    </row>
    <row r="103" spans="1:14" ht="16.5" customHeight="1" thickBot="1" x14ac:dyDescent="0.2">
      <c r="A103" s="8"/>
      <c r="B103" s="155" t="s">
        <v>162</v>
      </c>
      <c r="C103" s="133">
        <v>1</v>
      </c>
      <c r="D103" s="49"/>
      <c r="E103" s="49">
        <v>65</v>
      </c>
      <c r="F103" s="50"/>
      <c r="G103" s="49"/>
      <c r="H103" s="49"/>
      <c r="I103" s="49"/>
      <c r="J103" s="50"/>
      <c r="K103" s="49"/>
      <c r="L103" s="49"/>
      <c r="M103" s="49"/>
      <c r="N103" s="50"/>
    </row>
    <row r="104" spans="1:14" ht="16.5" customHeight="1" thickTop="1" thickBot="1" x14ac:dyDescent="0.2">
      <c r="A104" s="9"/>
      <c r="B104" s="141" t="s">
        <v>26</v>
      </c>
      <c r="C104" s="111">
        <f>SUM(C98:C103)</f>
        <v>7</v>
      </c>
      <c r="D104" s="11">
        <f t="shared" ref="D104:N104" si="13">SUM(D98:D103)</f>
        <v>3</v>
      </c>
      <c r="E104" s="11">
        <f t="shared" si="13"/>
        <v>422</v>
      </c>
      <c r="F104" s="23">
        <f t="shared" si="13"/>
        <v>237</v>
      </c>
      <c r="G104" s="11">
        <f t="shared" si="13"/>
        <v>6</v>
      </c>
      <c r="H104" s="11">
        <f t="shared" si="13"/>
        <v>2</v>
      </c>
      <c r="I104" s="11">
        <f t="shared" si="13"/>
        <v>483</v>
      </c>
      <c r="J104" s="23">
        <f t="shared" si="13"/>
        <v>203</v>
      </c>
      <c r="K104" s="11">
        <f t="shared" si="13"/>
        <v>16</v>
      </c>
      <c r="L104" s="11">
        <f t="shared" si="13"/>
        <v>15</v>
      </c>
      <c r="M104" s="11">
        <f t="shared" si="13"/>
        <v>3887</v>
      </c>
      <c r="N104" s="23">
        <f t="shared" si="13"/>
        <v>3707</v>
      </c>
    </row>
    <row r="105" spans="1:14" ht="16.5" customHeight="1" thickBot="1" x14ac:dyDescent="0.2">
      <c r="A105" s="8" t="s">
        <v>17</v>
      </c>
      <c r="B105" s="165" t="s">
        <v>57</v>
      </c>
      <c r="C105" s="134">
        <v>11</v>
      </c>
      <c r="D105" s="89">
        <v>6</v>
      </c>
      <c r="E105" s="89">
        <v>936</v>
      </c>
      <c r="F105" s="90">
        <v>549</v>
      </c>
      <c r="G105" s="89">
        <v>22</v>
      </c>
      <c r="H105" s="89">
        <v>13</v>
      </c>
      <c r="I105" s="89">
        <v>2173</v>
      </c>
      <c r="J105" s="90">
        <v>1469</v>
      </c>
      <c r="K105" s="89">
        <v>109</v>
      </c>
      <c r="L105" s="89">
        <v>77</v>
      </c>
      <c r="M105" s="89">
        <v>5594</v>
      </c>
      <c r="N105" s="90">
        <v>3580</v>
      </c>
    </row>
    <row r="106" spans="1:14" ht="16.5" customHeight="1" thickTop="1" thickBot="1" x14ac:dyDescent="0.2">
      <c r="A106" s="9"/>
      <c r="B106" s="166" t="s">
        <v>26</v>
      </c>
      <c r="C106" s="135">
        <f t="shared" ref="C106:N106" si="14">SUM(C105:C105)</f>
        <v>11</v>
      </c>
      <c r="D106" s="25">
        <f t="shared" si="14"/>
        <v>6</v>
      </c>
      <c r="E106" s="25">
        <f t="shared" si="14"/>
        <v>936</v>
      </c>
      <c r="F106" s="26">
        <f t="shared" si="14"/>
        <v>549</v>
      </c>
      <c r="G106" s="25">
        <f t="shared" si="14"/>
        <v>22</v>
      </c>
      <c r="H106" s="25">
        <f t="shared" si="14"/>
        <v>13</v>
      </c>
      <c r="I106" s="25">
        <f t="shared" si="14"/>
        <v>2173</v>
      </c>
      <c r="J106" s="26">
        <f t="shared" si="14"/>
        <v>1469</v>
      </c>
      <c r="K106" s="25">
        <f t="shared" si="14"/>
        <v>109</v>
      </c>
      <c r="L106" s="25">
        <f t="shared" si="14"/>
        <v>77</v>
      </c>
      <c r="M106" s="25">
        <f t="shared" si="14"/>
        <v>5594</v>
      </c>
      <c r="N106" s="26">
        <f t="shared" si="14"/>
        <v>3580</v>
      </c>
    </row>
    <row r="107" spans="1:14" ht="16.5" customHeight="1" x14ac:dyDescent="0.15">
      <c r="A107" s="8" t="s">
        <v>18</v>
      </c>
      <c r="B107" s="155" t="s">
        <v>63</v>
      </c>
      <c r="C107" s="109">
        <v>1</v>
      </c>
      <c r="D107" s="60">
        <v>1</v>
      </c>
      <c r="E107" s="60">
        <v>27</v>
      </c>
      <c r="F107" s="74">
        <v>27</v>
      </c>
      <c r="G107" s="60">
        <v>1</v>
      </c>
      <c r="H107" s="60">
        <v>1</v>
      </c>
      <c r="I107" s="60">
        <v>10</v>
      </c>
      <c r="J107" s="74">
        <v>10</v>
      </c>
      <c r="K107" s="60">
        <v>1</v>
      </c>
      <c r="L107" s="60">
        <v>1</v>
      </c>
      <c r="M107" s="60">
        <v>170</v>
      </c>
      <c r="N107" s="74">
        <v>170</v>
      </c>
    </row>
    <row r="108" spans="1:14" ht="16.5" customHeight="1" x14ac:dyDescent="0.15">
      <c r="A108" s="8"/>
      <c r="B108" s="155" t="s">
        <v>163</v>
      </c>
      <c r="C108" s="109">
        <v>1</v>
      </c>
      <c r="D108" s="60">
        <v>1</v>
      </c>
      <c r="E108" s="60">
        <v>55</v>
      </c>
      <c r="F108" s="98">
        <v>50</v>
      </c>
      <c r="G108" s="99"/>
      <c r="H108" s="60"/>
      <c r="I108" s="60"/>
      <c r="J108" s="60"/>
      <c r="K108" s="99"/>
      <c r="L108" s="60"/>
      <c r="M108" s="60"/>
      <c r="N108" s="60"/>
    </row>
    <row r="109" spans="1:14" ht="16.5" customHeight="1" x14ac:dyDescent="0.15">
      <c r="A109" s="8"/>
      <c r="B109" s="155" t="s">
        <v>164</v>
      </c>
      <c r="C109" s="109">
        <v>2</v>
      </c>
      <c r="D109" s="60">
        <v>1</v>
      </c>
      <c r="E109" s="60">
        <v>50</v>
      </c>
      <c r="F109" s="74">
        <v>29</v>
      </c>
      <c r="G109" s="60"/>
      <c r="H109" s="60"/>
      <c r="I109" s="60"/>
      <c r="J109" s="74"/>
      <c r="K109" s="60"/>
      <c r="L109" s="60"/>
      <c r="M109" s="60"/>
      <c r="N109" s="74"/>
    </row>
    <row r="110" spans="1:14" ht="16.5" customHeight="1" thickBot="1" x14ac:dyDescent="0.2">
      <c r="A110" s="8"/>
      <c r="B110" s="156" t="s">
        <v>190</v>
      </c>
      <c r="C110" s="110"/>
      <c r="D110" s="94"/>
      <c r="E110" s="94"/>
      <c r="F110" s="95"/>
      <c r="G110" s="94"/>
      <c r="H110" s="94"/>
      <c r="I110" s="94"/>
      <c r="J110" s="95"/>
      <c r="K110" s="94">
        <v>1</v>
      </c>
      <c r="L110" s="94">
        <v>1</v>
      </c>
      <c r="M110" s="94">
        <v>14</v>
      </c>
      <c r="N110" s="95">
        <v>14</v>
      </c>
    </row>
    <row r="111" spans="1:14" ht="16.5" customHeight="1" thickTop="1" thickBot="1" x14ac:dyDescent="0.2">
      <c r="A111" s="9"/>
      <c r="B111" s="141" t="s">
        <v>26</v>
      </c>
      <c r="C111" s="111">
        <f>SUM(C107:C109)</f>
        <v>4</v>
      </c>
      <c r="D111" s="11">
        <f>SUM(D107:D109)</f>
        <v>3</v>
      </c>
      <c r="E111" s="11">
        <f>SUM(E107:E109)</f>
        <v>132</v>
      </c>
      <c r="F111" s="23">
        <f>SUM(F107:F109)</f>
        <v>106</v>
      </c>
      <c r="G111" s="11">
        <f t="shared" ref="G111:J111" si="15">SUM(G107:G107)</f>
        <v>1</v>
      </c>
      <c r="H111" s="11">
        <f t="shared" si="15"/>
        <v>1</v>
      </c>
      <c r="I111" s="11">
        <f t="shared" si="15"/>
        <v>10</v>
      </c>
      <c r="J111" s="23">
        <f t="shared" si="15"/>
        <v>10</v>
      </c>
      <c r="K111" s="11">
        <v>2</v>
      </c>
      <c r="L111" s="11">
        <v>2</v>
      </c>
      <c r="M111" s="11">
        <v>184</v>
      </c>
      <c r="N111" s="23">
        <v>184</v>
      </c>
    </row>
    <row r="112" spans="1:14" ht="16.5" customHeight="1" x14ac:dyDescent="0.15">
      <c r="A112" s="8" t="s">
        <v>19</v>
      </c>
      <c r="B112" s="157" t="s">
        <v>191</v>
      </c>
      <c r="C112" s="128"/>
      <c r="D112" s="83"/>
      <c r="E112" s="83"/>
      <c r="F112" s="84"/>
      <c r="G112" s="83"/>
      <c r="H112" s="83"/>
      <c r="I112" s="83"/>
      <c r="J112" s="84"/>
      <c r="K112" s="83">
        <v>1</v>
      </c>
      <c r="L112" s="83">
        <v>0</v>
      </c>
      <c r="M112" s="83">
        <v>21</v>
      </c>
      <c r="N112" s="84">
        <v>0</v>
      </c>
    </row>
    <row r="113" spans="1:14" ht="16.5" customHeight="1" thickBot="1" x14ac:dyDescent="0.2">
      <c r="A113" s="9"/>
      <c r="B113" s="166" t="s">
        <v>26</v>
      </c>
      <c r="C113" s="136">
        <f t="shared" ref="C113:J113" si="16">SUM(C112)</f>
        <v>0</v>
      </c>
      <c r="D113" s="27">
        <f t="shared" si="16"/>
        <v>0</v>
      </c>
      <c r="E113" s="27">
        <f t="shared" si="16"/>
        <v>0</v>
      </c>
      <c r="F113" s="78">
        <f t="shared" si="16"/>
        <v>0</v>
      </c>
      <c r="G113" s="27">
        <f t="shared" si="16"/>
        <v>0</v>
      </c>
      <c r="H113" s="27">
        <f t="shared" si="16"/>
        <v>0</v>
      </c>
      <c r="I113" s="27">
        <f t="shared" si="16"/>
        <v>0</v>
      </c>
      <c r="J113" s="78">
        <f t="shared" si="16"/>
        <v>0</v>
      </c>
      <c r="K113" s="27">
        <v>1</v>
      </c>
      <c r="L113" s="27">
        <v>0</v>
      </c>
      <c r="M113" s="27">
        <v>21</v>
      </c>
      <c r="N113" s="78">
        <v>0</v>
      </c>
    </row>
    <row r="114" spans="1:14" ht="16.5" customHeight="1" x14ac:dyDescent="0.15">
      <c r="A114" s="5" t="s">
        <v>20</v>
      </c>
      <c r="B114" s="167" t="s">
        <v>192</v>
      </c>
      <c r="C114" s="137"/>
      <c r="D114" s="101"/>
      <c r="E114" s="101"/>
      <c r="F114" s="102"/>
      <c r="G114" s="101"/>
      <c r="H114" s="101"/>
      <c r="I114" s="101"/>
      <c r="J114" s="102"/>
      <c r="K114" s="101">
        <v>1</v>
      </c>
      <c r="L114" s="101">
        <v>1</v>
      </c>
      <c r="M114" s="101">
        <v>40</v>
      </c>
      <c r="N114" s="102">
        <v>40</v>
      </c>
    </row>
    <row r="115" spans="1:14" ht="16.5" customHeight="1" thickBot="1" x14ac:dyDescent="0.2">
      <c r="A115" s="8"/>
      <c r="B115" s="156" t="s">
        <v>192</v>
      </c>
      <c r="C115" s="110"/>
      <c r="D115" s="94"/>
      <c r="E115" s="94"/>
      <c r="F115" s="95"/>
      <c r="G115" s="94"/>
      <c r="H115" s="94"/>
      <c r="I115" s="94"/>
      <c r="J115" s="95"/>
      <c r="K115" s="94">
        <v>1</v>
      </c>
      <c r="L115" s="94">
        <v>1</v>
      </c>
      <c r="M115" s="94">
        <v>30</v>
      </c>
      <c r="N115" s="95">
        <v>30</v>
      </c>
    </row>
    <row r="116" spans="1:14" ht="16.5" customHeight="1" thickTop="1" thickBot="1" x14ac:dyDescent="0.2">
      <c r="A116" s="9"/>
      <c r="B116" s="141" t="s">
        <v>26</v>
      </c>
      <c r="C116" s="111">
        <f t="shared" ref="C116:J116" si="17">SUM(C114:C114)</f>
        <v>0</v>
      </c>
      <c r="D116" s="11">
        <f t="shared" si="17"/>
        <v>0</v>
      </c>
      <c r="E116" s="11">
        <f t="shared" si="17"/>
        <v>0</v>
      </c>
      <c r="F116" s="23">
        <f t="shared" si="17"/>
        <v>0</v>
      </c>
      <c r="G116" s="11">
        <f t="shared" si="17"/>
        <v>0</v>
      </c>
      <c r="H116" s="11">
        <f t="shared" si="17"/>
        <v>0</v>
      </c>
      <c r="I116" s="11">
        <f t="shared" si="17"/>
        <v>0</v>
      </c>
      <c r="J116" s="23">
        <f t="shared" si="17"/>
        <v>0</v>
      </c>
      <c r="K116" s="11">
        <v>2</v>
      </c>
      <c r="L116" s="11">
        <v>2</v>
      </c>
      <c r="M116" s="11">
        <v>70</v>
      </c>
      <c r="N116" s="23">
        <v>70</v>
      </c>
    </row>
    <row r="117" spans="1:14" ht="16.5" customHeight="1" x14ac:dyDescent="0.15">
      <c r="A117" s="8" t="s">
        <v>21</v>
      </c>
      <c r="B117" s="168" t="s">
        <v>44</v>
      </c>
      <c r="C117" s="138"/>
      <c r="D117" s="100"/>
      <c r="E117" s="100"/>
      <c r="F117" s="68"/>
      <c r="G117" s="100">
        <v>1</v>
      </c>
      <c r="H117" s="100">
        <v>1</v>
      </c>
      <c r="I117" s="100">
        <v>238</v>
      </c>
      <c r="J117" s="19">
        <v>238</v>
      </c>
      <c r="K117" s="100">
        <v>30</v>
      </c>
      <c r="L117" s="100">
        <v>23</v>
      </c>
      <c r="M117" s="100">
        <v>2524</v>
      </c>
      <c r="N117" s="19">
        <v>1846</v>
      </c>
    </row>
    <row r="118" spans="1:14" ht="16.5" customHeight="1" thickBot="1" x14ac:dyDescent="0.2">
      <c r="A118" s="8"/>
      <c r="B118" s="169" t="s">
        <v>165</v>
      </c>
      <c r="C118" s="125">
        <v>15</v>
      </c>
      <c r="D118" s="96">
        <v>15</v>
      </c>
      <c r="E118" s="96">
        <v>2287</v>
      </c>
      <c r="F118" s="19">
        <v>2287</v>
      </c>
      <c r="G118" s="96"/>
      <c r="H118" s="96"/>
      <c r="I118" s="96"/>
      <c r="J118" s="103"/>
      <c r="K118" s="96"/>
      <c r="L118" s="96"/>
      <c r="M118" s="96"/>
      <c r="N118" s="103"/>
    </row>
    <row r="119" spans="1:14" ht="16.5" customHeight="1" thickTop="1" thickBot="1" x14ac:dyDescent="0.2">
      <c r="A119" s="9"/>
      <c r="B119" s="141" t="s">
        <v>26</v>
      </c>
      <c r="C119" s="111">
        <f>SUM(C117:C118)</f>
        <v>15</v>
      </c>
      <c r="D119" s="11">
        <f>SUM(D117:D118)</f>
        <v>15</v>
      </c>
      <c r="E119" s="11">
        <f>SUM(E117:E118)</f>
        <v>2287</v>
      </c>
      <c r="F119" s="23">
        <f>SUM(F117:F118)</f>
        <v>2287</v>
      </c>
      <c r="G119" s="11">
        <f t="shared" ref="G119:N119" si="18">SUM(G117:G117)</f>
        <v>1</v>
      </c>
      <c r="H119" s="11">
        <f t="shared" si="18"/>
        <v>1</v>
      </c>
      <c r="I119" s="11">
        <f t="shared" si="18"/>
        <v>238</v>
      </c>
      <c r="J119" s="23">
        <f t="shared" si="18"/>
        <v>238</v>
      </c>
      <c r="K119" s="11">
        <f t="shared" si="18"/>
        <v>30</v>
      </c>
      <c r="L119" s="11">
        <f t="shared" si="18"/>
        <v>23</v>
      </c>
      <c r="M119" s="11">
        <f t="shared" si="18"/>
        <v>2524</v>
      </c>
      <c r="N119" s="23">
        <f t="shared" si="18"/>
        <v>1846</v>
      </c>
    </row>
    <row r="120" spans="1:14" ht="16.5" customHeight="1" x14ac:dyDescent="0.15">
      <c r="A120" s="5" t="s">
        <v>22</v>
      </c>
      <c r="B120" s="143" t="s">
        <v>142</v>
      </c>
      <c r="C120" s="120">
        <v>3</v>
      </c>
      <c r="D120" s="46">
        <v>3</v>
      </c>
      <c r="E120" s="46">
        <v>83</v>
      </c>
      <c r="F120" s="47">
        <v>83</v>
      </c>
      <c r="G120" s="46">
        <v>1</v>
      </c>
      <c r="H120" s="46">
        <v>1</v>
      </c>
      <c r="I120" s="46">
        <v>80</v>
      </c>
      <c r="J120" s="47">
        <v>80</v>
      </c>
      <c r="K120" s="46">
        <v>39</v>
      </c>
      <c r="L120" s="46">
        <v>37</v>
      </c>
      <c r="M120" s="46">
        <v>840</v>
      </c>
      <c r="N120" s="47">
        <v>740</v>
      </c>
    </row>
    <row r="121" spans="1:14" ht="16.5" customHeight="1" x14ac:dyDescent="0.15">
      <c r="A121" s="8"/>
      <c r="B121" s="170" t="s">
        <v>140</v>
      </c>
      <c r="C121" s="133">
        <v>1</v>
      </c>
      <c r="D121" s="49">
        <v>1</v>
      </c>
      <c r="E121" s="49">
        <v>40</v>
      </c>
      <c r="F121" s="50">
        <v>40</v>
      </c>
      <c r="G121" s="49">
        <v>2</v>
      </c>
      <c r="H121" s="49">
        <v>1</v>
      </c>
      <c r="I121" s="49">
        <v>790</v>
      </c>
      <c r="J121" s="50">
        <v>140</v>
      </c>
      <c r="K121" s="49">
        <v>6</v>
      </c>
      <c r="L121" s="49">
        <v>1</v>
      </c>
      <c r="M121" s="49">
        <v>290</v>
      </c>
      <c r="N121" s="50">
        <v>20</v>
      </c>
    </row>
    <row r="122" spans="1:14" ht="16.5" customHeight="1" x14ac:dyDescent="0.15">
      <c r="A122" s="8"/>
      <c r="B122" s="170" t="s">
        <v>141</v>
      </c>
      <c r="C122" s="133">
        <v>2</v>
      </c>
      <c r="D122" s="49">
        <v>2</v>
      </c>
      <c r="E122" s="49">
        <v>80</v>
      </c>
      <c r="F122" s="50">
        <v>80</v>
      </c>
      <c r="G122" s="49">
        <v>1</v>
      </c>
      <c r="H122" s="49">
        <v>1</v>
      </c>
      <c r="I122" s="49">
        <v>40</v>
      </c>
      <c r="J122" s="50">
        <v>40</v>
      </c>
      <c r="K122" s="49">
        <v>6</v>
      </c>
      <c r="L122" s="49">
        <v>1</v>
      </c>
      <c r="M122" s="49">
        <v>584</v>
      </c>
      <c r="N122" s="50">
        <v>40</v>
      </c>
    </row>
    <row r="123" spans="1:14" ht="16.5" customHeight="1" thickBot="1" x14ac:dyDescent="0.2">
      <c r="A123" s="8"/>
      <c r="B123" s="143" t="s">
        <v>144</v>
      </c>
      <c r="C123" s="120">
        <v>12</v>
      </c>
      <c r="D123" s="46">
        <v>12</v>
      </c>
      <c r="E123" s="46">
        <v>180</v>
      </c>
      <c r="F123" s="47">
        <v>180</v>
      </c>
      <c r="G123" s="46">
        <v>16</v>
      </c>
      <c r="H123" s="46">
        <v>16</v>
      </c>
      <c r="I123" s="46">
        <v>240</v>
      </c>
      <c r="J123" s="47">
        <v>240</v>
      </c>
      <c r="K123" s="46">
        <v>55</v>
      </c>
      <c r="L123" s="46">
        <v>55</v>
      </c>
      <c r="M123" s="46">
        <v>825</v>
      </c>
      <c r="N123" s="47">
        <v>825</v>
      </c>
    </row>
    <row r="124" spans="1:14" ht="16.5" customHeight="1" thickTop="1" thickBot="1" x14ac:dyDescent="0.2">
      <c r="A124" s="9"/>
      <c r="B124" s="141" t="s">
        <v>26</v>
      </c>
      <c r="C124" s="111">
        <f t="shared" ref="C124:N124" si="19">SUM(C120:C123)</f>
        <v>18</v>
      </c>
      <c r="D124" s="11">
        <f t="shared" si="19"/>
        <v>18</v>
      </c>
      <c r="E124" s="11">
        <f t="shared" si="19"/>
        <v>383</v>
      </c>
      <c r="F124" s="23">
        <f t="shared" si="19"/>
        <v>383</v>
      </c>
      <c r="G124" s="11">
        <f t="shared" si="19"/>
        <v>20</v>
      </c>
      <c r="H124" s="11">
        <f t="shared" si="19"/>
        <v>19</v>
      </c>
      <c r="I124" s="11">
        <f t="shared" si="19"/>
        <v>1150</v>
      </c>
      <c r="J124" s="23">
        <f t="shared" si="19"/>
        <v>500</v>
      </c>
      <c r="K124" s="11">
        <f t="shared" si="19"/>
        <v>106</v>
      </c>
      <c r="L124" s="11">
        <f t="shared" si="19"/>
        <v>94</v>
      </c>
      <c r="M124" s="11">
        <f t="shared" si="19"/>
        <v>2539</v>
      </c>
      <c r="N124" s="23">
        <f t="shared" si="19"/>
        <v>1625</v>
      </c>
    </row>
    <row r="125" spans="1:14" ht="16.5" customHeight="1" thickBot="1" x14ac:dyDescent="0.2">
      <c r="A125" s="200" t="s">
        <v>23</v>
      </c>
      <c r="B125" s="201"/>
      <c r="C125" s="139">
        <f t="shared" ref="C125:N125" si="20">C7+C18+C27+C38+C46+C57+C60+C64+C79+C81+C89+C97+C104+C106+C111+C113+C116+C119+C124</f>
        <v>521</v>
      </c>
      <c r="D125" s="30">
        <f t="shared" si="20"/>
        <v>391</v>
      </c>
      <c r="E125" s="30">
        <f t="shared" si="20"/>
        <v>28003</v>
      </c>
      <c r="F125" s="79">
        <f t="shared" si="20"/>
        <v>21803</v>
      </c>
      <c r="G125" s="30">
        <f t="shared" si="20"/>
        <v>503</v>
      </c>
      <c r="H125" s="30">
        <f t="shared" si="20"/>
        <v>331</v>
      </c>
      <c r="I125" s="30">
        <f t="shared" si="20"/>
        <v>23980</v>
      </c>
      <c r="J125" s="79">
        <f t="shared" si="20"/>
        <v>16541</v>
      </c>
      <c r="K125" s="30">
        <f t="shared" si="20"/>
        <v>2319</v>
      </c>
      <c r="L125" s="30">
        <f t="shared" si="20"/>
        <v>1771</v>
      </c>
      <c r="M125" s="30">
        <f t="shared" si="20"/>
        <v>63172</v>
      </c>
      <c r="N125" s="79">
        <f t="shared" si="20"/>
        <v>46722</v>
      </c>
    </row>
  </sheetData>
  <mergeCells count="16">
    <mergeCell ref="N90:N92"/>
    <mergeCell ref="G2:J3"/>
    <mergeCell ref="K2:N3"/>
    <mergeCell ref="A4:A5"/>
    <mergeCell ref="B4:B5"/>
    <mergeCell ref="C4:D4"/>
    <mergeCell ref="E4:F4"/>
    <mergeCell ref="G4:H4"/>
    <mergeCell ref="I4:J4"/>
    <mergeCell ref="K4:L4"/>
    <mergeCell ref="M4:N4"/>
    <mergeCell ref="A125:B125"/>
    <mergeCell ref="C2:F3"/>
    <mergeCell ref="K90:K92"/>
    <mergeCell ref="L90:L92"/>
    <mergeCell ref="M90:M92"/>
  </mergeCells>
  <phoneticPr fontId="1"/>
  <printOptions horizontalCentered="1"/>
  <pageMargins left="0.39370078740157483" right="0.19685039370078741" top="0.51" bottom="0.39370078740157483" header="0" footer="0"/>
  <pageSetup paperSize="8" scale="5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F42"/>
  <sheetViews>
    <sheetView workbookViewId="0">
      <selection activeCell="B20" sqref="B20"/>
    </sheetView>
  </sheetViews>
  <sheetFormatPr defaultRowHeight="13.5" x14ac:dyDescent="0.15"/>
  <sheetData>
    <row r="7" spans="2:6" x14ac:dyDescent="0.15">
      <c r="B7" t="s">
        <v>195</v>
      </c>
      <c r="D7" t="s">
        <v>196</v>
      </c>
      <c r="F7" t="s">
        <v>201</v>
      </c>
    </row>
    <row r="9" spans="2:6" x14ac:dyDescent="0.15">
      <c r="B9" t="s">
        <v>197</v>
      </c>
      <c r="D9" t="s">
        <v>198</v>
      </c>
      <c r="E9" t="s">
        <v>199</v>
      </c>
    </row>
    <row r="10" spans="2:6" x14ac:dyDescent="0.15">
      <c r="D10" t="s">
        <v>200</v>
      </c>
    </row>
    <row r="13" spans="2:6" x14ac:dyDescent="0.15">
      <c r="B13" t="s">
        <v>202</v>
      </c>
    </row>
    <row r="19" spans="2:2" x14ac:dyDescent="0.15">
      <c r="B19" t="s">
        <v>222</v>
      </c>
    </row>
    <row r="23" spans="2:2" x14ac:dyDescent="0.15">
      <c r="B23" t="s">
        <v>203</v>
      </c>
    </row>
    <row r="24" spans="2:2" x14ac:dyDescent="0.15">
      <c r="B24" t="s">
        <v>204</v>
      </c>
    </row>
    <row r="25" spans="2:2" x14ac:dyDescent="0.15">
      <c r="B25" t="s">
        <v>217</v>
      </c>
    </row>
    <row r="26" spans="2:2" x14ac:dyDescent="0.15">
      <c r="B26" t="s">
        <v>205</v>
      </c>
    </row>
    <row r="27" spans="2:2" x14ac:dyDescent="0.15">
      <c r="B27" t="s">
        <v>218</v>
      </c>
    </row>
    <row r="28" spans="2:2" x14ac:dyDescent="0.15">
      <c r="B28" t="s">
        <v>206</v>
      </c>
    </row>
    <row r="29" spans="2:2" x14ac:dyDescent="0.15">
      <c r="B29" t="s">
        <v>207</v>
      </c>
    </row>
    <row r="31" spans="2:2" x14ac:dyDescent="0.15">
      <c r="B31" t="s">
        <v>208</v>
      </c>
    </row>
    <row r="32" spans="2:2" x14ac:dyDescent="0.15">
      <c r="B32" t="s">
        <v>209</v>
      </c>
    </row>
    <row r="33" spans="2:2" x14ac:dyDescent="0.15">
      <c r="B33" t="s">
        <v>212</v>
      </c>
    </row>
    <row r="34" spans="2:2" x14ac:dyDescent="0.15">
      <c r="B34" t="s">
        <v>210</v>
      </c>
    </row>
    <row r="35" spans="2:2" x14ac:dyDescent="0.15">
      <c r="B35" t="s">
        <v>211</v>
      </c>
    </row>
    <row r="36" spans="2:2" x14ac:dyDescent="0.15">
      <c r="B36" t="s">
        <v>213</v>
      </c>
    </row>
    <row r="37" spans="2:2" x14ac:dyDescent="0.15">
      <c r="B37" t="s">
        <v>214</v>
      </c>
    </row>
    <row r="38" spans="2:2" x14ac:dyDescent="0.15">
      <c r="B38" t="s">
        <v>215</v>
      </c>
    </row>
    <row r="39" spans="2:2" x14ac:dyDescent="0.15">
      <c r="B39" t="s">
        <v>216</v>
      </c>
    </row>
    <row r="41" spans="2:2" x14ac:dyDescent="0.15">
      <c r="B41" t="s">
        <v>219</v>
      </c>
    </row>
    <row r="42" spans="2:2" x14ac:dyDescent="0.15">
      <c r="B42" t="s">
        <v>220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view="pageBreakPreview" zoomScaleNormal="100" zoomScaleSheetLayoutView="100" workbookViewId="0">
      <pane ySplit="5" topLeftCell="A6" activePane="bottomLeft" state="frozen"/>
      <selection activeCell="B103" sqref="B103"/>
      <selection pane="bottomLeft" activeCell="B103" sqref="B103"/>
    </sheetView>
  </sheetViews>
  <sheetFormatPr defaultColWidth="9" defaultRowHeight="14.25" x14ac:dyDescent="0.15"/>
  <cols>
    <col min="1" max="1" width="10.625" style="3" customWidth="1"/>
    <col min="2" max="2" width="8.625" style="3" customWidth="1"/>
    <col min="3" max="3" width="37.625" style="3" customWidth="1"/>
    <col min="4" max="4" width="40.625" style="3" customWidth="1"/>
    <col min="5" max="5" width="19.625" style="3" customWidth="1"/>
    <col min="6" max="9" width="10.625" style="3" customWidth="1"/>
    <col min="10" max="16384" width="9" style="3"/>
  </cols>
  <sheetData>
    <row r="1" spans="1:12" s="1" customFormat="1" ht="21" customHeight="1" x14ac:dyDescent="0.15">
      <c r="A1" s="1" t="s">
        <v>5</v>
      </c>
      <c r="J1" s="2"/>
      <c r="K1" s="2"/>
      <c r="L1" s="2"/>
    </row>
    <row r="2" spans="1:12" ht="7.5" customHeight="1" x14ac:dyDescent="0.15"/>
    <row r="3" spans="1:12" ht="15" thickBot="1" x14ac:dyDescent="0.2">
      <c r="A3" s="4" t="s">
        <v>67</v>
      </c>
    </row>
    <row r="4" spans="1:12" x14ac:dyDescent="0.15">
      <c r="A4" s="217" t="s">
        <v>4</v>
      </c>
      <c r="B4" s="278" t="s">
        <v>1</v>
      </c>
      <c r="C4" s="279"/>
      <c r="D4" s="290" t="s">
        <v>0</v>
      </c>
      <c r="E4" s="290" t="s">
        <v>24</v>
      </c>
      <c r="F4" s="278" t="s">
        <v>84</v>
      </c>
      <c r="G4" s="292"/>
      <c r="H4" s="278" t="s">
        <v>85</v>
      </c>
      <c r="I4" s="285"/>
    </row>
    <row r="5" spans="1:12" ht="15" thickBot="1" x14ac:dyDescent="0.2">
      <c r="A5" s="218"/>
      <c r="B5" s="280"/>
      <c r="C5" s="246"/>
      <c r="D5" s="291"/>
      <c r="E5" s="291"/>
      <c r="F5" s="72"/>
      <c r="G5" s="58" t="s">
        <v>2</v>
      </c>
      <c r="H5" s="72"/>
      <c r="I5" s="59" t="s">
        <v>2</v>
      </c>
    </row>
    <row r="6" spans="1:12" ht="16.5" customHeight="1" thickBot="1" x14ac:dyDescent="0.2">
      <c r="A6" s="8" t="s">
        <v>27</v>
      </c>
      <c r="B6" s="286" t="s">
        <v>59</v>
      </c>
      <c r="C6" s="287"/>
      <c r="D6" s="54" t="s">
        <v>68</v>
      </c>
      <c r="E6" s="55" t="s">
        <v>69</v>
      </c>
      <c r="F6" s="56">
        <v>39</v>
      </c>
      <c r="G6" s="56">
        <v>19</v>
      </c>
      <c r="H6" s="56">
        <v>2099</v>
      </c>
      <c r="I6" s="57">
        <v>1174</v>
      </c>
    </row>
    <row r="7" spans="1:12" ht="16.5" customHeight="1" thickTop="1" thickBot="1" x14ac:dyDescent="0.2">
      <c r="A7" s="9"/>
      <c r="B7" s="243" t="s">
        <v>26</v>
      </c>
      <c r="C7" s="244"/>
      <c r="D7" s="31"/>
      <c r="E7" s="10"/>
      <c r="F7" s="11">
        <f>SUM(F6:F6)</f>
        <v>39</v>
      </c>
      <c r="G7" s="11">
        <f>SUM(G6:G6)</f>
        <v>19</v>
      </c>
      <c r="H7" s="11">
        <f>SUM(H6:H6)</f>
        <v>2099</v>
      </c>
      <c r="I7" s="23">
        <f>SUM(I6:I6)</f>
        <v>1174</v>
      </c>
    </row>
    <row r="8" spans="1:12" ht="16.5" customHeight="1" x14ac:dyDescent="0.15">
      <c r="A8" s="5" t="s">
        <v>6</v>
      </c>
      <c r="B8" s="288" t="s">
        <v>71</v>
      </c>
      <c r="C8" s="289"/>
      <c r="D8" s="51" t="s">
        <v>72</v>
      </c>
      <c r="E8" s="51" t="s">
        <v>73</v>
      </c>
      <c r="F8" s="52">
        <v>5</v>
      </c>
      <c r="G8" s="52">
        <v>5</v>
      </c>
      <c r="H8" s="52">
        <v>190</v>
      </c>
      <c r="I8" s="53">
        <v>190</v>
      </c>
    </row>
    <row r="9" spans="1:12" ht="16.5" customHeight="1" x14ac:dyDescent="0.15">
      <c r="A9" s="8"/>
      <c r="B9" s="241" t="s">
        <v>70</v>
      </c>
      <c r="C9" s="242"/>
      <c r="D9" s="45" t="s">
        <v>45</v>
      </c>
      <c r="E9" s="45" t="s">
        <v>74</v>
      </c>
      <c r="F9" s="46">
        <v>1</v>
      </c>
      <c r="G9" s="46">
        <v>1</v>
      </c>
      <c r="H9" s="46">
        <v>25</v>
      </c>
      <c r="I9" s="47">
        <v>25</v>
      </c>
    </row>
    <row r="10" spans="1:12" ht="16.5" customHeight="1" x14ac:dyDescent="0.15">
      <c r="A10" s="8"/>
      <c r="B10" s="241" t="s">
        <v>75</v>
      </c>
      <c r="C10" s="242"/>
      <c r="D10" s="45" t="s">
        <v>30</v>
      </c>
      <c r="E10" s="45" t="s">
        <v>76</v>
      </c>
      <c r="F10" s="46">
        <v>14</v>
      </c>
      <c r="G10" s="46">
        <v>6</v>
      </c>
      <c r="H10" s="46">
        <v>234</v>
      </c>
      <c r="I10" s="47">
        <v>83</v>
      </c>
    </row>
    <row r="11" spans="1:12" ht="16.5" customHeight="1" x14ac:dyDescent="0.15">
      <c r="A11" s="8"/>
      <c r="B11" s="241" t="s">
        <v>77</v>
      </c>
      <c r="C11" s="242"/>
      <c r="D11" s="45" t="s">
        <v>28</v>
      </c>
      <c r="E11" s="45" t="s">
        <v>35</v>
      </c>
      <c r="F11" s="46">
        <v>2</v>
      </c>
      <c r="G11" s="46">
        <v>2</v>
      </c>
      <c r="H11" s="46">
        <v>61</v>
      </c>
      <c r="I11" s="47">
        <v>61</v>
      </c>
    </row>
    <row r="12" spans="1:12" ht="16.5" customHeight="1" thickBot="1" x14ac:dyDescent="0.2">
      <c r="A12" s="8"/>
      <c r="B12" s="241" t="s">
        <v>78</v>
      </c>
      <c r="C12" s="242"/>
      <c r="D12" s="45" t="s">
        <v>28</v>
      </c>
      <c r="E12" s="45" t="s">
        <v>35</v>
      </c>
      <c r="F12" s="46">
        <v>1</v>
      </c>
      <c r="G12" s="46"/>
      <c r="H12" s="46">
        <v>33</v>
      </c>
      <c r="I12" s="47"/>
    </row>
    <row r="13" spans="1:12" ht="16.5" customHeight="1" thickTop="1" thickBot="1" x14ac:dyDescent="0.2">
      <c r="A13" s="9"/>
      <c r="B13" s="243" t="s">
        <v>26</v>
      </c>
      <c r="C13" s="244"/>
      <c r="D13" s="31"/>
      <c r="E13" s="10"/>
      <c r="F13" s="11">
        <f>SUM(F8:F12)</f>
        <v>23</v>
      </c>
      <c r="G13" s="11">
        <f>SUM(G8:G12)</f>
        <v>14</v>
      </c>
      <c r="H13" s="11">
        <f>SUM(H8:H12)</f>
        <v>543</v>
      </c>
      <c r="I13" s="23">
        <f>SUM(I8:I12)</f>
        <v>359</v>
      </c>
    </row>
    <row r="14" spans="1:12" ht="16.5" customHeight="1" x14ac:dyDescent="0.15">
      <c r="A14" s="5" t="s">
        <v>7</v>
      </c>
      <c r="B14" s="274" t="s">
        <v>79</v>
      </c>
      <c r="C14" s="275"/>
      <c r="D14" s="12" t="s">
        <v>80</v>
      </c>
      <c r="E14" s="12" t="s">
        <v>25</v>
      </c>
      <c r="F14" s="6">
        <v>38</v>
      </c>
      <c r="G14" s="6">
        <v>23</v>
      </c>
      <c r="H14" s="6">
        <v>900</v>
      </c>
      <c r="I14" s="7">
        <v>500</v>
      </c>
    </row>
    <row r="15" spans="1:12" ht="16.5" customHeight="1" x14ac:dyDescent="0.15">
      <c r="A15" s="8"/>
      <c r="B15" s="276" t="s">
        <v>47</v>
      </c>
      <c r="C15" s="277"/>
      <c r="D15" s="65" t="s">
        <v>32</v>
      </c>
      <c r="E15" s="64" t="s">
        <v>81</v>
      </c>
      <c r="F15" s="60">
        <v>1</v>
      </c>
      <c r="G15" s="60">
        <v>0</v>
      </c>
      <c r="H15" s="60">
        <v>100</v>
      </c>
      <c r="I15" s="74">
        <v>0</v>
      </c>
    </row>
    <row r="16" spans="1:12" ht="16.5" customHeight="1" x14ac:dyDescent="0.15">
      <c r="A16" s="8"/>
      <c r="B16" s="274" t="s">
        <v>48</v>
      </c>
      <c r="C16" s="275"/>
      <c r="D16" s="12" t="s">
        <v>49</v>
      </c>
      <c r="E16" s="44" t="s">
        <v>51</v>
      </c>
      <c r="F16" s="40">
        <v>9</v>
      </c>
      <c r="G16" s="40">
        <v>9</v>
      </c>
      <c r="H16" s="40">
        <v>1720</v>
      </c>
      <c r="I16" s="75">
        <v>1720</v>
      </c>
    </row>
    <row r="17" spans="1:9" ht="16.5" customHeight="1" thickBot="1" x14ac:dyDescent="0.2">
      <c r="A17" s="8"/>
      <c r="B17" s="274" t="s">
        <v>50</v>
      </c>
      <c r="C17" s="275"/>
      <c r="D17" s="12" t="s">
        <v>28</v>
      </c>
      <c r="E17" s="44" t="s">
        <v>51</v>
      </c>
      <c r="F17" s="13">
        <v>1</v>
      </c>
      <c r="G17" s="13">
        <v>1</v>
      </c>
      <c r="H17" s="13">
        <v>260</v>
      </c>
      <c r="I17" s="14">
        <v>260</v>
      </c>
    </row>
    <row r="18" spans="1:9" ht="16.5" customHeight="1" thickTop="1" thickBot="1" x14ac:dyDescent="0.2">
      <c r="A18" s="9"/>
      <c r="B18" s="243" t="s">
        <v>26</v>
      </c>
      <c r="C18" s="244"/>
      <c r="D18" s="31"/>
      <c r="E18" s="10"/>
      <c r="F18" s="11">
        <f>SUM(F14:F17)</f>
        <v>49</v>
      </c>
      <c r="G18" s="11">
        <f>SUM(G14:G17)</f>
        <v>33</v>
      </c>
      <c r="H18" s="11">
        <f>SUM(H14:H17)</f>
        <v>2980</v>
      </c>
      <c r="I18" s="23">
        <f>SUM(I14:I17)</f>
        <v>2480</v>
      </c>
    </row>
    <row r="19" spans="1:9" ht="16.5" customHeight="1" x14ac:dyDescent="0.15">
      <c r="A19" s="5" t="s">
        <v>8</v>
      </c>
      <c r="B19" s="274" t="s">
        <v>106</v>
      </c>
      <c r="C19" s="275"/>
      <c r="D19" s="62" t="s">
        <v>32</v>
      </c>
      <c r="E19" s="43" t="s">
        <v>103</v>
      </c>
      <c r="F19" s="41">
        <v>10</v>
      </c>
      <c r="G19" s="42">
        <v>4</v>
      </c>
      <c r="H19" s="41">
        <v>338</v>
      </c>
      <c r="I19" s="76">
        <v>232</v>
      </c>
    </row>
    <row r="20" spans="1:9" ht="16.5" customHeight="1" thickBot="1" x14ac:dyDescent="0.2">
      <c r="A20" s="8"/>
      <c r="B20" s="281" t="s">
        <v>107</v>
      </c>
      <c r="C20" s="282"/>
      <c r="D20" s="63" t="s">
        <v>34</v>
      </c>
      <c r="E20" s="64" t="s">
        <v>93</v>
      </c>
      <c r="F20" s="60">
        <v>2</v>
      </c>
      <c r="G20" s="60">
        <v>1</v>
      </c>
      <c r="H20" s="60">
        <v>35</v>
      </c>
      <c r="I20" s="74">
        <v>17</v>
      </c>
    </row>
    <row r="21" spans="1:9" ht="16.5" customHeight="1" thickTop="1" thickBot="1" x14ac:dyDescent="0.2">
      <c r="A21" s="9"/>
      <c r="B21" s="243" t="s">
        <v>26</v>
      </c>
      <c r="C21" s="244"/>
      <c r="D21" s="31"/>
      <c r="E21" s="10"/>
      <c r="F21" s="11">
        <f>SUM(F19:F20)</f>
        <v>12</v>
      </c>
      <c r="G21" s="11">
        <f>SUM(G19:G20)</f>
        <v>5</v>
      </c>
      <c r="H21" s="11">
        <f>SUM(H19:H20)</f>
        <v>373</v>
      </c>
      <c r="I21" s="23">
        <f>SUM(I19:I20)</f>
        <v>249</v>
      </c>
    </row>
    <row r="22" spans="1:9" ht="16.5" customHeight="1" x14ac:dyDescent="0.15">
      <c r="A22" s="5" t="s">
        <v>9</v>
      </c>
      <c r="B22" s="261" t="s">
        <v>33</v>
      </c>
      <c r="C22" s="262"/>
      <c r="D22" s="39" t="s">
        <v>45</v>
      </c>
      <c r="E22" s="39" t="s">
        <v>74</v>
      </c>
      <c r="F22" s="40">
        <v>1</v>
      </c>
      <c r="G22" s="40">
        <v>1</v>
      </c>
      <c r="H22" s="40">
        <v>150</v>
      </c>
      <c r="I22" s="75">
        <v>150</v>
      </c>
    </row>
    <row r="23" spans="1:9" ht="16.5" customHeight="1" x14ac:dyDescent="0.15">
      <c r="A23" s="8"/>
      <c r="B23" s="276" t="s">
        <v>82</v>
      </c>
      <c r="C23" s="277"/>
      <c r="D23" s="63" t="s">
        <v>83</v>
      </c>
      <c r="E23" s="61" t="s">
        <v>74</v>
      </c>
      <c r="F23" s="60">
        <v>1</v>
      </c>
      <c r="G23" s="60">
        <v>1</v>
      </c>
      <c r="H23" s="60">
        <v>270</v>
      </c>
      <c r="I23" s="74">
        <v>270</v>
      </c>
    </row>
    <row r="24" spans="1:9" ht="16.5" customHeight="1" x14ac:dyDescent="0.15">
      <c r="A24" s="8"/>
      <c r="B24" s="276" t="s">
        <v>86</v>
      </c>
      <c r="C24" s="277"/>
      <c r="D24" s="91" t="s">
        <v>87</v>
      </c>
      <c r="E24" s="61" t="s">
        <v>92</v>
      </c>
      <c r="F24" s="60">
        <v>3</v>
      </c>
      <c r="G24" s="60">
        <v>3</v>
      </c>
      <c r="H24" s="60">
        <v>146</v>
      </c>
      <c r="I24" s="74">
        <v>146</v>
      </c>
    </row>
    <row r="25" spans="1:9" ht="16.5" customHeight="1" thickBot="1" x14ac:dyDescent="0.2">
      <c r="A25" s="8"/>
      <c r="B25" s="261" t="s">
        <v>46</v>
      </c>
      <c r="C25" s="262"/>
      <c r="D25" s="39" t="s">
        <v>32</v>
      </c>
      <c r="E25" s="80" t="s">
        <v>94</v>
      </c>
      <c r="F25" s="40">
        <v>93</v>
      </c>
      <c r="G25" s="40">
        <v>81</v>
      </c>
      <c r="H25" s="40">
        <v>3585</v>
      </c>
      <c r="I25" s="75">
        <v>3285</v>
      </c>
    </row>
    <row r="26" spans="1:9" ht="16.5" customHeight="1" thickTop="1" thickBot="1" x14ac:dyDescent="0.2">
      <c r="A26" s="9"/>
      <c r="B26" s="243" t="s">
        <v>26</v>
      </c>
      <c r="C26" s="244"/>
      <c r="D26" s="31"/>
      <c r="E26" s="10"/>
      <c r="F26" s="11">
        <f>SUM(F22:F25)</f>
        <v>98</v>
      </c>
      <c r="G26" s="11">
        <f>SUM(G22:G25)</f>
        <v>86</v>
      </c>
      <c r="H26" s="11">
        <f>SUM(H22:H25)</f>
        <v>4151</v>
      </c>
      <c r="I26" s="23">
        <f>SUM(I22:I25)</f>
        <v>3851</v>
      </c>
    </row>
    <row r="27" spans="1:9" ht="16.5" customHeight="1" x14ac:dyDescent="0.15">
      <c r="A27" s="5" t="s">
        <v>10</v>
      </c>
      <c r="B27" s="270" t="s">
        <v>88</v>
      </c>
      <c r="C27" s="271"/>
      <c r="D27" s="61" t="s">
        <v>89</v>
      </c>
      <c r="E27" s="61" t="s">
        <v>90</v>
      </c>
      <c r="F27" s="60">
        <v>1</v>
      </c>
      <c r="G27" s="60">
        <v>0</v>
      </c>
      <c r="H27" s="60">
        <v>15</v>
      </c>
      <c r="I27" s="74">
        <v>0</v>
      </c>
    </row>
    <row r="28" spans="1:9" ht="16.5" customHeight="1" x14ac:dyDescent="0.15">
      <c r="A28" s="8"/>
      <c r="B28" s="270" t="s">
        <v>91</v>
      </c>
      <c r="C28" s="271"/>
      <c r="D28" s="61" t="s">
        <v>66</v>
      </c>
      <c r="E28" s="81" t="s">
        <v>95</v>
      </c>
      <c r="F28" s="60">
        <v>8</v>
      </c>
      <c r="G28" s="60">
        <v>4</v>
      </c>
      <c r="H28" s="60">
        <v>465</v>
      </c>
      <c r="I28" s="74">
        <v>312</v>
      </c>
    </row>
    <row r="29" spans="1:9" ht="16.5" customHeight="1" x14ac:dyDescent="0.15">
      <c r="A29" s="8"/>
      <c r="B29" s="270" t="s">
        <v>96</v>
      </c>
      <c r="C29" s="271"/>
      <c r="D29" s="61" t="s">
        <v>97</v>
      </c>
      <c r="E29" s="61" t="s">
        <v>98</v>
      </c>
      <c r="F29" s="60">
        <v>5</v>
      </c>
      <c r="G29" s="60">
        <v>5</v>
      </c>
      <c r="H29" s="60">
        <v>313</v>
      </c>
      <c r="I29" s="74">
        <v>313</v>
      </c>
    </row>
    <row r="30" spans="1:9" ht="16.5" customHeight="1" x14ac:dyDescent="0.15">
      <c r="A30" s="8"/>
      <c r="B30" s="274" t="s">
        <v>99</v>
      </c>
      <c r="C30" s="275"/>
      <c r="D30" s="32" t="s">
        <v>42</v>
      </c>
      <c r="E30" s="32" t="s">
        <v>100</v>
      </c>
      <c r="F30" s="13">
        <v>3</v>
      </c>
      <c r="G30" s="13">
        <v>2</v>
      </c>
      <c r="H30" s="13">
        <v>475</v>
      </c>
      <c r="I30" s="14">
        <v>460</v>
      </c>
    </row>
    <row r="31" spans="1:9" ht="16.5" customHeight="1" x14ac:dyDescent="0.15">
      <c r="A31" s="8"/>
      <c r="B31" s="274" t="s">
        <v>101</v>
      </c>
      <c r="C31" s="275"/>
      <c r="D31" s="32" t="s">
        <v>32</v>
      </c>
      <c r="E31" s="32" t="s">
        <v>25</v>
      </c>
      <c r="F31" s="13">
        <v>21</v>
      </c>
      <c r="G31" s="13">
        <v>18</v>
      </c>
      <c r="H31" s="13">
        <v>1021</v>
      </c>
      <c r="I31" s="14">
        <v>897</v>
      </c>
    </row>
    <row r="32" spans="1:9" ht="16.5" customHeight="1" x14ac:dyDescent="0.15">
      <c r="A32" s="8"/>
      <c r="B32" s="274" t="s">
        <v>102</v>
      </c>
      <c r="C32" s="275"/>
      <c r="D32" s="32" t="s">
        <v>30</v>
      </c>
      <c r="E32" s="32" t="s">
        <v>103</v>
      </c>
      <c r="F32" s="13">
        <v>4</v>
      </c>
      <c r="G32" s="13">
        <v>3</v>
      </c>
      <c r="H32" s="13">
        <v>106</v>
      </c>
      <c r="I32" s="14">
        <v>40</v>
      </c>
    </row>
    <row r="33" spans="1:9" ht="16.5" customHeight="1" x14ac:dyDescent="0.15">
      <c r="A33" s="8"/>
      <c r="B33" s="274" t="s">
        <v>104</v>
      </c>
      <c r="C33" s="275"/>
      <c r="D33" s="32" t="s">
        <v>31</v>
      </c>
      <c r="E33" s="32" t="s">
        <v>25</v>
      </c>
      <c r="F33" s="13">
        <v>1</v>
      </c>
      <c r="G33" s="13">
        <v>0</v>
      </c>
      <c r="H33" s="13">
        <v>23</v>
      </c>
      <c r="I33" s="14">
        <v>0</v>
      </c>
    </row>
    <row r="34" spans="1:9" ht="16.5" customHeight="1" thickBot="1" x14ac:dyDescent="0.2">
      <c r="A34" s="8"/>
      <c r="B34" s="283" t="s">
        <v>105</v>
      </c>
      <c r="C34" s="284"/>
      <c r="D34" s="34" t="s">
        <v>49</v>
      </c>
      <c r="E34" s="34" t="s">
        <v>35</v>
      </c>
      <c r="F34" s="18">
        <v>1</v>
      </c>
      <c r="G34" s="18">
        <v>1</v>
      </c>
      <c r="H34" s="18">
        <v>37</v>
      </c>
      <c r="I34" s="19">
        <v>37</v>
      </c>
    </row>
    <row r="35" spans="1:9" ht="16.5" customHeight="1" thickTop="1" thickBot="1" x14ac:dyDescent="0.2">
      <c r="A35" s="9"/>
      <c r="B35" s="243" t="s">
        <v>26</v>
      </c>
      <c r="C35" s="244"/>
      <c r="D35" s="31"/>
      <c r="E35" s="10"/>
      <c r="F35" s="11">
        <f>SUM(F27:F34)</f>
        <v>44</v>
      </c>
      <c r="G35" s="11">
        <f>SUM(G27:G34)</f>
        <v>33</v>
      </c>
      <c r="H35" s="11">
        <f>SUM(H27:H34)</f>
        <v>2455</v>
      </c>
      <c r="I35" s="23">
        <f>SUM(I27:I34)</f>
        <v>2059</v>
      </c>
    </row>
    <row r="36" spans="1:9" ht="16.5" customHeight="1" thickBot="1" x14ac:dyDescent="0.2">
      <c r="A36" s="8" t="s">
        <v>11</v>
      </c>
      <c r="B36" s="251"/>
      <c r="C36" s="252"/>
      <c r="D36" s="61"/>
      <c r="E36" s="61"/>
      <c r="F36" s="60"/>
      <c r="G36" s="60"/>
      <c r="H36" s="60"/>
      <c r="I36" s="74"/>
    </row>
    <row r="37" spans="1:9" ht="16.5" customHeight="1" thickTop="1" thickBot="1" x14ac:dyDescent="0.2">
      <c r="A37" s="8"/>
      <c r="B37" s="243" t="s">
        <v>26</v>
      </c>
      <c r="C37" s="244"/>
      <c r="D37" s="31"/>
      <c r="E37" s="10"/>
      <c r="F37" s="11">
        <f>SUM(F36:F36)</f>
        <v>0</v>
      </c>
      <c r="G37" s="11">
        <f>SUM(G36:G36)</f>
        <v>0</v>
      </c>
      <c r="H37" s="11">
        <f>SUM(H36:H36)</f>
        <v>0</v>
      </c>
      <c r="I37" s="23">
        <f>SUM(I36:I36)</f>
        <v>0</v>
      </c>
    </row>
    <row r="38" spans="1:9" ht="16.5" customHeight="1" thickBot="1" x14ac:dyDescent="0.2">
      <c r="A38" s="5" t="s">
        <v>29</v>
      </c>
      <c r="B38" s="257"/>
      <c r="C38" s="258"/>
      <c r="D38" s="82"/>
      <c r="E38" s="82"/>
      <c r="F38" s="83"/>
      <c r="G38" s="83"/>
      <c r="H38" s="83"/>
      <c r="I38" s="84"/>
    </row>
    <row r="39" spans="1:9" ht="16.5" customHeight="1" thickTop="1" thickBot="1" x14ac:dyDescent="0.2">
      <c r="A39" s="9"/>
      <c r="B39" s="243" t="s">
        <v>26</v>
      </c>
      <c r="C39" s="244"/>
      <c r="D39" s="31"/>
      <c r="E39" s="10"/>
      <c r="F39" s="11">
        <f>SUM(F38:F38)</f>
        <v>0</v>
      </c>
      <c r="G39" s="11">
        <f>SUM(G38:G38)</f>
        <v>0</v>
      </c>
      <c r="H39" s="11">
        <f>SUM(H38:H38)</f>
        <v>0</v>
      </c>
      <c r="I39" s="23">
        <f>SUM(I38:I38)</f>
        <v>0</v>
      </c>
    </row>
    <row r="40" spans="1:9" ht="16.5" customHeight="1" x14ac:dyDescent="0.15">
      <c r="A40" s="5" t="s">
        <v>12</v>
      </c>
      <c r="B40" s="272" t="s">
        <v>118</v>
      </c>
      <c r="C40" s="273"/>
      <c r="D40" s="71" t="s">
        <v>108</v>
      </c>
      <c r="E40" s="32" t="s">
        <v>35</v>
      </c>
      <c r="F40" s="67">
        <v>1</v>
      </c>
      <c r="G40" s="67"/>
      <c r="H40" s="67">
        <v>25</v>
      </c>
      <c r="I40" s="68"/>
    </row>
    <row r="41" spans="1:9" ht="16.5" customHeight="1" x14ac:dyDescent="0.15">
      <c r="A41" s="8"/>
      <c r="B41" s="265" t="s">
        <v>119</v>
      </c>
      <c r="C41" s="266"/>
      <c r="D41" s="32" t="s">
        <v>109</v>
      </c>
      <c r="E41" s="32" t="s">
        <v>103</v>
      </c>
      <c r="F41" s="13">
        <v>4</v>
      </c>
      <c r="G41" s="13">
        <v>1</v>
      </c>
      <c r="H41" s="13">
        <v>560</v>
      </c>
      <c r="I41" s="14">
        <v>90</v>
      </c>
    </row>
    <row r="42" spans="1:9" ht="16.5" customHeight="1" x14ac:dyDescent="0.15">
      <c r="A42" s="8"/>
      <c r="B42" s="265" t="s">
        <v>120</v>
      </c>
      <c r="C42" s="266"/>
      <c r="D42" s="61" t="s">
        <v>28</v>
      </c>
      <c r="E42" s="32" t="s">
        <v>110</v>
      </c>
      <c r="F42" s="13">
        <v>1</v>
      </c>
      <c r="G42" s="13">
        <v>1</v>
      </c>
      <c r="H42" s="13">
        <v>42</v>
      </c>
      <c r="I42" s="14">
        <v>42</v>
      </c>
    </row>
    <row r="43" spans="1:9" ht="16.5" customHeight="1" x14ac:dyDescent="0.15">
      <c r="A43" s="8"/>
      <c r="B43" s="265" t="s">
        <v>121</v>
      </c>
      <c r="C43" s="266"/>
      <c r="D43" s="32" t="s">
        <v>52</v>
      </c>
      <c r="E43" s="32" t="s">
        <v>62</v>
      </c>
      <c r="F43" s="69">
        <v>8</v>
      </c>
      <c r="G43" s="69">
        <v>6</v>
      </c>
      <c r="H43" s="69">
        <v>908</v>
      </c>
      <c r="I43" s="70">
        <v>720</v>
      </c>
    </row>
    <row r="44" spans="1:9" ht="16.5" customHeight="1" x14ac:dyDescent="0.15">
      <c r="A44" s="8"/>
      <c r="B44" s="265" t="s">
        <v>55</v>
      </c>
      <c r="C44" s="266"/>
      <c r="D44" s="32" t="s">
        <v>112</v>
      </c>
      <c r="E44" s="32" t="s">
        <v>111</v>
      </c>
      <c r="F44" s="13">
        <v>2</v>
      </c>
      <c r="G44" s="13"/>
      <c r="H44" s="13">
        <v>27</v>
      </c>
      <c r="I44" s="14"/>
    </row>
    <row r="45" spans="1:9" ht="16.5" customHeight="1" x14ac:dyDescent="0.15">
      <c r="A45" s="8"/>
      <c r="B45" s="265" t="s">
        <v>56</v>
      </c>
      <c r="C45" s="266"/>
      <c r="D45" s="61" t="s">
        <v>52</v>
      </c>
      <c r="E45" s="32" t="s">
        <v>113</v>
      </c>
      <c r="F45" s="69">
        <v>3</v>
      </c>
      <c r="G45" s="69"/>
      <c r="H45" s="69">
        <v>233</v>
      </c>
      <c r="I45" s="70"/>
    </row>
    <row r="46" spans="1:9" ht="16.5" customHeight="1" x14ac:dyDescent="0.15">
      <c r="A46" s="8"/>
      <c r="B46" s="265" t="s">
        <v>114</v>
      </c>
      <c r="C46" s="266"/>
      <c r="D46" s="32" t="s">
        <v>115</v>
      </c>
      <c r="E46" s="32" t="s">
        <v>113</v>
      </c>
      <c r="F46" s="13">
        <v>2</v>
      </c>
      <c r="G46" s="13"/>
      <c r="H46" s="13">
        <v>49</v>
      </c>
      <c r="I46" s="14"/>
    </row>
    <row r="47" spans="1:9" ht="16.5" customHeight="1" x14ac:dyDescent="0.15">
      <c r="A47" s="8"/>
      <c r="B47" s="270" t="s">
        <v>116</v>
      </c>
      <c r="C47" s="271"/>
      <c r="D47" s="61" t="s">
        <v>52</v>
      </c>
      <c r="E47" s="32" t="s">
        <v>117</v>
      </c>
      <c r="F47" s="60">
        <v>3</v>
      </c>
      <c r="G47" s="60">
        <v>2</v>
      </c>
      <c r="H47" s="60">
        <v>67</v>
      </c>
      <c r="I47" s="74">
        <v>43</v>
      </c>
    </row>
    <row r="48" spans="1:9" ht="16.5" customHeight="1" thickBot="1" x14ac:dyDescent="0.2">
      <c r="A48" s="8"/>
      <c r="B48" s="265" t="s">
        <v>54</v>
      </c>
      <c r="C48" s="266"/>
      <c r="D48" s="32" t="s">
        <v>143</v>
      </c>
      <c r="E48" s="32" t="s">
        <v>53</v>
      </c>
      <c r="F48" s="60">
        <v>115</v>
      </c>
      <c r="G48" s="60">
        <v>79</v>
      </c>
      <c r="H48" s="60">
        <v>4032</v>
      </c>
      <c r="I48" s="74">
        <v>2522</v>
      </c>
    </row>
    <row r="49" spans="1:10" ht="16.5" customHeight="1" thickTop="1" thickBot="1" x14ac:dyDescent="0.2">
      <c r="A49" s="9"/>
      <c r="B49" s="243" t="s">
        <v>26</v>
      </c>
      <c r="C49" s="244"/>
      <c r="D49" s="31"/>
      <c r="E49" s="10"/>
      <c r="F49" s="11">
        <f>SUM(F40:F48)</f>
        <v>139</v>
      </c>
      <c r="G49" s="11">
        <f>SUM(G40:G48)</f>
        <v>89</v>
      </c>
      <c r="H49" s="11">
        <f>SUM(H40:H48)</f>
        <v>5943</v>
      </c>
      <c r="I49" s="23">
        <f>SUM(I40:I48)</f>
        <v>3417</v>
      </c>
    </row>
    <row r="50" spans="1:10" ht="16.5" customHeight="1" thickBot="1" x14ac:dyDescent="0.2">
      <c r="A50" s="5" t="s">
        <v>13</v>
      </c>
      <c r="B50" s="251" t="s">
        <v>122</v>
      </c>
      <c r="C50" s="252"/>
      <c r="D50" s="61" t="s">
        <v>123</v>
      </c>
      <c r="E50" s="61" t="s">
        <v>25</v>
      </c>
      <c r="F50" s="66">
        <v>1</v>
      </c>
      <c r="G50" s="66"/>
      <c r="H50" s="66">
        <v>30</v>
      </c>
      <c r="I50" s="77"/>
      <c r="J50" s="73"/>
    </row>
    <row r="51" spans="1:10" ht="16.5" customHeight="1" thickTop="1" thickBot="1" x14ac:dyDescent="0.2">
      <c r="A51" s="9"/>
      <c r="B51" s="243" t="s">
        <v>26</v>
      </c>
      <c r="C51" s="244"/>
      <c r="D51" s="31"/>
      <c r="E51" s="10"/>
      <c r="F51" s="11">
        <f>SUM(F50:F50)</f>
        <v>1</v>
      </c>
      <c r="G51" s="11">
        <f>SUM(G50:G50)</f>
        <v>0</v>
      </c>
      <c r="H51" s="11">
        <f>SUM(H50:H50)</f>
        <v>30</v>
      </c>
      <c r="I51" s="23">
        <f>SUM(I50:I50)</f>
        <v>0</v>
      </c>
    </row>
    <row r="52" spans="1:10" ht="16.5" customHeight="1" x14ac:dyDescent="0.15">
      <c r="A52" s="8" t="s">
        <v>14</v>
      </c>
      <c r="B52" s="265" t="s">
        <v>37</v>
      </c>
      <c r="C52" s="266"/>
      <c r="D52" s="32" t="s">
        <v>60</v>
      </c>
      <c r="E52" s="12" t="s">
        <v>124</v>
      </c>
      <c r="F52" s="13">
        <v>9</v>
      </c>
      <c r="G52" s="13"/>
      <c r="H52" s="13">
        <v>90</v>
      </c>
      <c r="I52" s="14"/>
    </row>
    <row r="53" spans="1:10" ht="16.5" customHeight="1" x14ac:dyDescent="0.15">
      <c r="A53" s="8"/>
      <c r="B53" s="263" t="s">
        <v>39</v>
      </c>
      <c r="C53" s="264"/>
      <c r="D53" s="33" t="s">
        <v>32</v>
      </c>
      <c r="E53" s="15" t="s">
        <v>125</v>
      </c>
      <c r="F53" s="16">
        <v>11</v>
      </c>
      <c r="G53" s="16"/>
      <c r="H53" s="16">
        <v>276</v>
      </c>
      <c r="I53" s="17"/>
    </row>
    <row r="54" spans="1:10" ht="16.5" customHeight="1" x14ac:dyDescent="0.15">
      <c r="A54" s="8"/>
      <c r="B54" s="263" t="s">
        <v>38</v>
      </c>
      <c r="C54" s="264"/>
      <c r="D54" s="33" t="s">
        <v>126</v>
      </c>
      <c r="E54" s="15" t="s">
        <v>25</v>
      </c>
      <c r="F54" s="16">
        <v>1</v>
      </c>
      <c r="G54" s="16"/>
      <c r="H54" s="16">
        <v>16</v>
      </c>
      <c r="I54" s="17"/>
    </row>
    <row r="55" spans="1:10" ht="16.5" customHeight="1" x14ac:dyDescent="0.15">
      <c r="A55" s="8"/>
      <c r="B55" s="265" t="s">
        <v>36</v>
      </c>
      <c r="C55" s="266"/>
      <c r="D55" s="32" t="s">
        <v>30</v>
      </c>
      <c r="E55" s="12" t="s">
        <v>43</v>
      </c>
      <c r="F55" s="13">
        <v>1</v>
      </c>
      <c r="G55" s="13"/>
      <c r="H55" s="13">
        <v>44</v>
      </c>
      <c r="I55" s="14"/>
    </row>
    <row r="56" spans="1:10" ht="16.5" customHeight="1" x14ac:dyDescent="0.15">
      <c r="A56" s="8"/>
      <c r="B56" s="263" t="s">
        <v>40</v>
      </c>
      <c r="C56" s="264"/>
      <c r="D56" s="33" t="s">
        <v>41</v>
      </c>
      <c r="E56" s="15" t="s">
        <v>125</v>
      </c>
      <c r="F56" s="16">
        <v>5</v>
      </c>
      <c r="G56" s="16">
        <v>1</v>
      </c>
      <c r="H56" s="16">
        <v>193</v>
      </c>
      <c r="I56" s="17">
        <v>18</v>
      </c>
    </row>
    <row r="57" spans="1:10" ht="16.5" customHeight="1" thickBot="1" x14ac:dyDescent="0.2">
      <c r="A57" s="8"/>
      <c r="B57" s="263" t="s">
        <v>127</v>
      </c>
      <c r="C57" s="264"/>
      <c r="D57" s="33" t="s">
        <v>64</v>
      </c>
      <c r="E57" s="15" t="s">
        <v>93</v>
      </c>
      <c r="F57" s="16">
        <v>1</v>
      </c>
      <c r="G57" s="16">
        <v>1</v>
      </c>
      <c r="H57" s="16">
        <v>30</v>
      </c>
      <c r="I57" s="17">
        <v>30</v>
      </c>
    </row>
    <row r="58" spans="1:10" ht="16.5" customHeight="1" thickTop="1" thickBot="1" x14ac:dyDescent="0.2">
      <c r="A58" s="9"/>
      <c r="B58" s="243" t="s">
        <v>26</v>
      </c>
      <c r="C58" s="244"/>
      <c r="D58" s="31"/>
      <c r="E58" s="10"/>
      <c r="F58" s="11">
        <f>SUM(F52:F57)</f>
        <v>28</v>
      </c>
      <c r="G58" s="11">
        <f>SUM(G52:G57)</f>
        <v>2</v>
      </c>
      <c r="H58" s="11">
        <f>SUM(H52:H57)</f>
        <v>649</v>
      </c>
      <c r="I58" s="23">
        <f>SUM(I52:I57)</f>
        <v>48</v>
      </c>
    </row>
    <row r="59" spans="1:10" ht="16.5" customHeight="1" x14ac:dyDescent="0.15">
      <c r="A59" s="8" t="s">
        <v>15</v>
      </c>
      <c r="B59" s="267" t="s">
        <v>128</v>
      </c>
      <c r="C59" s="268"/>
      <c r="D59" s="85" t="s">
        <v>129</v>
      </c>
      <c r="E59" s="85" t="s">
        <v>130</v>
      </c>
      <c r="F59" s="86">
        <v>1</v>
      </c>
      <c r="G59" s="86"/>
      <c r="H59" s="86">
        <v>21</v>
      </c>
      <c r="I59" s="87"/>
    </row>
    <row r="60" spans="1:10" ht="16.5" customHeight="1" x14ac:dyDescent="0.15">
      <c r="A60" s="8"/>
      <c r="B60" s="269" t="s">
        <v>131</v>
      </c>
      <c r="C60" s="252"/>
      <c r="D60" s="61" t="s">
        <v>132</v>
      </c>
      <c r="E60" s="32" t="s">
        <v>103</v>
      </c>
      <c r="F60" s="60">
        <v>13</v>
      </c>
      <c r="G60" s="60">
        <v>12</v>
      </c>
      <c r="H60" s="60">
        <v>444</v>
      </c>
      <c r="I60" s="74">
        <v>422</v>
      </c>
    </row>
    <row r="61" spans="1:10" ht="16.5" customHeight="1" thickBot="1" x14ac:dyDescent="0.2">
      <c r="A61" s="8"/>
      <c r="B61" s="269" t="s">
        <v>133</v>
      </c>
      <c r="C61" s="252"/>
      <c r="D61" s="61" t="s">
        <v>32</v>
      </c>
      <c r="E61" s="32" t="s">
        <v>103</v>
      </c>
      <c r="F61" s="60">
        <v>6</v>
      </c>
      <c r="G61" s="60">
        <v>2</v>
      </c>
      <c r="H61" s="60">
        <v>238</v>
      </c>
      <c r="I61" s="74">
        <v>62</v>
      </c>
    </row>
    <row r="62" spans="1:10" ht="16.5" customHeight="1" thickTop="1" thickBot="1" x14ac:dyDescent="0.2">
      <c r="A62" s="9"/>
      <c r="B62" s="243" t="s">
        <v>26</v>
      </c>
      <c r="C62" s="244"/>
      <c r="D62" s="31"/>
      <c r="E62" s="10"/>
      <c r="F62" s="11">
        <f>SUM(F59:F61)</f>
        <v>20</v>
      </c>
      <c r="G62" s="11">
        <f>SUM(G59:G61)</f>
        <v>14</v>
      </c>
      <c r="H62" s="11">
        <f>SUM(H59:H61)</f>
        <v>703</v>
      </c>
      <c r="I62" s="23">
        <f>SUM(I59:I61)</f>
        <v>484</v>
      </c>
    </row>
    <row r="63" spans="1:10" ht="16.5" customHeight="1" x14ac:dyDescent="0.15">
      <c r="A63" s="8" t="s">
        <v>16</v>
      </c>
      <c r="B63" s="247" t="s">
        <v>134</v>
      </c>
      <c r="C63" s="248"/>
      <c r="D63" s="48" t="s">
        <v>28</v>
      </c>
      <c r="E63" s="48" t="s">
        <v>3</v>
      </c>
      <c r="F63" s="49">
        <v>2</v>
      </c>
      <c r="G63" s="49"/>
      <c r="H63" s="49">
        <v>80</v>
      </c>
      <c r="I63" s="50"/>
    </row>
    <row r="64" spans="1:10" ht="16.5" customHeight="1" x14ac:dyDescent="0.15">
      <c r="A64" s="8"/>
      <c r="B64" s="249" t="s">
        <v>65</v>
      </c>
      <c r="C64" s="250"/>
      <c r="D64" s="45" t="s">
        <v>32</v>
      </c>
      <c r="E64" s="45" t="s">
        <v>3</v>
      </c>
      <c r="F64" s="46">
        <v>1</v>
      </c>
      <c r="G64" s="46"/>
      <c r="H64" s="46">
        <v>60</v>
      </c>
      <c r="I64" s="47"/>
    </row>
    <row r="65" spans="1:9" ht="16.5" customHeight="1" x14ac:dyDescent="0.15">
      <c r="A65" s="8"/>
      <c r="B65" s="251" t="s">
        <v>135</v>
      </c>
      <c r="C65" s="252"/>
      <c r="D65" s="61" t="s">
        <v>136</v>
      </c>
      <c r="E65" s="45" t="s">
        <v>100</v>
      </c>
      <c r="F65" s="49">
        <v>2</v>
      </c>
      <c r="G65" s="49">
        <v>1</v>
      </c>
      <c r="H65" s="49">
        <v>147</v>
      </c>
      <c r="I65" s="50">
        <v>7</v>
      </c>
    </row>
    <row r="66" spans="1:9" ht="16.5" customHeight="1" thickBot="1" x14ac:dyDescent="0.2">
      <c r="A66" s="8"/>
      <c r="B66" s="251" t="s">
        <v>137</v>
      </c>
      <c r="C66" s="252"/>
      <c r="D66" s="61" t="s">
        <v>123</v>
      </c>
      <c r="E66" s="45" t="s">
        <v>74</v>
      </c>
      <c r="F66" s="49">
        <v>1</v>
      </c>
      <c r="G66" s="49">
        <v>1</v>
      </c>
      <c r="H66" s="49">
        <v>196</v>
      </c>
      <c r="I66" s="50">
        <v>196</v>
      </c>
    </row>
    <row r="67" spans="1:9" ht="16.5" customHeight="1" thickTop="1" thickBot="1" x14ac:dyDescent="0.2">
      <c r="A67" s="9"/>
      <c r="B67" s="243" t="s">
        <v>26</v>
      </c>
      <c r="C67" s="244"/>
      <c r="D67" s="31"/>
      <c r="E67" s="10"/>
      <c r="F67" s="11">
        <f>SUM(F63:F66)</f>
        <v>6</v>
      </c>
      <c r="G67" s="11">
        <f>SUM(G63:G66)</f>
        <v>2</v>
      </c>
      <c r="H67" s="11">
        <f>SUM(H63:H66)</f>
        <v>483</v>
      </c>
      <c r="I67" s="23">
        <f>SUM(I63:I66)</f>
        <v>203</v>
      </c>
    </row>
    <row r="68" spans="1:9" ht="16.5" customHeight="1" thickBot="1" x14ac:dyDescent="0.2">
      <c r="A68" s="8" t="s">
        <v>17</v>
      </c>
      <c r="B68" s="253" t="s">
        <v>57</v>
      </c>
      <c r="C68" s="254"/>
      <c r="D68" s="88" t="s">
        <v>138</v>
      </c>
      <c r="E68" s="88" t="s">
        <v>103</v>
      </c>
      <c r="F68" s="89">
        <v>22</v>
      </c>
      <c r="G68" s="89">
        <v>13</v>
      </c>
      <c r="H68" s="89">
        <v>2173</v>
      </c>
      <c r="I68" s="90">
        <v>1469</v>
      </c>
    </row>
    <row r="69" spans="1:9" ht="16.5" customHeight="1" thickTop="1" thickBot="1" x14ac:dyDescent="0.2">
      <c r="A69" s="9"/>
      <c r="B69" s="255" t="s">
        <v>26</v>
      </c>
      <c r="C69" s="256"/>
      <c r="D69" s="36"/>
      <c r="E69" s="24"/>
      <c r="F69" s="25">
        <f>SUM(F68:F68)</f>
        <v>22</v>
      </c>
      <c r="G69" s="25">
        <f>SUM(G68:G68)</f>
        <v>13</v>
      </c>
      <c r="H69" s="25">
        <f>SUM(H68:H68)</f>
        <v>2173</v>
      </c>
      <c r="I69" s="26">
        <f>SUM(I68:I68)</f>
        <v>1469</v>
      </c>
    </row>
    <row r="70" spans="1:9" ht="16.5" customHeight="1" thickBot="1" x14ac:dyDescent="0.2">
      <c r="A70" s="8" t="s">
        <v>18</v>
      </c>
      <c r="B70" s="251" t="s">
        <v>63</v>
      </c>
      <c r="C70" s="252"/>
      <c r="D70" s="61" t="s">
        <v>139</v>
      </c>
      <c r="E70" s="61" t="s">
        <v>3</v>
      </c>
      <c r="F70" s="60">
        <v>1</v>
      </c>
      <c r="G70" s="60">
        <v>1</v>
      </c>
      <c r="H70" s="60">
        <v>10</v>
      </c>
      <c r="I70" s="74">
        <v>10</v>
      </c>
    </row>
    <row r="71" spans="1:9" ht="16.5" customHeight="1" thickTop="1" thickBot="1" x14ac:dyDescent="0.2">
      <c r="A71" s="9"/>
      <c r="B71" s="243" t="s">
        <v>26</v>
      </c>
      <c r="C71" s="244"/>
      <c r="D71" s="31"/>
      <c r="E71" s="10"/>
      <c r="F71" s="11">
        <f>SUM(F70:F70)</f>
        <v>1</v>
      </c>
      <c r="G71" s="11">
        <f>SUM(G70:G70)</f>
        <v>1</v>
      </c>
      <c r="H71" s="11">
        <f>SUM(H70:H70)</f>
        <v>10</v>
      </c>
      <c r="I71" s="23">
        <f>SUM(I70:I70)</f>
        <v>10</v>
      </c>
    </row>
    <row r="72" spans="1:9" ht="16.5" customHeight="1" x14ac:dyDescent="0.15">
      <c r="A72" s="8" t="s">
        <v>19</v>
      </c>
      <c r="B72" s="257"/>
      <c r="C72" s="258"/>
      <c r="D72" s="82"/>
      <c r="E72" s="82"/>
      <c r="F72" s="83"/>
      <c r="G72" s="83"/>
      <c r="H72" s="83"/>
      <c r="I72" s="84"/>
    </row>
    <row r="73" spans="1:9" ht="16.5" customHeight="1" thickBot="1" x14ac:dyDescent="0.2">
      <c r="A73" s="9"/>
      <c r="B73" s="255" t="s">
        <v>26</v>
      </c>
      <c r="C73" s="256"/>
      <c r="D73" s="37"/>
      <c r="E73" s="24"/>
      <c r="F73" s="27">
        <f>SUM(F72)</f>
        <v>0</v>
      </c>
      <c r="G73" s="27">
        <f>SUM(G72)</f>
        <v>0</v>
      </c>
      <c r="H73" s="27">
        <f>SUM(H72)</f>
        <v>0</v>
      </c>
      <c r="I73" s="78">
        <f>SUM(I72)</f>
        <v>0</v>
      </c>
    </row>
    <row r="74" spans="1:9" ht="16.5" customHeight="1" thickBot="1" x14ac:dyDescent="0.2">
      <c r="A74" s="8" t="s">
        <v>20</v>
      </c>
      <c r="B74" s="251"/>
      <c r="C74" s="252"/>
      <c r="D74" s="61"/>
      <c r="E74" s="61"/>
      <c r="F74" s="60"/>
      <c r="G74" s="60"/>
      <c r="H74" s="60"/>
      <c r="I74" s="74"/>
    </row>
    <row r="75" spans="1:9" ht="16.5" customHeight="1" thickTop="1" thickBot="1" x14ac:dyDescent="0.2">
      <c r="A75" s="8"/>
      <c r="B75" s="259" t="s">
        <v>26</v>
      </c>
      <c r="C75" s="260"/>
      <c r="D75" s="35"/>
      <c r="E75" s="20"/>
      <c r="F75" s="21">
        <f>SUM(F74:F74)</f>
        <v>0</v>
      </c>
      <c r="G75" s="21">
        <f>SUM(G74:G74)</f>
        <v>0</v>
      </c>
      <c r="H75" s="21">
        <f>SUM(H74:H74)</f>
        <v>0</v>
      </c>
      <c r="I75" s="22">
        <f>SUM(I74:I74)</f>
        <v>0</v>
      </c>
    </row>
    <row r="76" spans="1:9" ht="16.5" customHeight="1" thickBot="1" x14ac:dyDescent="0.2">
      <c r="A76" s="5" t="s">
        <v>21</v>
      </c>
      <c r="B76" s="261" t="s">
        <v>44</v>
      </c>
      <c r="C76" s="262"/>
      <c r="D76" s="39" t="s">
        <v>49</v>
      </c>
      <c r="E76" s="38" t="s">
        <v>25</v>
      </c>
      <c r="F76" s="40">
        <v>1</v>
      </c>
      <c r="G76" s="40">
        <v>1</v>
      </c>
      <c r="H76" s="40">
        <v>238</v>
      </c>
      <c r="I76" s="28">
        <v>238</v>
      </c>
    </row>
    <row r="77" spans="1:9" ht="16.5" customHeight="1" thickTop="1" thickBot="1" x14ac:dyDescent="0.2">
      <c r="A77" s="9"/>
      <c r="B77" s="243" t="s">
        <v>26</v>
      </c>
      <c r="C77" s="244"/>
      <c r="D77" s="31"/>
      <c r="E77" s="10"/>
      <c r="F77" s="11">
        <f>SUM(F76:F76)</f>
        <v>1</v>
      </c>
      <c r="G77" s="11">
        <f>SUM(G76:G76)</f>
        <v>1</v>
      </c>
      <c r="H77" s="11">
        <f>SUM(H76:H76)</f>
        <v>238</v>
      </c>
      <c r="I77" s="23">
        <f>SUM(I76:I76)</f>
        <v>238</v>
      </c>
    </row>
    <row r="78" spans="1:9" ht="16.5" customHeight="1" x14ac:dyDescent="0.15">
      <c r="A78" s="5" t="s">
        <v>22</v>
      </c>
      <c r="B78" s="241" t="s">
        <v>142</v>
      </c>
      <c r="C78" s="242"/>
      <c r="D78" s="45" t="s">
        <v>32</v>
      </c>
      <c r="E78" s="45" t="s">
        <v>51</v>
      </c>
      <c r="F78" s="46">
        <v>1</v>
      </c>
      <c r="G78" s="46">
        <v>1</v>
      </c>
      <c r="H78" s="46">
        <v>80</v>
      </c>
      <c r="I78" s="47">
        <v>80</v>
      </c>
    </row>
    <row r="79" spans="1:9" ht="16.5" customHeight="1" x14ac:dyDescent="0.15">
      <c r="A79" s="8"/>
      <c r="B79" s="239" t="s">
        <v>140</v>
      </c>
      <c r="C79" s="240"/>
      <c r="D79" s="48" t="s">
        <v>28</v>
      </c>
      <c r="E79" s="45" t="s">
        <v>61</v>
      </c>
      <c r="F79" s="49">
        <v>2</v>
      </c>
      <c r="G79" s="49">
        <v>1</v>
      </c>
      <c r="H79" s="49">
        <v>790</v>
      </c>
      <c r="I79" s="50">
        <v>140</v>
      </c>
    </row>
    <row r="80" spans="1:9" ht="16.5" customHeight="1" x14ac:dyDescent="0.15">
      <c r="A80" s="8"/>
      <c r="B80" s="239" t="s">
        <v>141</v>
      </c>
      <c r="C80" s="240"/>
      <c r="D80" s="48" t="s">
        <v>30</v>
      </c>
      <c r="E80" s="48" t="s">
        <v>25</v>
      </c>
      <c r="F80" s="49">
        <v>1</v>
      </c>
      <c r="G80" s="49">
        <v>1</v>
      </c>
      <c r="H80" s="49">
        <v>40</v>
      </c>
      <c r="I80" s="50">
        <v>40</v>
      </c>
    </row>
    <row r="81" spans="1:9" ht="16.5" customHeight="1" thickBot="1" x14ac:dyDescent="0.2">
      <c r="A81" s="8"/>
      <c r="B81" s="241" t="s">
        <v>144</v>
      </c>
      <c r="C81" s="242"/>
      <c r="D81" s="45" t="s">
        <v>58</v>
      </c>
      <c r="E81" s="45" t="s">
        <v>25</v>
      </c>
      <c r="F81" s="46">
        <v>16</v>
      </c>
      <c r="G81" s="46">
        <v>16</v>
      </c>
      <c r="H81" s="46">
        <v>240</v>
      </c>
      <c r="I81" s="47">
        <v>240</v>
      </c>
    </row>
    <row r="82" spans="1:9" ht="16.5" customHeight="1" thickTop="1" thickBot="1" x14ac:dyDescent="0.2">
      <c r="A82" s="9"/>
      <c r="B82" s="243" t="s">
        <v>26</v>
      </c>
      <c r="C82" s="244"/>
      <c r="D82" s="31"/>
      <c r="E82" s="10"/>
      <c r="F82" s="11">
        <f>SUM(F78:F81)</f>
        <v>20</v>
      </c>
      <c r="G82" s="11">
        <f>SUM(G78:G81)</f>
        <v>19</v>
      </c>
      <c r="H82" s="11">
        <f>SUM(H78:H81)</f>
        <v>1150</v>
      </c>
      <c r="I82" s="23">
        <f>SUM(I78:I81)</f>
        <v>500</v>
      </c>
    </row>
    <row r="83" spans="1:9" ht="16.5" customHeight="1" thickBot="1" x14ac:dyDescent="0.2">
      <c r="A83" s="200" t="s">
        <v>23</v>
      </c>
      <c r="B83" s="245"/>
      <c r="C83" s="246"/>
      <c r="D83" s="29"/>
      <c r="E83" s="29"/>
      <c r="F83" s="30">
        <f>F7+F13+F18+F21+F26+F35+F37+F39+F49+F51+F58+F62+F67+F69+F71+F73+F75+F77+F82</f>
        <v>503</v>
      </c>
      <c r="G83" s="30">
        <f>G7+G13+G18+G21+G26+G35+G37+G39+G49+G51+G58+G62+G67+G69+G71+G73+G75+G77+G82</f>
        <v>331</v>
      </c>
      <c r="H83" s="30">
        <f>H7+H13+H18+H21+H26+H35+H37+H39+H49+H51+H58+H62+H67+H69+H71+H73+H75+H77+H82</f>
        <v>23980</v>
      </c>
      <c r="I83" s="79">
        <f>I7+I13+I18+I21+I26+I35+I37+I39+I49+I51+I58+I62+I67+I69+I71+I73+I75+I77+I82</f>
        <v>16541</v>
      </c>
    </row>
  </sheetData>
  <mergeCells count="84">
    <mergeCell ref="H4:I4"/>
    <mergeCell ref="B41:C41"/>
    <mergeCell ref="B6:C6"/>
    <mergeCell ref="B7:C7"/>
    <mergeCell ref="B8:C8"/>
    <mergeCell ref="B10:C10"/>
    <mergeCell ref="B12:C12"/>
    <mergeCell ref="B13:C13"/>
    <mergeCell ref="B27:C27"/>
    <mergeCell ref="B21:C21"/>
    <mergeCell ref="E4:E5"/>
    <mergeCell ref="F4:G4"/>
    <mergeCell ref="D4:D5"/>
    <mergeCell ref="B24:C24"/>
    <mergeCell ref="B37:C37"/>
    <mergeCell ref="B38:C38"/>
    <mergeCell ref="B36:C36"/>
    <mergeCell ref="A4:A5"/>
    <mergeCell ref="B4:C5"/>
    <mergeCell ref="B17:C17"/>
    <mergeCell ref="B9:C9"/>
    <mergeCell ref="B22:C22"/>
    <mergeCell ref="B14:C14"/>
    <mergeCell ref="B15:C15"/>
    <mergeCell ref="B16:C16"/>
    <mergeCell ref="B11:C11"/>
    <mergeCell ref="B18:C18"/>
    <mergeCell ref="B20:C20"/>
    <mergeCell ref="B19:C19"/>
    <mergeCell ref="B34:C34"/>
    <mergeCell ref="B35:C35"/>
    <mergeCell ref="B32:C32"/>
    <mergeCell ref="B33:C33"/>
    <mergeCell ref="B23:C23"/>
    <mergeCell ref="B28:C28"/>
    <mergeCell ref="B29:C29"/>
    <mergeCell ref="B30:C30"/>
    <mergeCell ref="B25:C25"/>
    <mergeCell ref="B26:C26"/>
    <mergeCell ref="B31:C31"/>
    <mergeCell ref="B39:C39"/>
    <mergeCell ref="B40:C40"/>
    <mergeCell ref="B44:C44"/>
    <mergeCell ref="B45:C45"/>
    <mergeCell ref="B42:C42"/>
    <mergeCell ref="B43:C43"/>
    <mergeCell ref="B46:C46"/>
    <mergeCell ref="B47:C47"/>
    <mergeCell ref="B48:C48"/>
    <mergeCell ref="B52:C52"/>
    <mergeCell ref="B53:C53"/>
    <mergeCell ref="B51:C51"/>
    <mergeCell ref="B49:C49"/>
    <mergeCell ref="B50:C50"/>
    <mergeCell ref="B54:C54"/>
    <mergeCell ref="B55:C55"/>
    <mergeCell ref="B59:C59"/>
    <mergeCell ref="B56:C56"/>
    <mergeCell ref="B62:C62"/>
    <mergeCell ref="B57:C57"/>
    <mergeCell ref="B61:C61"/>
    <mergeCell ref="B60:C60"/>
    <mergeCell ref="B58:C58"/>
    <mergeCell ref="B63:C63"/>
    <mergeCell ref="B64:C64"/>
    <mergeCell ref="B78:C78"/>
    <mergeCell ref="B70:C70"/>
    <mergeCell ref="B71:C71"/>
    <mergeCell ref="B66:C66"/>
    <mergeCell ref="B67:C67"/>
    <mergeCell ref="B68:C68"/>
    <mergeCell ref="B69:C69"/>
    <mergeCell ref="B72:C72"/>
    <mergeCell ref="B73:C73"/>
    <mergeCell ref="B74:C74"/>
    <mergeCell ref="B75:C75"/>
    <mergeCell ref="B76:C76"/>
    <mergeCell ref="B65:C65"/>
    <mergeCell ref="B80:C80"/>
    <mergeCell ref="B81:C81"/>
    <mergeCell ref="B82:C82"/>
    <mergeCell ref="A83:C83"/>
    <mergeCell ref="B77:C77"/>
    <mergeCell ref="B79:C79"/>
  </mergeCells>
  <phoneticPr fontId="1"/>
  <printOptions horizontalCentered="1"/>
  <pageMargins left="0.39370078740157483" right="0.19685039370078741" top="0.51" bottom="0.39370078740157483" header="0" footer="0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施設別集計</vt:lpstr>
      <vt:lpstr>競技別集計</vt:lpstr>
      <vt:lpstr>取りまとめ (長計用) (3)</vt:lpstr>
      <vt:lpstr>Sheet1</vt:lpstr>
      <vt:lpstr>取りまとめ (長計用)</vt:lpstr>
      <vt:lpstr>競技別集計!Print_Area</vt:lpstr>
      <vt:lpstr>施設別集計!Print_Area</vt:lpstr>
      <vt:lpstr>'取りまとめ (長計用)'!Print_Area</vt:lpstr>
      <vt:lpstr>'取りまとめ (長計用) (3)'!Print_Area</vt:lpstr>
      <vt:lpstr>競技別集計!Print_Titles</vt:lpstr>
      <vt:lpstr>施設別集計!Print_Titles</vt:lpstr>
      <vt:lpstr>'取りまとめ (長計用)'!Print_Titles</vt:lpstr>
      <vt:lpstr>'取りまとめ (長計用)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飯田　雄介</cp:lastModifiedBy>
  <cp:lastPrinted>2025-05-31T01:58:12Z</cp:lastPrinted>
  <dcterms:created xsi:type="dcterms:W3CDTF">2014-09-02T00:50:08Z</dcterms:created>
  <dcterms:modified xsi:type="dcterms:W3CDTF">2025-05-31T01:58:16Z</dcterms:modified>
</cp:coreProperties>
</file>