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772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<sst xmlns="http://schemas.openxmlformats.org/spreadsheetml/2006/main" count="240" uniqueCount="125">
  <si>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</si>
  <si>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</si>
  <si>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</si>
  <si>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</si>
  <si>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</si>
  <si>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</si>
  <si>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</si>
  <si>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</si>
  <si>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</si>
  <si>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</si>
  <si>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</si>
  <si>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</si>
  <si>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</si>
  <si>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</si>
  <si>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</si>
  <si>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</si>
  <si>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</si>
  <si>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</si>
  <si>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</si>
  <si>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</si>
  <si>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</si>
  <si>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</si>
  <si>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</si>
  <si>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</si>
  <si>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</si>
  <si>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</si>
  <si>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</si>
  <si>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</si>
  <si>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</si>
  <si>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</si>
  <si>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</si>
  <si>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</si>
  <si>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</si>
  <si>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</si>
  <si>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</si>
  <si>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</si>
  <si>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</si>
  <si>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</si>
  <si>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</si>
  <si>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</si>
  <si>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</si>
  <si>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</si>
  <si>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</si>
  <si>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</si>
  <si>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</si>
  <si>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</si>
  <si>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</si>
  <si>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</si>
  <si>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</si>
  <si>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</si>
  <si>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</si>
  <si>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</si>
  <si>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</si>
  <si>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</si>
  <si>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</si>
  <si>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</si>
  <si>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</si>
  <si>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</si>
  <si>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</si>
  <si>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</si>
  <si>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</si>
  <si>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</si>
  <si>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</si>
  <si>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</si>
  <si>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</si>
  <si>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</si>
  <si>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</si>
  <si>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</si>
  <si>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</si>
  <si>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</si>
  <si>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</si>
  <si>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</si>
  <si>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</si>
  <si>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</si>
  <si>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</si>
  <si>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</si>
  <si>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</si>
  <si>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</si>
  <si>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</si>
  <si>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</si>
  <si>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</si>
  <si>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</si>
  <si>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</si>
  <si>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</si>
  <si>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</si>
  <si>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</si>
  <si>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</si>
  <si>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</si>
  <si>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</si>
  <si>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</si>
  <si>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</si>
  <si>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</si>
  <si>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</si>
  <si>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</si>
  <si>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</si>
  <si>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</si>
  <si>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</si>
  <si>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</si>
  <si>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</si>
  <si>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</si>
  <si>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</si>
  <si>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</si>
  <si>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</si>
  <si>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</si>
  <si>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</si>
  <si>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</si>
  <si>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</si>
  <si>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</si>
  <si>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</si>
  <si>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大分県　姫島村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</si>
  <si>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</si>
  <si>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</si>
  <si>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</si>
  <si>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</si>
  <si>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</si>
  <si>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</si>
  <si>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</si>
  <si>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</si>
  <si>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</si>
  <si>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</si>
  <si>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</si>
  <si>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①収益的収支比率について、使用料収入は人口の減少により減少しているものの、一般会計からの繰入を行い収支比率は黒字になっている。引き続き、使用料収入の確保及び維持管理費の節減に努める。
④債務残高については、漁集３施設の浄化センター建設費等の施設整備に村債を発行しているが、債務残高は減少している。また、後年度の負担にならないよう、交付税措置の無い村債は発行しない。償還には一般会計からの繰入金を充てているため、企業債残高対事業規模比率は0％となっている。
⑤経費回収率については、歳出削減策を行っていることもあり、類団平均に比して高い。今後も引き続き物件費等の節減に努め、経営の健全化を図る。
⑥汚水処理原価については、類団平均に比して低いが、今後も引き続き未接続世帯の加入促進を図り、有収水量の増加に努める。
⑦施設利用率については、人口の減少に伴う処理量が減少しているため、年々低下している。
⑧水洗化率は、類似団体と比較すると高い状態だが伸び悩んでいる。引き続き、未接続世帯への普及促進を図り、水洗化率の向上に努める。</t>
    <rPh sb="19" eb="21">
      <t>ジンコウ</t>
    </rPh>
    <rPh sb="22" eb="24">
      <t>ゲンショウ</t>
    </rPh>
    <rPh sb="27" eb="29">
      <t>ゲンショウ</t>
    </rPh>
    <rPh sb="37" eb="39">
      <t>イッパン</t>
    </rPh>
    <rPh sb="39" eb="41">
      <t>カイケイ</t>
    </rPh>
    <rPh sb="54" eb="56">
      <t>クロジ</t>
    </rPh>
    <rPh sb="103" eb="104">
      <t>ギョ</t>
    </rPh>
    <rPh sb="104" eb="105">
      <t>シュウ</t>
    </rPh>
    <rPh sb="106" eb="108">
      <t>シセツ</t>
    </rPh>
    <rPh sb="109" eb="111">
      <t>ジョウカ</t>
    </rPh>
    <rPh sb="265" eb="266">
      <t>タカ</t>
    </rPh>
    <rPh sb="278" eb="279">
      <t>トウ</t>
    </rPh>
    <rPh sb="310" eb="311">
      <t>ルイ</t>
    </rPh>
    <rPh sb="312" eb="314">
      <t>ヘイキン</t>
    </rPh>
    <rPh sb="315" eb="316">
      <t>ヒ</t>
    </rPh>
    <rPh sb="318" eb="319">
      <t>ヒク</t>
    </rPh>
    <rPh sb="322" eb="324">
      <t>コンゴ</t>
    </rPh>
    <rPh sb="325" eb="326">
      <t>ヒ</t>
    </rPh>
    <rPh sb="327" eb="328">
      <t>ツヅ</t>
    </rPh>
    <rPh sb="348" eb="350">
      <t>ゾウカ</t>
    </rPh>
    <rPh sb="351" eb="352">
      <t>ツト</t>
    </rPh>
    <rPh sb="368" eb="370">
      <t>ジンコウ</t>
    </rPh>
    <rPh sb="371" eb="373">
      <t>ゲンショウ</t>
    </rPh>
    <rPh sb="374" eb="375">
      <t>トモナ</t>
    </rPh>
    <rPh sb="376" eb="378">
      <t>ショリ</t>
    </rPh>
    <rPh sb="378" eb="379">
      <t>リョウ</t>
    </rPh>
    <rPh sb="380" eb="382">
      <t>ゲンショウ</t>
    </rPh>
    <rPh sb="389" eb="391">
      <t>ネンネン</t>
    </rPh>
    <rPh sb="391" eb="393">
      <t>テイカ</t>
    </rPh>
    <rPh sb="416" eb="417">
      <t>タカ</t>
    </rPh>
    <rPh sb="422" eb="423">
      <t>ノ</t>
    </rPh>
    <rPh sb="424" eb="425">
      <t>ナヤ</t>
    </rPh>
    <rPh sb="435" eb="436">
      <t>ミ</t>
    </rPh>
    <rPh sb="436" eb="438">
      <t>セツゾク</t>
    </rPh>
    <phoneticPr fontId="7"/>
  </si>
  <si>
    <t>　施設の老朽化が進んでおり、今後行われる施設の延命化工事に伴う村債の発行により、地方債償還費の増加が見込まれるが、交付税措置の無い村債は発行しない等の運用を引き続き行い、未接続世帯への加入促進による料金収入の増加に努め、経営の健全化を図る。</t>
    <rPh sb="14" eb="16">
      <t>コンゴ</t>
    </rPh>
    <rPh sb="16" eb="17">
      <t>オコナ</t>
    </rPh>
    <rPh sb="20" eb="22">
      <t>シセツ</t>
    </rPh>
    <rPh sb="23" eb="25">
      <t>エンメイ</t>
    </rPh>
    <rPh sb="25" eb="26">
      <t>カ</t>
    </rPh>
    <rPh sb="26" eb="28">
      <t>コウジ</t>
    </rPh>
    <rPh sb="29" eb="30">
      <t>トモナ</t>
    </rPh>
    <rPh sb="34" eb="36">
      <t>ハッコウ</t>
    </rPh>
    <rPh sb="45" eb="46">
      <t>ヒ</t>
    </rPh>
    <rPh sb="47" eb="49">
      <t>ゾウカ</t>
    </rPh>
    <rPh sb="50" eb="52">
      <t>ミコ</t>
    </rPh>
    <rPh sb="57" eb="60">
      <t>コウフゼイ</t>
    </rPh>
    <rPh sb="60" eb="62">
      <t>ソチ</t>
    </rPh>
    <rPh sb="63" eb="64">
      <t>ナ</t>
    </rPh>
    <rPh sb="65" eb="67">
      <t>ソンサイ</t>
    </rPh>
    <rPh sb="68" eb="70">
      <t>ハッコウ</t>
    </rPh>
    <rPh sb="73" eb="74">
      <t>ナド</t>
    </rPh>
    <rPh sb="75" eb="77">
      <t>ウンヨウ</t>
    </rPh>
    <rPh sb="78" eb="79">
      <t>ヒ</t>
    </rPh>
    <rPh sb="80" eb="81">
      <t>ツヅ</t>
    </rPh>
    <rPh sb="82" eb="83">
      <t>オコナ</t>
    </rPh>
    <rPh sb="92" eb="94">
      <t>カニュウ</t>
    </rPh>
    <rPh sb="99" eb="101">
      <t>リョウキン</t>
    </rPh>
    <rPh sb="101" eb="103">
      <t>シュウニュウ</t>
    </rPh>
    <rPh sb="104" eb="105">
      <t>ゾウ</t>
    </rPh>
    <rPh sb="105" eb="106">
      <t>カ</t>
    </rPh>
    <rPh sb="107" eb="108">
      <t>ツト</t>
    </rPh>
    <rPh sb="110" eb="112">
      <t>ケイエイ</t>
    </rPh>
    <rPh sb="113" eb="116">
      <t>ケンゼンカ</t>
    </rPh>
    <rPh sb="117" eb="118">
      <t>ハカ</t>
    </rPh>
    <phoneticPr fontId="7"/>
  </si>
  <si>
    <t>　H7.8.9年度から漁集3施設の供用開始し、21年経過しているため、施設の老朽化が進んでいる。H32年度よりストックマネージメントを踏まえ、施設の延命化工事を行い、維持補修費の縮減に努める。</t>
    <rPh sb="8" eb="9">
      <t>ド</t>
    </rPh>
    <rPh sb="42" eb="43">
      <t>スス</t>
    </rPh>
    <rPh sb="76" eb="77">
      <t>カ</t>
    </rPh>
    <rPh sb="77" eb="79">
      <t>コウジ</t>
    </rPh>
    <rPh sb="80" eb="81">
      <t>オコナ</t>
    </rPh>
    <rPh sb="83" eb="85">
      <t>イジ</t>
    </rPh>
    <rPh sb="85" eb="87">
      <t>ホシュウ</t>
    </rPh>
    <rPh sb="87" eb="88">
      <t>ヒ</t>
    </rPh>
    <rPh sb="89" eb="91">
      <t>シュクゲン</t>
    </rPh>
    <rPh sb="92" eb="93">
      <t>ツト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</si>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</sst>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E8-4CD2-B719-203443CFA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00128"/>
        <c:axId val="836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E8-4CD2-B719-203443CFA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0128"/>
        <c:axId val="83602048"/>
      </c:lineChart>
      <c:dateAx>
        <c:axId val="836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02048"/>
        <c:crosses val="autoZero"/>
        <c:auto val="1"/>
        <c:lblOffset val="100"/>
        <c:baseTimeUnit val="years"/>
      </c:dateAx>
      <c:valAx>
        <c:axId val="836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6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65.56</c:v>
                </c:pt>
                <c:pt idx="2">
                  <c:v>61.67</c:v>
                </c:pt>
                <c:pt idx="3">
                  <c:v>77.22</c:v>
                </c:pt>
                <c:pt idx="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C-47C9-B169-FD42B8E9C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68512"/>
        <c:axId val="979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1C-47C9-B169-FD42B8E9C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8512"/>
        <c:axId val="97970432"/>
      </c:lineChart>
      <c:dateAx>
        <c:axId val="9796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70432"/>
        <c:crosses val="autoZero"/>
        <c:auto val="1"/>
        <c:lblOffset val="100"/>
        <c:baseTimeUnit val="years"/>
      </c:dateAx>
      <c:valAx>
        <c:axId val="979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6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94.3</c:v>
                </c:pt>
                <c:pt idx="1">
                  <c:v>94.31</c:v>
                </c:pt>
                <c:pt idx="2">
                  <c:v>94.4</c:v>
                </c:pt>
                <c:pt idx="3">
                  <c:v>95.52</c:v>
                </c:pt>
                <c:pt idx="4">
                  <c:v>95.35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7-4407-818E-692F30B5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1664"/>
        <c:axId val="980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87-4407-818E-692F30B5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01664"/>
        <c:axId val="98003584"/>
      </c:lineChart>
      <c:dateAx>
        <c:axId val="9800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03584"/>
        <c:crosses val="autoZero"/>
        <c:auto val="1"/>
        <c:lblOffset val="100"/>
        <c:baseTimeUnit val="years"/>
      </c:dateAx>
      <c:valAx>
        <c:axId val="980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0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99.75</c:v>
                </c:pt>
                <c:pt idx="1">
                  <c:v>99.35</c:v>
                </c:pt>
                <c:pt idx="2">
                  <c:v>100.17</c:v>
                </c:pt>
                <c:pt idx="3">
                  <c:v>99.97</c:v>
                </c:pt>
                <c:pt idx="4">
                  <c:v>100.19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13-4796-8843-62ABBB39E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7600"/>
        <c:axId val="9405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13-4796-8843-62ABBB39E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7600"/>
        <c:axId val="94059520"/>
      </c:lineChart>
      <c:dateAx>
        <c:axId val="940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9520"/>
        <c:crosses val="autoZero"/>
        <c:auto val="1"/>
        <c:lblOffset val="100"/>
        <c:baseTimeUnit val="years"/>
      </c:dateAx>
      <c:valAx>
        <c:axId val="9405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1F-4241-943C-C77EB3561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98944"/>
        <c:axId val="9410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1F-4241-943C-C77EB3561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98944"/>
        <c:axId val="94100864"/>
      </c:lineChart>
      <c:dateAx>
        <c:axId val="940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00864"/>
        <c:crosses val="autoZero"/>
        <c:auto val="1"/>
        <c:lblOffset val="100"/>
        <c:baseTimeUnit val="years"/>
      </c:dateAx>
      <c:valAx>
        <c:axId val="9410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9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E2-434D-937B-9FA2367A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51840"/>
        <c:axId val="9526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E2-434D-937B-9FA2367A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1840"/>
        <c:axId val="95266304"/>
      </c:lineChart>
      <c:dateAx>
        <c:axId val="9525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66304"/>
        <c:crosses val="autoZero"/>
        <c:auto val="1"/>
        <c:lblOffset val="100"/>
        <c:baseTimeUnit val="years"/>
      </c:dateAx>
      <c:valAx>
        <c:axId val="9526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5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15-4C7D-B305-DA451616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5968"/>
        <c:axId val="9555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5-4C7D-B305-DA451616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5968"/>
        <c:axId val="95557888"/>
      </c:lineChart>
      <c:dateAx>
        <c:axId val="955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57888"/>
        <c:crosses val="autoZero"/>
        <c:auto val="1"/>
        <c:lblOffset val="100"/>
        <c:baseTimeUnit val="years"/>
      </c:dateAx>
      <c:valAx>
        <c:axId val="9555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CE-40B9-A810-C79A1EFE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89504"/>
        <c:axId val="9559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CE-40B9-A810-C79A1EFE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9504"/>
        <c:axId val="95591424"/>
      </c:lineChart>
      <c:dateAx>
        <c:axId val="9558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91424"/>
        <c:crosses val="autoZero"/>
        <c:auto val="1"/>
        <c:lblOffset val="100"/>
        <c:baseTimeUnit val="years"/>
      </c:dateAx>
      <c:valAx>
        <c:axId val="9559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8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E-4984-9C3F-C45757B5D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5328"/>
        <c:axId val="9667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827.19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E-4984-9C3F-C45757B5D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75328"/>
        <c:axId val="96677248"/>
      </c:lineChart>
      <c:dateAx>
        <c:axId val="9667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77248"/>
        <c:crosses val="autoZero"/>
        <c:auto val="1"/>
        <c:lblOffset val="100"/>
        <c:baseTimeUnit val="years"/>
      </c:dateAx>
      <c:valAx>
        <c:axId val="9667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7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49.89</c:v>
                </c:pt>
                <c:pt idx="2">
                  <c:v>54.65</c:v>
                </c:pt>
                <c:pt idx="3">
                  <c:v>50.91</c:v>
                </c:pt>
                <c:pt idx="4">
                  <c:v>45.98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E4-4533-9818-38E6693C2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23328"/>
        <c:axId val="9672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E4-4533-9818-38E6693C2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3328"/>
        <c:axId val="96725248"/>
      </c:lineChart>
      <c:dateAx>
        <c:axId val="9672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25248"/>
        <c:crosses val="autoZero"/>
        <c:auto val="1"/>
        <c:lblOffset val="100"/>
        <c:baseTimeUnit val="years"/>
      </c:dateAx>
      <c:valAx>
        <c:axId val="9672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2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173.85</c:v>
                </c:pt>
                <c:pt idx="1">
                  <c:v>227.85</c:v>
                </c:pt>
                <c:pt idx="2">
                  <c:v>215.24</c:v>
                </c:pt>
                <c:pt idx="3">
                  <c:v>233.18</c:v>
                </c:pt>
                <c:pt idx="4">
                  <c:v>258.87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24-4661-9EB0-A6AC49FD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35744"/>
        <c:axId val="979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350.91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24-4661-9EB0-A6AC49FD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5744"/>
        <c:axId val="97937664"/>
      </c:lineChart>
      <c:dateAx>
        <c:axId val="9793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37664"/>
        <c:crosses val="autoZero"/>
        <c:auto val="1"/>
        <c:lblOffset val="100"/>
        <c:baseTimeUnit val="years"/>
      </c:dateAx>
      <c:valAx>
        <c:axId val="979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大分県　姫島村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2152</v>
      </c>
      <c r="AM8" s="50"/>
      <c r="AN8" s="50"/>
      <c r="AO8" s="50"/>
      <c r="AP8" s="50"/>
      <c r="AQ8" s="50"/>
      <c r="AR8" s="50"/>
      <c r="AS8" s="50"/>
      <c r="AT8" s="45">
        <f>データ!T6</f>
        <v>6.99</v>
      </c>
      <c r="AU8" s="45"/>
      <c r="AV8" s="45"/>
      <c r="AW8" s="45"/>
      <c r="AX8" s="45"/>
      <c r="AY8" s="45"/>
      <c r="AZ8" s="45"/>
      <c r="BA8" s="45"/>
      <c r="BB8" s="45">
        <f>データ!U6</f>
        <v>307.87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16.22</v>
      </c>
      <c r="Q10" s="45"/>
      <c r="R10" s="45"/>
      <c r="S10" s="45"/>
      <c r="T10" s="45"/>
      <c r="U10" s="45"/>
      <c r="V10" s="45"/>
      <c r="W10" s="45">
        <f>データ!Q6</f>
        <v>53</v>
      </c>
      <c r="X10" s="45"/>
      <c r="Y10" s="45"/>
      <c r="Z10" s="45"/>
      <c r="AA10" s="45"/>
      <c r="AB10" s="45"/>
      <c r="AC10" s="45"/>
      <c r="AD10" s="50">
        <f>データ!R6</f>
        <v>2160</v>
      </c>
      <c r="AE10" s="50"/>
      <c r="AF10" s="50"/>
      <c r="AG10" s="50"/>
      <c r="AH10" s="50"/>
      <c r="AI10" s="50"/>
      <c r="AJ10" s="50"/>
      <c r="AK10" s="2"/>
      <c r="AL10" s="50">
        <f>データ!V6</f>
        <v>344</v>
      </c>
      <c r="AM10" s="50"/>
      <c r="AN10" s="50"/>
      <c r="AO10" s="50"/>
      <c r="AP10" s="50"/>
      <c r="AQ10" s="50"/>
      <c r="AR10" s="50"/>
      <c r="AS10" s="50"/>
      <c r="AT10" s="45">
        <f>データ!W6</f>
        <v>0.19</v>
      </c>
      <c r="AU10" s="45"/>
      <c r="AV10" s="45"/>
      <c r="AW10" s="45"/>
      <c r="AX10" s="45"/>
      <c r="AY10" s="45"/>
      <c r="AZ10" s="45"/>
      <c r="BA10" s="45"/>
      <c r="BB10" s="45">
        <f>データ!X6</f>
        <v>1810.53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6" t="s">
        <v>123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443221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大分県　姫島村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16.22</v>
      </c>
      <c r="Q6" s="34">
        <f t="shared" si="3"/>
        <v>53</v>
      </c>
      <c r="R6" s="34">
        <f t="shared" si="3"/>
        <v>2160</v>
      </c>
      <c r="S6" s="34">
        <f t="shared" si="3"/>
        <v>2152</v>
      </c>
      <c r="T6" s="34">
        <f t="shared" si="3"/>
        <v>6.99</v>
      </c>
      <c r="U6" s="34">
        <f t="shared" si="3"/>
        <v>307.87</v>
      </c>
      <c r="V6" s="34">
        <f t="shared" si="3"/>
        <v>344</v>
      </c>
      <c r="W6" s="34">
        <f t="shared" si="3"/>
        <v>0.19</v>
      </c>
      <c r="X6" s="34">
        <f t="shared" si="3"/>
        <v>1810.53</v>
      </c>
      <c r="Y6" s="35">
        <f>IF(Y7="",NA(),Y7)</f>
        <v>99.75</v>
      </c>
      <c r="Z6" s="35">
        <f t="shared" ref="Z6:AH6" si="4">IF(Z7="",NA(),Z7)</f>
        <v>99.35</v>
      </c>
      <c r="AA6" s="35">
        <f t="shared" si="4"/>
        <v>100.17</v>
      </c>
      <c r="AB6" s="35">
        <f t="shared" si="4"/>
        <v>99.97</v>
      </c>
      <c r="AC6" s="35">
        <f t="shared" si="4"/>
        <v>100.19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827.19</v>
      </c>
      <c r="BL6" s="35">
        <f t="shared" si="7"/>
        <v>817.63</v>
      </c>
      <c r="BM6" s="35">
        <f t="shared" si="7"/>
        <v>830.5</v>
      </c>
      <c r="BN6" s="35">
        <f t="shared" si="7"/>
        <v>1029.24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65.569999999999993</v>
      </c>
      <c r="BR6" s="35">
        <f t="shared" ref="BR6:BZ6" si="8">IF(BR7="",NA(),BR7)</f>
        <v>49.89</v>
      </c>
      <c r="BS6" s="35">
        <f t="shared" si="8"/>
        <v>54.65</v>
      </c>
      <c r="BT6" s="35">
        <f t="shared" si="8"/>
        <v>50.91</v>
      </c>
      <c r="BU6" s="35">
        <f t="shared" si="8"/>
        <v>45.98</v>
      </c>
      <c r="BV6" s="35">
        <f t="shared" si="8"/>
        <v>45.01</v>
      </c>
      <c r="BW6" s="35">
        <f t="shared" si="8"/>
        <v>46.31</v>
      </c>
      <c r="BX6" s="35">
        <f t="shared" si="8"/>
        <v>43.66</v>
      </c>
      <c r="BY6" s="35">
        <f t="shared" si="8"/>
        <v>43.13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173.85</v>
      </c>
      <c r="CC6" s="35">
        <f t="shared" ref="CC6:CK6" si="9">IF(CC7="",NA(),CC7)</f>
        <v>227.85</v>
      </c>
      <c r="CD6" s="35">
        <f t="shared" si="9"/>
        <v>215.24</v>
      </c>
      <c r="CE6" s="35">
        <f t="shared" si="9"/>
        <v>233.18</v>
      </c>
      <c r="CF6" s="35">
        <f t="shared" si="9"/>
        <v>258.87</v>
      </c>
      <c r="CG6" s="35">
        <f t="shared" si="9"/>
        <v>350.91</v>
      </c>
      <c r="CH6" s="35">
        <f t="shared" si="9"/>
        <v>349.08</v>
      </c>
      <c r="CI6" s="35">
        <f t="shared" si="9"/>
        <v>382.09</v>
      </c>
      <c r="CJ6" s="35">
        <f t="shared" si="9"/>
        <v>392.03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70</v>
      </c>
      <c r="CN6" s="35">
        <f t="shared" ref="CN6:CV6" si="10">IF(CN7="",NA(),CN7)</f>
        <v>65.56</v>
      </c>
      <c r="CO6" s="35">
        <f t="shared" si="10"/>
        <v>61.67</v>
      </c>
      <c r="CP6" s="35">
        <f t="shared" si="10"/>
        <v>77.22</v>
      </c>
      <c r="CQ6" s="35">
        <f t="shared" si="10"/>
        <v>80</v>
      </c>
      <c r="CR6" s="35">
        <f t="shared" si="10"/>
        <v>38.24</v>
      </c>
      <c r="CS6" s="35">
        <f t="shared" si="10"/>
        <v>39.42</v>
      </c>
      <c r="CT6" s="35">
        <f t="shared" si="10"/>
        <v>39.68</v>
      </c>
      <c r="CU6" s="35">
        <f t="shared" si="10"/>
        <v>35.64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94.3</v>
      </c>
      <c r="CY6" s="35">
        <f t="shared" ref="CY6:DG6" si="11">IF(CY7="",NA(),CY7)</f>
        <v>94.31</v>
      </c>
      <c r="CZ6" s="35">
        <f t="shared" si="11"/>
        <v>94.4</v>
      </c>
      <c r="DA6" s="35">
        <f t="shared" si="11"/>
        <v>95.52</v>
      </c>
      <c r="DB6" s="35">
        <f t="shared" si="11"/>
        <v>95.35</v>
      </c>
      <c r="DC6" s="35">
        <f t="shared" si="11"/>
        <v>81.84</v>
      </c>
      <c r="DD6" s="35">
        <f t="shared" si="11"/>
        <v>82.97</v>
      </c>
      <c r="DE6" s="35">
        <f t="shared" si="11"/>
        <v>83.95</v>
      </c>
      <c r="DF6" s="35">
        <f t="shared" si="11"/>
        <v>82.92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0.14000000000000001</v>
      </c>
      <c r="EL6" s="35">
        <f t="shared" si="14"/>
        <v>0.05</v>
      </c>
      <c r="EM6" s="35">
        <f t="shared" si="14"/>
        <v>0.18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443221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16.22</v>
      </c>
      <c r="Q7" s="38">
        <v>53</v>
      </c>
      <c r="R7" s="38">
        <v>2160</v>
      </c>
      <c r="S7" s="38">
        <v>2152</v>
      </c>
      <c r="T7" s="38">
        <v>6.99</v>
      </c>
      <c r="U7" s="38">
        <v>307.87</v>
      </c>
      <c r="V7" s="38">
        <v>344</v>
      </c>
      <c r="W7" s="38">
        <v>0.19</v>
      </c>
      <c r="X7" s="38">
        <v>1810.53</v>
      </c>
      <c r="Y7" s="38">
        <v>99.75</v>
      </c>
      <c r="Z7" s="38">
        <v>99.35</v>
      </c>
      <c r="AA7" s="38">
        <v>100.17</v>
      </c>
      <c r="AB7" s="38">
        <v>99.97</v>
      </c>
      <c r="AC7" s="38">
        <v>100.19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827.19</v>
      </c>
      <c r="BL7" s="38">
        <v>817.63</v>
      </c>
      <c r="BM7" s="38">
        <v>830.5</v>
      </c>
      <c r="BN7" s="38">
        <v>1029.24</v>
      </c>
      <c r="BO7" s="38">
        <v>1063.93</v>
      </c>
      <c r="BP7" s="38">
        <v>985.48</v>
      </c>
      <c r="BQ7" s="38">
        <v>65.569999999999993</v>
      </c>
      <c r="BR7" s="38">
        <v>49.89</v>
      </c>
      <c r="BS7" s="38">
        <v>54.65</v>
      </c>
      <c r="BT7" s="38">
        <v>50.91</v>
      </c>
      <c r="BU7" s="38">
        <v>45.98</v>
      </c>
      <c r="BV7" s="38">
        <v>45.01</v>
      </c>
      <c r="BW7" s="38">
        <v>46.31</v>
      </c>
      <c r="BX7" s="38">
        <v>43.66</v>
      </c>
      <c r="BY7" s="38">
        <v>43.13</v>
      </c>
      <c r="BZ7" s="38">
        <v>46.26</v>
      </c>
      <c r="CA7" s="38">
        <v>45.38</v>
      </c>
      <c r="CB7" s="38">
        <v>173.85</v>
      </c>
      <c r="CC7" s="38">
        <v>227.85</v>
      </c>
      <c r="CD7" s="38">
        <v>215.24</v>
      </c>
      <c r="CE7" s="38">
        <v>233.18</v>
      </c>
      <c r="CF7" s="38">
        <v>258.87</v>
      </c>
      <c r="CG7" s="38">
        <v>350.91</v>
      </c>
      <c r="CH7" s="38">
        <v>349.08</v>
      </c>
      <c r="CI7" s="38">
        <v>382.09</v>
      </c>
      <c r="CJ7" s="38">
        <v>392.03</v>
      </c>
      <c r="CK7" s="38">
        <v>376.4</v>
      </c>
      <c r="CL7" s="38">
        <v>377.04</v>
      </c>
      <c r="CM7" s="38">
        <v>70</v>
      </c>
      <c r="CN7" s="38">
        <v>65.56</v>
      </c>
      <c r="CO7" s="38">
        <v>61.67</v>
      </c>
      <c r="CP7" s="38">
        <v>77.22</v>
      </c>
      <c r="CQ7" s="38">
        <v>80</v>
      </c>
      <c r="CR7" s="38">
        <v>38.24</v>
      </c>
      <c r="CS7" s="38">
        <v>39.42</v>
      </c>
      <c r="CT7" s="38">
        <v>39.68</v>
      </c>
      <c r="CU7" s="38">
        <v>35.64</v>
      </c>
      <c r="CV7" s="38">
        <v>33.729999999999997</v>
      </c>
      <c r="CW7" s="38">
        <v>34.15</v>
      </c>
      <c r="CX7" s="38">
        <v>94.3</v>
      </c>
      <c r="CY7" s="38">
        <v>94.31</v>
      </c>
      <c r="CZ7" s="38">
        <v>94.4</v>
      </c>
      <c r="DA7" s="38">
        <v>95.52</v>
      </c>
      <c r="DB7" s="38">
        <v>95.35</v>
      </c>
      <c r="DC7" s="38">
        <v>81.84</v>
      </c>
      <c r="DD7" s="38">
        <v>82.97</v>
      </c>
      <c r="DE7" s="38">
        <v>83.95</v>
      </c>
      <c r="DF7" s="38">
        <v>82.92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0.14000000000000001</v>
      </c>
      <c r="EL7" s="38">
        <v>0.05</v>
      </c>
      <c r="EM7" s="38">
        <v>0.18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2017-12-25T02:36:50Z</dcterms:created>
  <dcterms:modified xsi:type="dcterms:W3CDTF">2018-03-13T06:58:05Z</dcterms:modified>
  <cp:category/>
</cp:coreProperties>
</file>