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W35" i="10"/>
  <c r="BW36" i="10" s="1"/>
  <c r="BW37" i="10" s="1"/>
  <c r="BW38" i="10" s="1"/>
  <c r="BE35" i="10"/>
  <c r="AM35" i="10"/>
  <c r="U35" i="10"/>
  <c r="C35" i="10"/>
  <c r="CO34" i="10"/>
  <c r="CO35" i="10" s="1"/>
  <c r="CO36" i="10" s="1"/>
  <c r="CO37" i="10" s="1"/>
  <c r="CO38" i="10" s="1"/>
  <c r="CO39" i="10" s="1"/>
  <c r="CO40" i="10" s="1"/>
  <c r="CO41"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<sst xmlns="http://schemas.openxmlformats.org/spreadsheetml/2006/main" count="1128" uniqueCount="636">
  <si>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</si>
  <si>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</si>
  <si>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</si>
  <si>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</si>
  <si>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</si>
  <si>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</si>
  <si>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</si>
  <si>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</si>
  <si>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</si>
  <si>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</si>
  <si>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</si>
  <si>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</si>
  <si>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</si>
  <si>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</si>
  <si>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</si>
  <si>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</si>
  <si>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</si>
  <si>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</si>
  <si>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</si>
  <si>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</si>
  <si>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</si>
  <si>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</si>
  <si>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</si>
  <si>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</si>
  <si>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</si>
  <si>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</si>
  <si>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</si>
  <si>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</si>
  <si>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</si>
  <si>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</si>
  <si>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</si>
  <si>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</si>
  <si>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</si>
  <si>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</si>
  <si>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</si>
  <si>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</si>
  <si>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</si>
  <si>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</si>
  <si>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</si>
  <si>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</si>
  <si>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</si>
  <si>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</si>
  <si>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</si>
  <si>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</si>
  <si>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</si>
  <si>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</si>
  <si>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</si>
  <si>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</si>
  <si>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</si>
  <si>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</si>
  <si>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</si>
  <si>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</si>
  <si>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</si>
  <si>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</si>
  <si>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</si>
  <si>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</si>
  <si>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</si>
  <si>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</si>
  <si>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</si>
  <si>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</si>
  <si>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</si>
  <si>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</si>
  <si>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</si>
  <si>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</si>
  <si>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</si>
  <si>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</si>
  <si>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</si>
  <si>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</si>
  <si>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</si>
  <si>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</si>
  <si>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</si>
  <si>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</si>
  <si>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</si>
  <si>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</si>
  <si>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</si>
  <si>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</si>
  <si>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</si>
  <si>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</si>
  <si>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</si>
  <si>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</si>
  <si>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</si>
  <si>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</si>
  <si>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</si>
  <si>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</si>
  <si>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</si>
  <si>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</si>
  <si>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</si>
  <si>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</si>
  <si>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</si>
  <si>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</si>
  <si>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</si>
  <si>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</si>
  <si>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</si>
  <si>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</si>
  <si>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</si>
  <si>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</si>
  <si>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</si>
  <si>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</si>
  <si>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</si>
  <si>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</si>
  <si>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</si>
  <si>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</si>
  <si>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</si>
  <si>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</si>
  <si>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</si>
  <si>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</si>
  <si>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</si>
  <si>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</si>
  <si>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</si>
  <si>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</si>
  <si>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</si>
  <si>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</si>
  <si>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</si>
  <si>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</si>
  <si>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</si>
  <si>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</si>
  <si>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</si>
  <si>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</si>
  <si>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</si>
  <si>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</si>
  <si>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</si>
  <si>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</si>
  <si>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</si>
  <si>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</si>
  <si>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</si>
  <si>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</si>
  <si>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</si>
  <si>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</si>
  <si>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</si>
  <si>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</si>
  <si>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</si>
  <si>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</si>
  <si>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</si>
  <si>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</si>
  <si>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</si>
  <si>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</si>
  <si>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</si>
  <si>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</si>
  <si>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</si>
  <si>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</si>
  <si>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</si>
  <si>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</si>
  <si>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</si>
  <si>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</si>
  <si>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</si>
  <si>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</si>
  <si>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</si>
  <si>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</si>
  <si>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</si>
  <si>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</si>
  <si>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</si>
  <si>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</si>
  <si>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</si>
  <si>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</si>
  <si>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</si>
  <si>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</si>
  <si>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</si>
  <si>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</si>
  <si>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</si>
  <si>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</si>
  <si>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</si>
  <si>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</si>
  <si>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</si>
  <si>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</si>
  <si>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</si>
  <si>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</si>
  <si>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</si>
  <si>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</si>
  <si>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</si>
  <si>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</si>
  <si>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</si>
  <si>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</si>
  <si>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</si>
  <si>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</si>
  <si>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</si>
  <si>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</si>
  <si>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</si>
  <si>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</si>
  <si>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</si>
  <si>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</si>
  <si>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</si>
  <si>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</si>
  <si>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</si>
  <si>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</si>
  <si>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</si>
  <si>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</si>
  <si>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</si>
  <si>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</si>
  <si>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</si>
  <si>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</si>
  <si>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</si>
  <si>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</si>
  <si>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</si>
  <si>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</si>
  <si>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</si>
  <si>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</si>
  <si>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</si>
  <si>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</si>
  <si>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</si>
  <si>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</si>
  <si>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</si>
  <si>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</si>
  <si>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</si>
  <si>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</si>
  <si>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</si>
  <si>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</si>
  <si>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</si>
  <si>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</si>
  <si>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</si>
  <si>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</si>
  <si>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</si>
  <si>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</si>
  <si>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</si>
  <si>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</si>
  <si>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</si>
  <si>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大分県日田市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</si>
  <si>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</si>
  <si>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</si>
  <si>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</si>
  <si>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</si>
  <si>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</si>
  <si>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</si>
  <si>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</si>
  <si>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</si>
  <si>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</si>
  <si>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</si>
  <si>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</si>
  <si>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</si>
  <si>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</si>
  <si>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</si>
  <si>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</si>
  <si>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</si>
  <si>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</si>
  <si>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</si>
  <si>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</si>
  <si>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</si>
  <si>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</si>
  <si>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</si>
  <si>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</si>
  <si>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</si>
  <si>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</si>
  <si>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</si>
  <si>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</si>
  <si>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</si>
  <si>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</si>
  <si>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</si>
  <si>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</si>
  <si>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</si>
  <si>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</si>
  <si>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</si>
  <si>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</si>
  <si>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</si>
  <si>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</si>
  <si>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</si>
  <si>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</si>
  <si>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</si>
  <si>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</si>
  <si>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</si>
  <si>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</si>
  <si>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</si>
  <si>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</si>
  <si>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</si>
  <si>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</si>
  <si>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</si>
  <si>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</si>
  <si>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</si>
  <si>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</si>
  <si>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</si>
  <si>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</si>
  <si>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</si>
  <si>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</si>
  <si>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</si>
  <si>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</si>
  <si>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</si>
  <si>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</si>
  <si>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</si>
  <si>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</si>
  <si>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</si>
  <si>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</si>
  <si>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</si>
  <si>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</si>
  <si>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</si>
  <si>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</si>
  <si>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</si>
  <si>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</si>
  <si>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</si>
  <si>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</si>
  <si>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</si>
  <si>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</si>
  <si>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</si>
  <si>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</si>
  <si>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</si>
  <si>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</si>
  <si>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</si>
  <si>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</si>
  <si>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</si>
  <si>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</si>
  <si>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</si>
  <si>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</si>
  <si>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</si>
  <si>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</si>
  <si>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</si>
  <si>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</si>
  <si>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</si>
  <si>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</si>
  <si>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</si>
  <si>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</si>
  <si>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</si>
  <si>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</si>
  <si>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</si>
  <si>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</si>
  <si>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</si>
  <si>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</si>
  <si>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</si>
  <si>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</si>
  <si>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</si>
  <si>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</si>
  <si>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</si>
  <si>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</si>
  <si>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</si>
  <si>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</si>
  <si>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</si>
  <si>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</si>
  <si>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</si>
  <si>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</si>
  <si>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</si>
  <si>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</si>
  <si>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</si>
  <si>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</si>
  <si>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</si>
  <si>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</si>
  <si>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</si>
  <si>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</si>
  <si>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</si>
  <si>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</si>
  <si>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</si>
  <si>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</si>
  <si>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</si>
  <si>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</si>
  <si>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</si>
  <si>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</si>
  <si>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</si>
  <si>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</si>
  <si>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</si>
  <si>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</si>
  <si>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</si>
  <si>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</si>
  <si>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</si>
  <si>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</si>
  <si>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</si>
  <si>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</si>
  <si>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</si>
  <si>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</si>
  <si>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</si>
  <si>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</si>
  <si>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</si>
  <si>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</si>
  <si>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</si>
  <si>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</si>
  <si>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</si>
  <si>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</si>
  <si>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</si>
  <si>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</si>
  <si>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</si>
  <si>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</si>
  <si>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</si>
  <si>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</si>
  <si>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</si>
  <si>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</si>
  <si>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</si>
  <si>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</si>
  <si>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大分県日田市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</si>
  <si>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</si>
  <si>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</si>
  <si>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</si>
  <si>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</si>
  <si>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</si>
  <si>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</si>
  <si>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</si>
  <si>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</si>
  <si>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</si>
  <si>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</si>
  <si>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</si>
  <si>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</si>
  <si>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</si>
  <si>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</si>
  <si>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</si>
  <si>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</si>
  <si>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</si>
  <si>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</si>
  <si>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</si>
  <si>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</si>
  <si>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</si>
  <si>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給水施設事業特別会計</t>
    <phoneticPr fontId="5"/>
  </si>
  <si>
    <t>診療所事業特別会計</t>
    <phoneticPr fontId="5"/>
  </si>
  <si>
    <t>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</si>
  <si>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</si>
  <si>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</si>
  <si>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</si>
  <si>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</si>
  <si>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</si>
  <si>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</si>
  <si>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</si>
  <si>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</si>
  <si>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</si>
  <si>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</si>
  <si>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</si>
  <si>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</si>
  <si>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</si>
  <si>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</si>
  <si>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</si>
  <si>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</si>
  <si>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</si>
  <si>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</si>
  <si>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</si>
  <si>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</si>
  <si>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</si>
  <si>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</si>
  <si>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</si>
  <si>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</si>
  <si>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</si>
  <si>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</si>
  <si>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</si>
  <si>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</si>
  <si>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</si>
  <si>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</si>
  <si>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</si>
  <si>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</si>
  <si>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</si>
  <si>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</si>
  <si>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</si>
  <si>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</si>
  <si>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</si>
  <si>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</si>
  <si>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</si>
  <si>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</si>
  <si>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</si>
  <si>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</si>
  <si>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</si>
  <si>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</si>
  <si>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</si>
  <si>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</si>
  <si>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</si>
  <si>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</si>
  <si>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</si>
  <si>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</si>
  <si>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</si>
  <si>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</si>
  <si>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</si>
  <si>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</si>
  <si>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</si>
  <si>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</si>
  <si>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</si>
  <si>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</si>
  <si>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</si>
  <si>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</si>
  <si>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</si>
  <si>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</si>
  <si>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</si>
  <si>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</si>
  <si>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</si>
  <si>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</si>
  <si>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</si>
  <si>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</si>
  <si>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</si>
  <si>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</si>
  <si>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</si>
  <si>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</si>
  <si>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</si>
  <si>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</si>
  <si>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</si>
  <si>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</si>
  <si>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</si>
  <si>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</si>
  <si>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</si>
  <si>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</si>
  <si>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</si>
  <si>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</si>
  <si>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</si>
  <si>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</si>
  <si>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</si>
  <si>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</si>
  <si>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</si>
  <si>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</si>
  <si>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</si>
  <si>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</si>
  <si>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</si>
  <si>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</si>
  <si>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</si>
  <si>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</si>
  <si>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</si>
  <si>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</si>
  <si>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</si>
  <si>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</si>
  <si>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</si>
  <si>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</si>
  <si>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</si>
  <si>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</si>
  <si>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</si>
  <si>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</si>
  <si>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</si>
  <si>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</si>
  <si>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</si>
  <si>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</si>
  <si>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</si>
  <si>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</si>
  <si>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</si>
  <si>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</si>
  <si>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</si>
  <si>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</si>
  <si>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</si>
  <si>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</si>
  <si>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</si>
  <si>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</si>
  <si>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</si>
  <si>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</si>
  <si>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</si>
  <si>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</si>
  <si>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</si>
  <si>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</si>
  <si>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</si>
  <si>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</si>
  <si>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</si>
  <si>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</si>
  <si>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</si>
  <si>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</si>
  <si>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</si>
  <si>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</si>
  <si>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</si>
  <si>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</si>
  <si>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</si>
  <si>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</si>
  <si>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</si>
  <si>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</si>
  <si>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</si>
  <si>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</si>
  <si>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</si>
  <si>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</si>
  <si>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</si>
  <si>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</si>
  <si>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</si>
  <si>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</si>
  <si>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</si>
  <si>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</si>
  <si>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</si>
  <si>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</si>
  <si>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</si>
  <si>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</si>
  <si>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</si>
  <si>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</si>
  <si>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</si>
  <si>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</si>
  <si>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</si>
  <si>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</si>
  <si>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</si>
  <si>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</si>
  <si>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</si>
  <si>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</si>
  <si>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</si>
  <si>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</si>
  <si>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</si>
  <si>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</si>
  <si>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</si>
  <si>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</si>
  <si>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</si>
  <si>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</si>
  <si>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</si>
  <si>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</si>
  <si>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</si>
  <si>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</si>
  <si>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</si>
  <si>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</si>
  <si>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</si>
  <si>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</si>
  <si>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0.14</t>
  </si>
  <si>
    <t>▲ 0.38</t>
  </si>
  <si>
    <t>▲ 7.81</t>
  </si>
  <si>
    <t>▲ 1.71</t>
  </si>
  <si>
    <t>▲ 5.47</t>
  </si>
  <si>
    <t>水道事業会計</t>
  </si>
  <si>
    <t>一般会計</t>
  </si>
  <si>
    <t>下水道事業会計</t>
  </si>
  <si>
    <t>国民健康保険特別会計</t>
  </si>
  <si>
    <t>介護保険特別会計</t>
  </si>
  <si>
    <t>簡易水道事業特別会計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</si>
  <si>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</si>
  <si>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</si>
  <si>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</si>
  <si>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</si>
  <si>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</si>
  <si>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</si>
  <si>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</si>
  <si>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</si>
  <si>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</si>
  <si>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</si>
  <si>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</si>
  <si>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基金から2,408百万繰入</t>
    <rPh sb="0" eb="2">
      <t>キキン</t>
    </rPh>
    <rPh sb="9" eb="11">
      <t>ヒャクマン</t>
    </rPh>
    <rPh sb="11" eb="13">
      <t>クリイレ</t>
    </rPh>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</si>
  <si>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</si>
  <si>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</si>
  <si>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</si>
  <si>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</si>
  <si>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</si>
  <si>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</si>
  <si>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</si>
  <si>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t>
    <phoneticPr fontId="2"/>
  </si>
  <si>
    <t>-</t>
    <phoneticPr fontId="2"/>
  </si>
  <si>
    <t>基金から75百万円繰入</t>
    <rPh sb="0" eb="2">
      <t>キキン</t>
    </rPh>
    <rPh sb="6" eb="9">
      <t>ヒャクマンエン</t>
    </rPh>
    <rPh sb="9" eb="10">
      <t>ク</t>
    </rPh>
    <rPh sb="10" eb="11">
      <t>イ</t>
    </rPh>
    <phoneticPr fontId="2"/>
  </si>
  <si>
    <t>基金から68百万円繰入</t>
    <rPh sb="0" eb="2">
      <t>キキン</t>
    </rPh>
    <rPh sb="6" eb="9">
      <t>ヒャクマンエン</t>
    </rPh>
    <rPh sb="9" eb="11">
      <t>クリイレ</t>
    </rPh>
    <phoneticPr fontId="2"/>
  </si>
  <si>
    <t>日田市市民サービス公社</t>
  </si>
  <si>
    <t>日田玖珠地域産業振興センター</t>
  </si>
  <si>
    <t>つえエーピー</t>
  </si>
  <si>
    <t>中津江村地球財団</t>
  </si>
  <si>
    <t>トライ・ウッド</t>
  </si>
  <si>
    <t>かみつえグリーン商事</t>
  </si>
  <si>
    <t>上津江農業公社</t>
  </si>
  <si>
    <t>日田市公民館運営事業団</t>
  </si>
  <si>
    <t>地域振興基金</t>
    <rPh sb="0" eb="2">
      <t>チイキ</t>
    </rPh>
    <rPh sb="2" eb="4">
      <t>シンコウ</t>
    </rPh>
    <rPh sb="4" eb="6">
      <t>キキン</t>
    </rPh>
    <phoneticPr fontId="2"/>
  </si>
  <si>
    <t>市有施設整備基金</t>
    <rPh sb="0" eb="2">
      <t>シユウ</t>
    </rPh>
    <rPh sb="2" eb="4">
      <t>シセツ</t>
    </rPh>
    <rPh sb="4" eb="6">
      <t>セイビ</t>
    </rPh>
    <rPh sb="6" eb="8">
      <t>キキン</t>
    </rPh>
    <phoneticPr fontId="2"/>
  </si>
  <si>
    <t>地域福祉基金</t>
    <rPh sb="0" eb="2">
      <t>チイキ</t>
    </rPh>
    <rPh sb="2" eb="4">
      <t>フクシ</t>
    </rPh>
    <rPh sb="4" eb="6">
      <t>キキン</t>
    </rPh>
    <phoneticPr fontId="2"/>
  </si>
  <si>
    <t>市職員退職手当基金</t>
    <rPh sb="0" eb="3">
      <t>シショクイン</t>
    </rPh>
    <rPh sb="3" eb="5">
      <t>タイショク</t>
    </rPh>
    <rPh sb="5" eb="7">
      <t>テアテ</t>
    </rPh>
    <rPh sb="7" eb="9">
      <t>キキン</t>
    </rPh>
    <phoneticPr fontId="2"/>
  </si>
  <si>
    <t>災害対策基金</t>
    <rPh sb="0" eb="2">
      <t>サイガイ</t>
    </rPh>
    <rPh sb="2" eb="4">
      <t>タイサク</t>
    </rPh>
    <rPh sb="4" eb="6">
      <t>キキン</t>
    </rPh>
    <phoneticPr fontId="2"/>
  </si>
  <si>
    <t>法非適用企業　基金から59百万円繰入</t>
    <rPh sb="7" eb="9">
      <t>キキン</t>
    </rPh>
    <rPh sb="13" eb="16">
      <t>ヒャクマンエン</t>
    </rPh>
    <rPh sb="16" eb="18">
      <t>クリイレ</t>
    </rPh>
    <phoneticPr fontId="5"/>
  </si>
  <si>
    <t>法非適用企業　基金から20百万円繰入</t>
    <rPh sb="7" eb="9">
      <t>キキン</t>
    </rPh>
    <rPh sb="13" eb="16">
      <t>ヒャクマンエン</t>
    </rPh>
    <rPh sb="16" eb="18">
      <t>クリイレ</t>
    </rPh>
    <phoneticPr fontId="5"/>
  </si>
  <si>
    <t>基金から16百万円繰入</t>
    <rPh sb="0" eb="2">
      <t>キキン</t>
    </rPh>
    <rPh sb="6" eb="8">
      <t>ヒャクマン</t>
    </rPh>
    <rPh sb="8" eb="9">
      <t>エン</t>
    </rPh>
    <rPh sb="9" eb="11">
      <t>クリイレ</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</si>
  <si>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</si>
  <si>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</si>
  <si>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</si>
  <si>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</si>
  <si>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</si>
  <si>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将来負担比率は前年度と同様にゼロとなり、実質公債費比率においても0.1ポイント改善し類似団体平均を下回っている。
　なお、実質公債費比率は単年度では1.0ポイント改善しており、元利償還金の減が大きく影響したと考えられる。
　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とともに、より効率的な基金の運用を行い財政の健全化に努める。</t>
    <rPh sb="62" eb="64">
      <t>ジッシツ</t>
    </rPh>
    <rPh sb="64" eb="66">
      <t>コウサイ</t>
    </rPh>
    <rPh sb="66" eb="67">
      <t>ヒ</t>
    </rPh>
    <rPh sb="67" eb="69">
      <t>ヒリツ</t>
    </rPh>
    <rPh sb="70" eb="73">
      <t>タンネンド</t>
    </rPh>
    <rPh sb="82" eb="84">
      <t>カイゼン</t>
    </rPh>
    <rPh sb="89" eb="91">
      <t>ガンリ</t>
    </rPh>
    <rPh sb="91" eb="94">
      <t>ショウカンキン</t>
    </rPh>
    <rPh sb="97" eb="98">
      <t>オオ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</si>
  <si>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</si>
  <si>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</si>
  <si>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</si>
  <si>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前年度と同様にゼロとなり、類似団体平均及び早期健全化基準の350％を大きく下回っている。一方で有形固定資産減価償却比率は減価償却が進んだことにより、前年度と比較し3.3ポイント上昇しており、類似団体平均値を上回っている。
　将来負担比率はゼロではあるが、有形固定資産減価償却率が上昇しているということは、老朽化が進んでいるということであり、今後必要となる固定資産の老朽化対策に伴う財政負担が潜在しているとも考えられる。このため、公共施設等総合管理計画に基づき、過大な公共施設量の圧縮を推進し、サービスの質を維持しつつ効果的・効率的な整備を進め、公共施設等の適正管理・適正配置に努めるとともに、地方債の借入にあたっては、交付税算入の面で有利な地方債の活用を基本とし、また、普通建設事業の精査により借入額の抑制を行う。</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</si>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</sst>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CB00-4E59-A231-0F8D44DE81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81287</c:v>
                </c:pt>
                <c:pt idx="1">
                  <c:v>72254</c:v>
                </c:pt>
                <c:pt idx="2">
                  <c:v>68388</c:v>
                </c:pt>
                <c:pt idx="3">
                  <c:v>52782</c:v>
                </c:pt>
                <c:pt idx="4">
                  <c:v>74408</c:v>
                </c:pt>
              </c:numCache>
            </c:numRef>
          </c:val>
          <c:smooth val="0"/>
          <c:extLst>
            <c:ext xmlns:c16="http://schemas.microsoft.com/office/drawing/2014/chart" uri="{C3380CC4-5D6E-409C-BE32-E72D297353CC}">
              <c16:uniqueId val="{00000001-CB00-4E59-A231-0F8D44DE81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5.32</c:v>
                </c:pt>
                <c:pt idx="2">
                  <c:v>2.9</c:v>
                </c:pt>
                <c:pt idx="3">
                  <c:v>3.14</c:v>
                </c:pt>
                <c:pt idx="4">
                  <c:v>2.82</c:v>
                </c:pt>
              </c:numCache>
            </c:numRef>
          </c:val>
          <c:extLst>
            <c:ext xmlns:c16="http://schemas.microsoft.com/office/drawing/2014/chart" uri="{C3380CC4-5D6E-409C-BE32-E72D297353CC}">
              <c16:uniqueId val="{00000000-63E7-4DF5-B4AB-430422363A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30.61</c:v>
                </c:pt>
                <c:pt idx="1">
                  <c:v>33.79</c:v>
                </c:pt>
                <c:pt idx="2">
                  <c:v>28.4</c:v>
                </c:pt>
                <c:pt idx="3">
                  <c:v>24.53</c:v>
                </c:pt>
                <c:pt idx="4">
                  <c:v>19.73</c:v>
                </c:pt>
              </c:numCache>
            </c:numRef>
          </c:val>
          <c:extLst>
            <c:ext xmlns:c16="http://schemas.microsoft.com/office/drawing/2014/chart" uri="{C3380CC4-5D6E-409C-BE32-E72D297353CC}">
              <c16:uniqueId val="{00000001-63E7-4DF5-B4AB-430422363A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-0.14000000000000001</c:v>
                </c:pt>
                <c:pt idx="1">
                  <c:v>-0.38</c:v>
                </c:pt>
                <c:pt idx="2">
                  <c:v>-7.81</c:v>
                </c:pt>
                <c:pt idx="3">
                  <c:v>-1.71</c:v>
                </c:pt>
                <c:pt idx="4">
                  <c:v>-5.47</c:v>
                </c:pt>
              </c:numCache>
            </c:numRef>
          </c:val>
          <c:smooth val="0"/>
          <c:extLst>
            <c:ext xmlns:c16="http://schemas.microsoft.com/office/drawing/2014/chart" uri="{C3380CC4-5D6E-409C-BE32-E72D297353CC}">
              <c16:uniqueId val="{00000002-63E7-4DF5-B4AB-430422363A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05-48D4-81D2-F9FFC4DC64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05-48D4-81D2-F9FFC4DC643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05-48D4-81D2-F9FFC4DC643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E305-48D4-81D2-F9FFC4DC643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05-48D4-81D2-F9FFC4DC643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0.24</c:v>
                </c:pt>
                <c:pt idx="4">
                  <c:v>#N/A</c:v>
                </c:pt>
                <c:pt idx="5">
                  <c:v>0.16</c:v>
                </c:pt>
                <c:pt idx="6">
                  <c:v>#N/A</c:v>
                </c:pt>
                <c:pt idx="7">
                  <c:v>0.3</c:v>
                </c:pt>
                <c:pt idx="8">
                  <c:v>#N/A</c:v>
                </c:pt>
                <c:pt idx="9">
                  <c:v>0.65</c:v>
                </c:pt>
              </c:numCache>
            </c:numRef>
          </c:val>
          <c:extLst>
            <c:ext xmlns:c16="http://schemas.microsoft.com/office/drawing/2014/chart" uri="{C3380CC4-5D6E-409C-BE32-E72D297353CC}">
              <c16:uniqueId val="{00000005-E305-48D4-81D2-F9FFC4DC643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1.78</c:v>
                </c:pt>
                <c:pt idx="4">
                  <c:v>#N/A</c:v>
                </c:pt>
                <c:pt idx="5">
                  <c:v>1.85</c:v>
                </c:pt>
                <c:pt idx="6">
                  <c:v>#N/A</c:v>
                </c:pt>
                <c:pt idx="7">
                  <c:v>1.42</c:v>
                </c:pt>
                <c:pt idx="8">
                  <c:v>#N/A</c:v>
                </c:pt>
                <c:pt idx="9">
                  <c:v>1.57</c:v>
                </c:pt>
              </c:numCache>
            </c:numRef>
          </c:val>
          <c:extLst>
            <c:ext xmlns:c16="http://schemas.microsoft.com/office/drawing/2014/chart" uri="{C3380CC4-5D6E-409C-BE32-E72D297353CC}">
              <c16:uniqueId val="{00000006-E305-48D4-81D2-F9FFC4DC643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0.61</c:v>
                </c:pt>
                <c:pt idx="6">
                  <c:v>#N/A</c:v>
                </c:pt>
                <c:pt idx="7">
                  <c:v>1.1100000000000001</c:v>
                </c:pt>
                <c:pt idx="8">
                  <c:v>#N/A</c:v>
                </c:pt>
                <c:pt idx="9">
                  <c:v>1.79</c:v>
                </c:pt>
              </c:numCache>
            </c:numRef>
          </c:val>
          <c:extLst>
            <c:ext xmlns:c16="http://schemas.microsoft.com/office/drawing/2014/chart" uri="{C3380CC4-5D6E-409C-BE32-E72D297353CC}">
              <c16:uniqueId val="{00000007-E305-48D4-81D2-F9FFC4DC64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5.75</c:v>
                </c:pt>
                <c:pt idx="2">
                  <c:v>#N/A</c:v>
                </c:pt>
                <c:pt idx="3">
                  <c:v>5.31</c:v>
                </c:pt>
                <c:pt idx="4">
                  <c:v>#N/A</c:v>
                </c:pt>
                <c:pt idx="5">
                  <c:v>2.9</c:v>
                </c:pt>
                <c:pt idx="6">
                  <c:v>#N/A</c:v>
                </c:pt>
                <c:pt idx="7">
                  <c:v>3.14</c:v>
                </c:pt>
                <c:pt idx="8">
                  <c:v>#N/A</c:v>
                </c:pt>
                <c:pt idx="9">
                  <c:v>2.82</c:v>
                </c:pt>
              </c:numCache>
            </c:numRef>
          </c:val>
          <c:extLst>
            <c:ext xmlns:c16="http://schemas.microsoft.com/office/drawing/2014/chart" uri="{C3380CC4-5D6E-409C-BE32-E72D297353CC}">
              <c16:uniqueId val="{00000008-E305-48D4-81D2-F9FFC4DC643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4.47</c:v>
                </c:pt>
                <c:pt idx="2">
                  <c:v>#N/A</c:v>
                </c:pt>
                <c:pt idx="3">
                  <c:v>5.13</c:v>
                </c:pt>
                <c:pt idx="4">
                  <c:v>#N/A</c:v>
                </c:pt>
                <c:pt idx="5">
                  <c:v>5.88</c:v>
                </c:pt>
                <c:pt idx="6">
                  <c:v>#N/A</c:v>
                </c:pt>
                <c:pt idx="7">
                  <c:v>6.95</c:v>
                </c:pt>
                <c:pt idx="8">
                  <c:v>#N/A</c:v>
                </c:pt>
                <c:pt idx="9">
                  <c:v>7.56</c:v>
                </c:pt>
              </c:numCache>
            </c:numRef>
          </c:val>
          <c:extLst>
            <c:ext xmlns:c16="http://schemas.microsoft.com/office/drawing/2014/chart" uri="{C3380CC4-5D6E-409C-BE32-E72D297353CC}">
              <c16:uniqueId val="{00000009-E305-48D4-81D2-F9FFC4DC64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4914</c:v>
                </c:pt>
                <c:pt idx="5">
                  <c:v>4918</c:v>
                </c:pt>
                <c:pt idx="8">
                  <c:v>4742</c:v>
                </c:pt>
                <c:pt idx="11">
                  <c:v>4672</c:v>
                </c:pt>
                <c:pt idx="14">
                  <c:v>4519</c:v>
                </c:pt>
              </c:numCache>
            </c:numRef>
          </c:val>
          <c:extLst>
            <c:ext xmlns:c16="http://schemas.microsoft.com/office/drawing/2014/chart" uri="{C3380CC4-5D6E-409C-BE32-E72D297353CC}">
              <c16:uniqueId val="{00000000-F1D6-45C2-A871-F3F687D2AA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F1D6-45C2-A871-F3F687D2AA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1</c:v>
                </c:pt>
                <c:pt idx="9">
                  <c:v>2</c:v>
                </c:pt>
                <c:pt idx="12">
                  <c:v>1</c:v>
                </c:pt>
              </c:numCache>
            </c:numRef>
          </c:val>
          <c:extLst>
            <c:ext xmlns:c16="http://schemas.microsoft.com/office/drawing/2014/chart" uri="{C3380CC4-5D6E-409C-BE32-E72D297353CC}">
              <c16:uniqueId val="{00000002-F1D6-45C2-A871-F3F687D2AA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23</c:v>
                </c:pt>
                <c:pt idx="6">
                  <c:v>25</c:v>
                </c:pt>
                <c:pt idx="9">
                  <c:v>24</c:v>
                </c:pt>
                <c:pt idx="12">
                  <c:v>26</c:v>
                </c:pt>
              </c:numCache>
            </c:numRef>
          </c:val>
          <c:extLst>
            <c:ext xmlns:c16="http://schemas.microsoft.com/office/drawing/2014/chart" uri="{C3380CC4-5D6E-409C-BE32-E72D297353CC}">
              <c16:uniqueId val="{00000003-F1D6-45C2-A871-F3F687D2AA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923</c:v>
                </c:pt>
                <c:pt idx="3">
                  <c:v>836</c:v>
                </c:pt>
                <c:pt idx="6">
                  <c:v>684</c:v>
                </c:pt>
                <c:pt idx="9">
                  <c:v>615</c:v>
                </c:pt>
                <c:pt idx="12">
                  <c:v>580</c:v>
                </c:pt>
              </c:numCache>
            </c:numRef>
          </c:val>
          <c:extLst>
            <c:ext xmlns:c16="http://schemas.microsoft.com/office/drawing/2014/chart" uri="{C3380CC4-5D6E-409C-BE32-E72D297353CC}">
              <c16:uniqueId val="{00000004-F1D6-45C2-A871-F3F687D2AA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D6-45C2-A871-F3F687D2AA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D6-45C2-A871-F3F687D2AA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4791</c:v>
                </c:pt>
                <c:pt idx="3">
                  <c:v>4774</c:v>
                </c:pt>
                <c:pt idx="6">
                  <c:v>4934</c:v>
                </c:pt>
                <c:pt idx="9">
                  <c:v>4838</c:v>
                </c:pt>
                <c:pt idx="12">
                  <c:v>4538</c:v>
                </c:pt>
              </c:numCache>
            </c:numRef>
          </c:val>
          <c:extLst>
            <c:ext xmlns:c16="http://schemas.microsoft.com/office/drawing/2014/chart" uri="{C3380CC4-5D6E-409C-BE32-E72D297353CC}">
              <c16:uniqueId val="{00000007-F1D6-45C2-A871-F3F687D2AA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823</c:v>
                </c:pt>
                <c:pt idx="2">
                  <c:v>#N/A</c:v>
                </c:pt>
                <c:pt idx="3">
                  <c:v>#N/A</c:v>
                </c:pt>
                <c:pt idx="4">
                  <c:v>718</c:v>
                </c:pt>
                <c:pt idx="5">
                  <c:v>#N/A</c:v>
                </c:pt>
                <c:pt idx="6">
                  <c:v>#N/A</c:v>
                </c:pt>
                <c:pt idx="7">
                  <c:v>903</c:v>
                </c:pt>
                <c:pt idx="8">
                  <c:v>#N/A</c:v>
                </c:pt>
                <c:pt idx="9">
                  <c:v>#N/A</c:v>
                </c:pt>
                <c:pt idx="10">
                  <c:v>808</c:v>
                </c:pt>
                <c:pt idx="11">
                  <c:v>#N/A</c:v>
                </c:pt>
                <c:pt idx="12">
                  <c:v>#N/A</c:v>
                </c:pt>
                <c:pt idx="13">
                  <c:v>627</c:v>
                </c:pt>
                <c:pt idx="14">
                  <c:v>#N/A</c:v>
                </c:pt>
              </c:numCache>
            </c:numRef>
          </c:val>
          <c:smooth val="0"/>
          <c:extLst>
            <c:ext xmlns:c16="http://schemas.microsoft.com/office/drawing/2014/chart" uri="{C3380CC4-5D6E-409C-BE32-E72D297353CC}">
              <c16:uniqueId val="{00000008-F1D6-45C2-A871-F3F687D2AA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38719</c:v>
                </c:pt>
                <c:pt idx="5">
                  <c:v>37756</c:v>
                </c:pt>
                <c:pt idx="8">
                  <c:v>36746</c:v>
                </c:pt>
                <c:pt idx="11">
                  <c:v>35209</c:v>
                </c:pt>
                <c:pt idx="14">
                  <c:v>34497</c:v>
                </c:pt>
              </c:numCache>
            </c:numRef>
          </c:val>
          <c:extLst>
            <c:ext xmlns:c16="http://schemas.microsoft.com/office/drawing/2014/chart" uri="{C3380CC4-5D6E-409C-BE32-E72D297353CC}">
              <c16:uniqueId val="{00000000-6072-45CA-A350-42F956F9AA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4659</c:v>
                </c:pt>
                <c:pt idx="5">
                  <c:v>4755</c:v>
                </c:pt>
                <c:pt idx="8">
                  <c:v>4101</c:v>
                </c:pt>
                <c:pt idx="11">
                  <c:v>3497</c:v>
                </c:pt>
                <c:pt idx="14">
                  <c:v>3049</c:v>
                </c:pt>
              </c:numCache>
            </c:numRef>
          </c:val>
          <c:extLst>
            <c:ext xmlns:c16="http://schemas.microsoft.com/office/drawing/2014/chart" uri="{C3380CC4-5D6E-409C-BE32-E72D297353CC}">
              <c16:uniqueId val="{00000001-6072-45CA-A350-42F956F9AA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14811</c:v>
                </c:pt>
                <c:pt idx="5">
                  <c:v>16012</c:v>
                </c:pt>
                <c:pt idx="8">
                  <c:v>15094</c:v>
                </c:pt>
                <c:pt idx="11">
                  <c:v>14021</c:v>
                </c:pt>
                <c:pt idx="14">
                  <c:v>12783</c:v>
                </c:pt>
              </c:numCache>
            </c:numRef>
          </c:val>
          <c:extLst>
            <c:ext xmlns:c16="http://schemas.microsoft.com/office/drawing/2014/chart" uri="{C3380CC4-5D6E-409C-BE32-E72D297353CC}">
              <c16:uniqueId val="{00000002-6072-45CA-A350-42F956F9AA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72-45CA-A350-42F956F9AA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72-45CA-A350-42F956F9AA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1</c:v>
                </c:pt>
                <c:pt idx="9">
                  <c:v>1</c:v>
                </c:pt>
                <c:pt idx="12">
                  <c:v>2</c:v>
                </c:pt>
              </c:numCache>
            </c:numRef>
          </c:val>
          <c:extLst>
            <c:ext xmlns:c16="http://schemas.microsoft.com/office/drawing/2014/chart" uri="{C3380CC4-5D6E-409C-BE32-E72D297353CC}">
              <c16:uniqueId val="{00000005-6072-45CA-A350-42F956F9AA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5280</c:v>
                </c:pt>
                <c:pt idx="3">
                  <c:v>5353</c:v>
                </c:pt>
                <c:pt idx="6">
                  <c:v>4988</c:v>
                </c:pt>
                <c:pt idx="9">
                  <c:v>4408</c:v>
                </c:pt>
                <c:pt idx="12">
                  <c:v>4081</c:v>
                </c:pt>
              </c:numCache>
            </c:numRef>
          </c:val>
          <c:extLst>
            <c:ext xmlns:c16="http://schemas.microsoft.com/office/drawing/2014/chart" uri="{C3380CC4-5D6E-409C-BE32-E72D297353CC}">
              <c16:uniqueId val="{00000006-6072-45CA-A350-42F956F9AA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319</c:v>
                </c:pt>
                <c:pt idx="3">
                  <c:v>317</c:v>
                </c:pt>
                <c:pt idx="6">
                  <c:v>337</c:v>
                </c:pt>
                <c:pt idx="9">
                  <c:v>342</c:v>
                </c:pt>
                <c:pt idx="12">
                  <c:v>359</c:v>
                </c:pt>
              </c:numCache>
            </c:numRef>
          </c:val>
          <c:extLst>
            <c:ext xmlns:c16="http://schemas.microsoft.com/office/drawing/2014/chart" uri="{C3380CC4-5D6E-409C-BE32-E72D297353CC}">
              <c16:uniqueId val="{00000007-6072-45CA-A350-42F956F9AA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11206</c:v>
                </c:pt>
                <c:pt idx="3">
                  <c:v>10362</c:v>
                </c:pt>
                <c:pt idx="6">
                  <c:v>8924</c:v>
                </c:pt>
                <c:pt idx="9">
                  <c:v>7494</c:v>
                </c:pt>
                <c:pt idx="12">
                  <c:v>6519</c:v>
                </c:pt>
              </c:numCache>
            </c:numRef>
          </c:val>
          <c:extLst>
            <c:ext xmlns:c16="http://schemas.microsoft.com/office/drawing/2014/chart" uri="{C3380CC4-5D6E-409C-BE32-E72D297353CC}">
              <c16:uniqueId val="{00000008-6072-45CA-A350-42F956F9AA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72-45CA-A350-42F956F9AA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39710</c:v>
                </c:pt>
                <c:pt idx="3">
                  <c:v>39122</c:v>
                </c:pt>
                <c:pt idx="6">
                  <c:v>38302</c:v>
                </c:pt>
                <c:pt idx="9">
                  <c:v>36205</c:v>
                </c:pt>
                <c:pt idx="12">
                  <c:v>35124</c:v>
                </c:pt>
              </c:numCache>
            </c:numRef>
          </c:val>
          <c:extLst>
            <c:ext xmlns:c16="http://schemas.microsoft.com/office/drawing/2014/chart" uri="{C3380CC4-5D6E-409C-BE32-E72D297353CC}">
              <c16:uniqueId val="{0000000A-6072-45CA-A350-42F956F9AA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72-45CA-A350-42F956F9AA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6144</c:v>
                </c:pt>
                <c:pt idx="1">
                  <c:v>5159</c:v>
                </c:pt>
                <c:pt idx="2">
                  <c:v>4113</c:v>
                </c:pt>
              </c:numCache>
            </c:numRef>
          </c:val>
          <c:extLst>
            <c:ext xmlns:c16="http://schemas.microsoft.com/office/drawing/2014/chart" uri="{C3380CC4-5D6E-409C-BE32-E72D297353CC}">
              <c16:uniqueId val="{00000000-FB9D-478F-8A1B-078B644EEE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2056</c:v>
                </c:pt>
                <c:pt idx="1">
                  <c:v>1961</c:v>
                </c:pt>
                <c:pt idx="2">
                  <c:v>1866</c:v>
                </c:pt>
              </c:numCache>
            </c:numRef>
          </c:val>
          <c:extLst>
            <c:ext xmlns:c16="http://schemas.microsoft.com/office/drawing/2014/chart" uri="{C3380CC4-5D6E-409C-BE32-E72D297353CC}">
              <c16:uniqueId val="{00000001-FB9D-478F-8A1B-078B644EEE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8891</c:v>
                </c:pt>
                <c:pt idx="1">
                  <c:v>8404</c:v>
                </c:pt>
                <c:pt idx="2">
                  <c:v>8131</c:v>
                </c:pt>
              </c:numCache>
            </c:numRef>
          </c:val>
          <c:extLst>
            <c:ext xmlns:c16="http://schemas.microsoft.com/office/drawing/2014/chart" uri="{C3380CC4-5D6E-409C-BE32-E72D297353CC}">
              <c16:uniqueId val="{00000002-FB9D-478F-8A1B-078B644EEE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{44AFD5D1-09EE-4F36-9DED-DD645B4FB995}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143-48EE-AB6C-354E9072F7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{7B63394B-C80E-47ED-9C17-3DBC41693980}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43-48EE-AB6C-354E9072F7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{8BB23323-5273-482C-8F25-664647E6CFC8}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43-48EE-AB6C-354E9072F7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{284D07F7-FF7A-4B95-9CEA-AEB10015EDD8}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43-48EE-AB6C-354E9072F7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{F858B9B0-AD1E-4AC4-A8E3-889F828B9C42}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43-48EE-AB6C-354E9072F7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{5A68FF5C-D944-465A-9430-49DA87E9B51E}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143-48EE-AB6C-354E9072F7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{6800A9B1-7015-40FD-9336-8FA25DD136D3}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143-48EE-AB6C-354E9072F7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{5A94C639-1534-4E8A-B81D-C9B743A8EB59}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143-48EE-AB6C-354E9072F7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{7B1ED482-9292-4B40-8131-070E63DE9C95}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143-48EE-AB6C-354E9072F7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55.6</c:v>
                </c:pt>
                <c:pt idx="16">
                  <c:v>58.9</c:v>
                </c:pt>
                <c:pt idx="24">
                  <c:v>60.6</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143-48EE-AB6C-354E9072F7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{9682C754-85D3-4242-A877-3C71E3FF2D03}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143-48EE-AB6C-354E9072F7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{98BBCFE5-E795-402B-993F-F85F48D2DF7E}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43-48EE-AB6C-354E9072F7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{FD56C8DF-2A47-4DB6-A0E1-B0990F7F3908}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43-48EE-AB6C-354E9072F7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{33FE027B-5F30-44D2-B129-A5B49FA26DA0}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43-48EE-AB6C-354E9072F7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{B1B858DD-F7CD-4FB3-BE8D-6001DBCAB2F6}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43-48EE-AB6C-354E9072F79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{CE280DFE-7F26-465E-AEF4-1F35D4AB1A03}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143-48EE-AB6C-354E9072F79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{962931AC-1E3D-4248-892E-39577ED99763}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143-48EE-AB6C-354E9072F79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{9832B68B-521B-441D-A150-C7CB0F69A6AD}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143-48EE-AB6C-354E9072F79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{62647190-EECA-466D-95E6-80B092328E16}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143-48EE-AB6C-354E9072F7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0143-48EE-AB6C-354E9072F791}"/>
            </c:ext>
          </c:extLst>
        </c:ser>
        <c:dLbls>
          <c:showLegendKey val="0"/>
          <c:showVal val="1"/>
          <c:showCatName val="0"/>
          <c:showSerName val="0"/>
          <c:showPercent val="0"/>
          <c:showBubbleSize val="0"/>
        </c:dLbls>
        <c:axId val="46179840"/>
        <c:axId val="46181760"/>
      </c:scatterChart>
      <c:valAx>
        <c:axId val="4617984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1"/>
          <c:min val="2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{B93FC4BD-AE42-4FD5-80B5-C7390546FBF8}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F48-4655-8DD8-1CE8B1C94E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{DB6E6135-A4D3-4FF2-A3AC-9B1BC21A5BE6}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48-4655-8DD8-1CE8B1C94E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{2CE6285C-EE7A-4452-ABB3-9AB1A37264E6}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48-4655-8DD8-1CE8B1C94E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{DCBAD8A4-03BA-4B2D-AD0B-07BC497CCB66}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48-4655-8DD8-1CE8B1C94E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{BCFBCEDF-03E3-4B4C-996B-365D1ABD8A51}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48-4655-8DD8-1CE8B1C94E3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{B3DE074A-02B5-4313-910E-2BA139B4F40C}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F48-4655-8DD8-1CE8B1C94E3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{3B5063E7-2001-43F8-B412-7D5DA4836D8D}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F48-4655-8DD8-1CE8B1C94E3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{B5A41B16-3169-4EDB-90A7-F2E5F93463E1}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F48-4655-8DD8-1CE8B1C94E3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{340E03E7-FA6C-4B9A-9DE1-2E526F32DDA4}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F48-4655-8DD8-1CE8B1C94E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5.0999999999999996</c:v>
                </c:pt>
                <c:pt idx="16">
                  <c:v>4.5999999999999996</c:v>
                </c:pt>
                <c:pt idx="24">
                  <c:v>4.7</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48-4655-8DD8-1CE8B1C94E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{C1495BDD-EC2D-4AC5-BF17-F9FBFD5E3668}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F48-4655-8DD8-1CE8B1C94E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{DF891370-1D2E-406B-A649-BC6D36DAFDDE}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48-4655-8DD8-1CE8B1C94E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{BB8DAACF-6A29-4DD1-80B8-0F43567CABA9}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48-4655-8DD8-1CE8B1C94E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{EE047069-DED2-49EF-965E-A5947FA69F44}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48-4655-8DD8-1CE8B1C94E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{D5B36F2E-C155-4E30-8C29-77D526334EAB}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48-4655-8DD8-1CE8B1C94E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{AC871E13-90F7-4CF4-8B66-A4555281B99B}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F48-4655-8DD8-1CE8B1C94E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{741F7673-E3D7-4316-BC32-1163D061015D}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F48-4655-8DD8-1CE8B1C94E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{A7DE5AE2-D5BA-4EEE-A232-C8088A7D622F}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F48-4655-8DD8-1CE8B1C94E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{1A195BE4-BC9F-4D3A-BF33-73BA48EFA439}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F48-4655-8DD8-1CE8B1C94E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7F48-4655-8DD8-1CE8B1C94E3D}"/>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償還終了による元利償還金の減や、</a:t>
          </a:r>
          <a:r>
            <a:rPr kumimoji="1" lang="ja-JP" altLang="ja-JP" sz="1100">
              <a:solidFill>
                <a:sysClr val="windowText" lastClr="000000"/>
              </a:solidFill>
              <a:effectLst/>
              <a:latin typeface="+mn-lt"/>
              <a:ea typeface="+mn-ea"/>
              <a:cs typeface="+mn-cs"/>
            </a:rPr>
            <a:t>水道事業及び下水道事業の公営企業債の元利償還金に対する繰入金の減</a:t>
          </a:r>
          <a:r>
            <a:rPr kumimoji="1" lang="ja-JP" altLang="ja-JP" sz="1100">
              <a:solidFill>
                <a:schemeClr val="dk1"/>
              </a:solidFill>
              <a:effectLst/>
              <a:latin typeface="+mn-lt"/>
              <a:ea typeface="+mn-ea"/>
              <a:cs typeface="+mn-cs"/>
            </a:rPr>
            <a:t>など、全体として分子が減少している。</a:t>
          </a:r>
          <a:endParaRPr lang="ja-JP" altLang="ja-JP" sz="1400">
            <a:effectLst/>
          </a:endParaRPr>
        </a:p>
        <a:p>
          <a:r>
            <a:rPr kumimoji="1" lang="ja-JP" altLang="ja-JP" sz="1100">
              <a:solidFill>
                <a:schemeClr val="dk1"/>
              </a:solidFill>
              <a:effectLst/>
              <a:latin typeface="+mn-lt"/>
              <a:ea typeface="+mn-ea"/>
              <a:cs typeface="+mn-cs"/>
            </a:rPr>
            <a:t>今後も、各会計の事業精査により地方債の借入額を抑制し、交付税算入の面で有利な地方債の活用を基本とするとともに、繰上償還等も検討しながら実質公債費比率の抑制に努めるものとする。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年度以降、分子がマイナスとなり、将来負担比率が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要因としては、九州北部豪雨災害の影響による財政調整基金の取り崩しに伴う充当可能基金残高の減や基準財政需要額算入見込額の減があるものの、繰上償還による地方債現在高の減、公営企業債等繰入見込額の減により、将来負担額も同様に減少したこと等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・災害予防、災害応急対策、災害復旧・復興等の災害対策経費に充当する目的で創設した「災害対策基金」に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149</a:t>
          </a:r>
          <a:r>
            <a:rPr kumimoji="1" lang="ja-JP" altLang="ja-JP" sz="1300">
              <a:solidFill>
                <a:schemeClr val="dk1"/>
              </a:solidFill>
              <a:effectLst/>
              <a:latin typeface="+mn-lt"/>
              <a:ea typeface="+mn-ea"/>
              <a:cs typeface="+mn-cs"/>
            </a:rPr>
            <a:t>万円、ふるさと納税の寄附額「水郷ひた応援基金」に</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653</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、森林環境譲与税を積み立てる「森林環境譲与税基金」に</a:t>
          </a:r>
          <a:r>
            <a:rPr kumimoji="1" lang="en-US" altLang="ja-JP" sz="1300">
              <a:solidFill>
                <a:schemeClr val="dk1"/>
              </a:solidFill>
              <a:effectLst/>
              <a:latin typeface="+mn-lt"/>
              <a:ea typeface="+mn-ea"/>
              <a:cs typeface="+mn-cs"/>
            </a:rPr>
            <a:t>8,296</a:t>
          </a:r>
          <a:r>
            <a:rPr kumimoji="1" lang="ja-JP" altLang="en-US" sz="1300">
              <a:solidFill>
                <a:schemeClr val="dk1"/>
              </a:solidFill>
              <a:effectLst/>
              <a:latin typeface="+mn-lt"/>
              <a:ea typeface="+mn-ea"/>
              <a:cs typeface="+mn-cs"/>
            </a:rPr>
            <a:t>万円を</a:t>
          </a:r>
          <a:r>
            <a:rPr kumimoji="1" lang="ja-JP" altLang="ja-JP" sz="1300">
              <a:solidFill>
                <a:schemeClr val="dk1"/>
              </a:solidFill>
              <a:effectLst/>
              <a:latin typeface="+mn-lt"/>
              <a:ea typeface="+mn-ea"/>
              <a:cs typeface="+mn-cs"/>
            </a:rPr>
            <a:t>積み立てた一方、普通交付税の合併算定替による特例措置の段階的削減や九州北部豪雨に伴い「財政調整基金」を</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億円取り崩したこと、「地域振興基金」から地域振興に関する事業のため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8,790</a:t>
          </a:r>
          <a:r>
            <a:rPr kumimoji="1" lang="ja-JP" altLang="ja-JP" sz="1300">
              <a:solidFill>
                <a:schemeClr val="dk1"/>
              </a:solidFill>
              <a:effectLst/>
              <a:latin typeface="+mn-lt"/>
              <a:ea typeface="+mn-ea"/>
              <a:cs typeface="+mn-cs"/>
            </a:rPr>
            <a:t>万円取り崩したこと等により、基金全体としては</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1,461</a:t>
          </a:r>
          <a:r>
            <a:rPr kumimoji="1" lang="ja-JP" altLang="ja-JP" sz="1300">
              <a:solidFill>
                <a:schemeClr val="dk1"/>
              </a:solidFill>
              <a:effectLst/>
              <a:latin typeface="+mn-lt"/>
              <a:ea typeface="+mn-ea"/>
              <a:cs typeface="+mn-cs"/>
            </a:rPr>
            <a:t>万円の減となった。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・経常的な経費への充当に加え、総合戦略に盛り込まれた事業の財源を補うため、地域振興基金のほか、特定目的基金の繰入れを令和元年度以降の各年度で</a:t>
          </a:r>
          <a:r>
            <a:rPr kumimoji="1" lang="en-US" altLang="ja-JP" sz="1300">
              <a:solidFill>
                <a:sysClr val="windowText" lastClr="000000"/>
              </a:solidFill>
              <a:effectLst/>
              <a:latin typeface="+mn-lt"/>
              <a:ea typeface="+mn-ea"/>
              <a:cs typeface="+mn-cs"/>
            </a:rPr>
            <a:t>10.9</a:t>
          </a:r>
          <a:r>
            <a:rPr kumimoji="1" lang="ja-JP" altLang="ja-JP" sz="1300">
              <a:solidFill>
                <a:sysClr val="windowText" lastClr="000000"/>
              </a:solidFill>
              <a:effectLst/>
              <a:latin typeface="+mn-lt"/>
              <a:ea typeface="+mn-ea"/>
              <a:cs typeface="+mn-cs"/>
            </a:rPr>
            <a:t>億円から</a:t>
          </a:r>
          <a:r>
            <a:rPr kumimoji="1" lang="en-US" altLang="ja-JP" sz="1300">
              <a:solidFill>
                <a:sysClr val="windowText" lastClr="000000"/>
              </a:solidFill>
              <a:effectLst/>
              <a:latin typeface="+mn-lt"/>
              <a:ea typeface="+mn-ea"/>
              <a:cs typeface="+mn-cs"/>
            </a:rPr>
            <a:t>15.4</a:t>
          </a:r>
          <a:r>
            <a:rPr kumimoji="1" lang="ja-JP" altLang="ja-JP" sz="1300">
              <a:solidFill>
                <a:sysClr val="windowText" lastClr="000000"/>
              </a:solidFill>
              <a:effectLst/>
              <a:latin typeface="+mn-lt"/>
              <a:ea typeface="+mn-ea"/>
              <a:cs typeface="+mn-cs"/>
            </a:rPr>
            <a:t>億円を見込んでいる。</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水郷ひた</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を守り元気づける施策の推進</a:t>
          </a:r>
          <a:endParaRPr lang="ja-JP" altLang="ja-JP" sz="1300">
            <a:effectLst/>
          </a:endParaRPr>
        </a:p>
        <a:p>
          <a:r>
            <a:rPr kumimoji="1" lang="ja-JP" altLang="ja-JP" sz="1300">
              <a:solidFill>
                <a:schemeClr val="dk1"/>
              </a:solidFill>
              <a:effectLst/>
              <a:latin typeface="+mn-lt"/>
              <a:ea typeface="+mn-ea"/>
              <a:cs typeface="+mn-cs"/>
            </a:rPr>
            <a:t>・観光振興基金：市の観光施設整備及び交流人口増加のための施策の推進</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・地域振興基金：基金の運用益を</a:t>
          </a:r>
          <a:r>
            <a:rPr kumimoji="1" lang="en-US" altLang="ja-JP" sz="1300">
              <a:solidFill>
                <a:schemeClr val="dk1"/>
              </a:solidFill>
              <a:effectLst/>
              <a:latin typeface="+mn-lt"/>
              <a:ea typeface="+mn-ea"/>
              <a:cs typeface="+mn-cs"/>
            </a:rPr>
            <a:t>748</a:t>
          </a:r>
          <a:r>
            <a:rPr kumimoji="1" lang="ja-JP" altLang="ja-JP" sz="1300">
              <a:solidFill>
                <a:schemeClr val="dk1"/>
              </a:solidFill>
              <a:effectLst/>
              <a:latin typeface="+mn-lt"/>
              <a:ea typeface="+mn-ea"/>
              <a:cs typeface="+mn-cs"/>
            </a:rPr>
            <a:t>万円積み立てた一方で、子ども医療費助成事業や定住交流促進事業等の地域振興事業に計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8,790</a:t>
          </a:r>
          <a:r>
            <a:rPr kumimoji="1" lang="ja-JP" altLang="ja-JP" sz="1300">
              <a:solidFill>
                <a:schemeClr val="dk1"/>
              </a:solidFill>
              <a:effectLst/>
              <a:latin typeface="+mn-lt"/>
              <a:ea typeface="+mn-ea"/>
              <a:cs typeface="+mn-cs"/>
            </a:rPr>
            <a:t>万円を充当したことによる減少</a:t>
          </a:r>
          <a:endParaRPr lang="ja-JP" altLang="ja-JP" sz="1300">
            <a:effectLst/>
          </a:endParaRPr>
        </a:p>
        <a:p>
          <a:r>
            <a:rPr kumimoji="1" lang="ja-JP" altLang="ja-JP" sz="1300">
              <a:solidFill>
                <a:schemeClr val="dk1"/>
              </a:solidFill>
              <a:effectLst/>
              <a:latin typeface="+mn-lt"/>
              <a:ea typeface="+mn-ea"/>
              <a:cs typeface="+mn-cs"/>
            </a:rPr>
            <a:t>・災害対策基金：災害に対する迅速な対応と災害からの早期復興を図ることを目的とした基金を創設し、</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億円を積み立てたことによる増加</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・市有施設整備基金：施設の老朽化や今後の更新需要に対応し、公共施設等総合管理計画に盛り込まれた施策を着実に実現するため、今後大幅な取り崩しが予想される。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・基金の運用益</a:t>
          </a:r>
          <a:r>
            <a:rPr kumimoji="1" lang="en-US" altLang="ja-JP" sz="1300">
              <a:solidFill>
                <a:schemeClr val="dk1"/>
              </a:solidFill>
              <a:effectLst/>
              <a:latin typeface="+mn-lt"/>
              <a:ea typeface="+mn-ea"/>
              <a:cs typeface="+mn-cs"/>
            </a:rPr>
            <a:t>1,365</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や剰余金</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4,000</a:t>
          </a:r>
          <a:r>
            <a:rPr kumimoji="1" lang="ja-JP" altLang="en-US" sz="1300">
              <a:solidFill>
                <a:schemeClr val="dk1"/>
              </a:solidFill>
              <a:effectLst/>
              <a:latin typeface="+mn-lt"/>
              <a:ea typeface="+mn-ea"/>
              <a:cs typeface="+mn-cs"/>
            </a:rPr>
            <a:t>万円を</a:t>
          </a:r>
          <a:r>
            <a:rPr kumimoji="1" lang="ja-JP" altLang="ja-JP" sz="1300">
              <a:solidFill>
                <a:schemeClr val="dk1"/>
              </a:solidFill>
              <a:effectLst/>
              <a:latin typeface="+mn-lt"/>
              <a:ea typeface="+mn-ea"/>
              <a:cs typeface="+mn-cs"/>
            </a:rPr>
            <a:t>積み立てたことによる増加</a:t>
          </a:r>
          <a:endParaRPr lang="ja-JP" altLang="ja-JP" sz="1300">
            <a:effectLst/>
          </a:endParaRPr>
        </a:p>
        <a:p>
          <a:r>
            <a:rPr kumimoji="1" lang="ja-JP" altLang="ja-JP" sz="1300">
              <a:solidFill>
                <a:schemeClr val="dk1"/>
              </a:solidFill>
              <a:effectLst/>
              <a:latin typeface="+mn-lt"/>
              <a:ea typeface="+mn-ea"/>
              <a:cs typeface="+mn-cs"/>
            </a:rPr>
            <a:t>・普通交付税の合併算定替による特例措置の段階的削減や災害復旧・復興関連経費などの影響により、</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億円を取り崩したことによる減少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・財政調整基金については、</a:t>
          </a:r>
          <a:r>
            <a:rPr kumimoji="1" lang="ja-JP" altLang="en-US" sz="1300">
              <a:solidFill>
                <a:schemeClr val="dk1"/>
              </a:solidFill>
              <a:effectLst/>
              <a:latin typeface="+mn-lt"/>
              <a:ea typeface="+mn-ea"/>
              <a:cs typeface="+mn-cs"/>
            </a:rPr>
            <a:t>減債基金・市職員退職手当基金・災害対策基金との総額で</a:t>
          </a:r>
          <a:r>
            <a:rPr kumimoji="1" lang="ja-JP" altLang="ja-JP" sz="1300">
              <a:solidFill>
                <a:schemeClr val="dk1"/>
              </a:solidFill>
              <a:effectLst/>
              <a:latin typeface="+mn-lt"/>
              <a:ea typeface="+mn-ea"/>
              <a:cs typeface="+mn-cs"/>
            </a:rPr>
            <a:t>標準財政規模の</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程度は確保したいと考えるが、普通交付税の合併算定替による特例措置の適用期限終了や災害復旧・復興関連経費などの財政需要も引き続き見込まれる</a:t>
          </a:r>
          <a:r>
            <a:rPr kumimoji="1" lang="ja-JP" altLang="ja-JP" sz="1300">
              <a:solidFill>
                <a:sysClr val="windowText" lastClr="000000"/>
              </a:solidFill>
              <a:effectLst/>
              <a:latin typeface="+mn-lt"/>
              <a:ea typeface="+mn-ea"/>
              <a:cs typeface="+mn-cs"/>
            </a:rPr>
            <a:t>ことから、中長期的（令和</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年度目途）には</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億円程度減少する見込みである。</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・基金の運用益を</a:t>
          </a:r>
          <a:r>
            <a:rPr kumimoji="1" lang="en-US" altLang="ja-JP" sz="1300">
              <a:solidFill>
                <a:schemeClr val="dk1"/>
              </a:solidFill>
              <a:effectLst/>
              <a:latin typeface="+mn-lt"/>
              <a:ea typeface="+mn-ea"/>
              <a:cs typeface="+mn-cs"/>
            </a:rPr>
            <a:t>486</a:t>
          </a:r>
          <a:r>
            <a:rPr kumimoji="1" lang="ja-JP" altLang="ja-JP" sz="1300">
              <a:solidFill>
                <a:schemeClr val="dk1"/>
              </a:solidFill>
              <a:effectLst/>
              <a:latin typeface="+mn-lt"/>
              <a:ea typeface="+mn-ea"/>
              <a:cs typeface="+mn-cs"/>
            </a:rPr>
            <a:t>万円積み立てたことによる増加</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・起債償還のため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億円を取り崩したことによる減少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財政状況を考慮し</a:t>
          </a:r>
          <a:r>
            <a:rPr kumimoji="1" lang="ja-JP" altLang="ja-JP" sz="1300">
              <a:solidFill>
                <a:schemeClr val="dk1"/>
              </a:solidFill>
              <a:effectLst/>
              <a:latin typeface="+mn-lt"/>
              <a:ea typeface="+mn-ea"/>
              <a:cs typeface="+mn-cs"/>
            </a:rPr>
            <a:t>市債の償還財源として毎年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億円程度を取り崩す予定。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有形固定資産減価償却率は前年度と比較し</a:t>
          </a:r>
          <a:r>
            <a:rPr kumimoji="1" lang="en-US" altLang="ja-JP" sz="900">
              <a:solidFill>
                <a:schemeClr val="dk1"/>
              </a:solidFill>
              <a:effectLst/>
              <a:latin typeface="+mn-lt"/>
              <a:ea typeface="+mn-ea"/>
              <a:cs typeface="+mn-cs"/>
            </a:rPr>
            <a:t>3.3</a:t>
          </a:r>
          <a:r>
            <a:rPr kumimoji="1" lang="ja-JP" altLang="ja-JP" sz="900">
              <a:solidFill>
                <a:schemeClr val="dk1"/>
              </a:solidFill>
              <a:effectLst/>
              <a:latin typeface="+mn-lt"/>
              <a:ea typeface="+mn-ea"/>
              <a:cs typeface="+mn-cs"/>
            </a:rPr>
            <a:t>ポイント上昇しており、類似団体平均及び全国平均</a:t>
          </a:r>
          <a:r>
            <a:rPr kumimoji="1" lang="ja-JP" altLang="en-US" sz="900">
              <a:solidFill>
                <a:schemeClr val="dk1"/>
              </a:solidFill>
              <a:effectLst/>
              <a:latin typeface="+mn-lt"/>
              <a:ea typeface="+mn-ea"/>
              <a:cs typeface="+mn-cs"/>
            </a:rPr>
            <a:t>より高い水準となって</a:t>
          </a:r>
          <a:r>
            <a:rPr kumimoji="1" lang="ja-JP" altLang="ja-JP" sz="900">
              <a:solidFill>
                <a:schemeClr val="dk1"/>
              </a:solidFill>
              <a:effectLst/>
              <a:latin typeface="+mn-lt"/>
              <a:ea typeface="+mn-ea"/>
              <a:cs typeface="+mn-cs"/>
            </a:rPr>
            <a:t>いる。</a:t>
          </a:r>
          <a:endParaRPr lang="ja-JP" altLang="ja-JP" sz="900">
            <a:effectLst/>
          </a:endParaRPr>
        </a:p>
        <a:p>
          <a:r>
            <a:rPr kumimoji="1" lang="en-US"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当市は、６市町村が合併した市であり、また、広大な面積を有するため、保有する施設数や道路などが比較的多い状況にある。</a:t>
          </a:r>
          <a:endParaRPr lang="ja-JP" altLang="ja-JP" sz="900">
            <a:effectLst/>
          </a:endParaRPr>
        </a:p>
        <a:p>
          <a:r>
            <a:rPr kumimoji="1" lang="en-US"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今後も、公共施設等総合管理計画に基づき、過大な公共施設量の圧縮を推進し、サービスの質を維持しつつ効果的・効率的な整備を進め、公共施設等の適正管理・適正配置に努める。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6" name="直線コネクタ 75"/>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7"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8" name="直線コネクタ 77"/>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9"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0" name="直線コネクタ 79"/>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1" name="有形固定資産減価償却率平均値テキスト"/>
        <xdr:cNvSpPr txBox="1"/>
      </xdr:nvSpPr>
      <xdr:spPr>
        <a:xfrm>
          <a:off x="4813300" y="4928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2" name="フローチャート: 判断 81"/>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3" name="フローチャート: 判断 82"/>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4" name="フローチャート: 判断 83"/>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5" name="フローチャート: 判断 84"/>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6" name="フローチャート: 判断 85"/>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92" name="楕円 91"/>
        <xdr:cNvSpPr/>
      </xdr:nvSpPr>
      <xdr:spPr>
        <a:xfrm>
          <a:off x="47117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93" name="有形固定資産減価償却率該当値テキスト"/>
        <xdr:cNvSpPr txBox="1"/>
      </xdr:nvSpPr>
      <xdr:spPr>
        <a:xfrm>
          <a:off x="4813300" y="515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4" name="楕円 93"/>
        <xdr:cNvSpPr/>
      </xdr:nvSpPr>
      <xdr:spPr>
        <a:xfrm>
          <a:off x="4000500" y="50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83548</xdr:rowOff>
    </xdr:to>
    <xdr:cxnSp macro="">
      <xdr:nvCxnSpPr>
        <xdr:cNvPr id="95" name="直線コネクタ 94"/>
        <xdr:cNvCxnSpPr/>
      </xdr:nvCxnSpPr>
      <xdr:spPr>
        <a:xfrm>
          <a:off x="4051300" y="5125267"/>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96" name="楕円 95"/>
        <xdr:cNvSpPr/>
      </xdr:nvSpPr>
      <xdr:spPr>
        <a:xfrm>
          <a:off x="3238500" y="50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100783</xdr:rowOff>
    </xdr:from>
    <xdr:to>
      <xdr:col>19</xdr:col>
      <xdr:colOff>136525</xdr:colOff>
      <xdr:row>29</xdr:row>
      <xdr:rowOff>153217</xdr:rowOff>
    </xdr:to>
    <xdr:cxnSp macro="">
      <xdr:nvCxnSpPr>
        <xdr:cNvPr id="97" name="直線コネクタ 96"/>
        <xdr:cNvCxnSpPr/>
      </xdr:nvCxnSpPr>
      <xdr:spPr>
        <a:xfrm>
          <a:off x="3289300" y="5072833"/>
          <a:ext cx="762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119652</xdr:rowOff>
    </xdr:from>
    <xdr:to>
      <xdr:col>11</xdr:col>
      <xdr:colOff>187325</xdr:colOff>
      <xdr:row>29</xdr:row>
      <xdr:rowOff>49802</xdr:rowOff>
    </xdr:to>
    <xdr:sp macro="" textlink="">
      <xdr:nvSpPr>
        <xdr:cNvPr id="98" name="楕円 97"/>
        <xdr:cNvSpPr/>
      </xdr:nvSpPr>
      <xdr:spPr>
        <a:xfrm>
          <a:off x="2476500" y="49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170452</xdr:rowOff>
    </xdr:from>
    <xdr:to>
      <xdr:col>15</xdr:col>
      <xdr:colOff>136525</xdr:colOff>
      <xdr:row>29</xdr:row>
      <xdr:rowOff>100783</xdr:rowOff>
    </xdr:to>
    <xdr:cxnSp macro="">
      <xdr:nvCxnSpPr>
        <xdr:cNvPr id="99" name="直線コネクタ 98"/>
        <xdr:cNvCxnSpPr/>
      </xdr:nvCxnSpPr>
      <xdr:spPr>
        <a:xfrm>
          <a:off x="2527300" y="4971052"/>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0" name="n_1aveValue有形固定資産減価償却率"/>
        <xdr:cNvSpPr txBox="1"/>
      </xdr:nvSpPr>
      <xdr:spPr>
        <a:xfrm>
          <a:off x="3836044" y="482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1" name="n_2aveValue有形固定資産減価償却率"/>
        <xdr:cNvSpPr txBox="1"/>
      </xdr:nvSpPr>
      <xdr:spPr>
        <a:xfrm>
          <a:off x="3086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2" name="n_3aveValue有形固定資産減価償却率"/>
        <xdr:cNvSpPr txBox="1"/>
      </xdr:nvSpPr>
      <xdr:spPr>
        <a:xfrm>
          <a:off x="2324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3" name="n_4aveValue有形固定資産減価償却率"/>
        <xdr:cNvSpPr txBox="1"/>
      </xdr:nvSpPr>
      <xdr:spPr>
        <a:xfrm>
          <a:off x="1562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23694</xdr:rowOff>
    </xdr:from>
    <xdr:ext cx="405111" cy="259045"/>
    <xdr:sp macro="" textlink="">
      <xdr:nvSpPr>
        <xdr:cNvPr id="104" name="n_1mainValue有形固定資産減価償却率"/>
        <xdr:cNvSpPr txBox="1"/>
      </xdr:nvSpPr>
      <xdr:spPr>
        <a:xfrm>
          <a:off x="3836044" y="516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5" name="n_2mainValue有形固定資産減価償却率"/>
        <xdr:cNvSpPr txBox="1"/>
      </xdr:nvSpPr>
      <xdr:spPr>
        <a:xfrm>
          <a:off x="3086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66329</xdr:rowOff>
    </xdr:from>
    <xdr:ext cx="405111" cy="259045"/>
    <xdr:sp macro="" textlink="">
      <xdr:nvSpPr>
        <xdr:cNvPr id="106" name="n_3mainValue有形固定資産減価償却率"/>
        <xdr:cNvSpPr txBox="1"/>
      </xdr:nvSpPr>
      <xdr:spPr>
        <a:xfrm>
          <a:off x="2324744" y="469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債務償還可能年数は類似団体平均、全国平均、大分県平均をいずれも下回っている。主な要因としては、決算剰余金を活用した繰上償還を平成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年度以降実施し、地方債残高を約</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億円減少させたことによるものと考える。</a:t>
          </a:r>
          <a:endParaRPr lang="ja-JP" altLang="ja-JP" sz="900">
            <a:effectLst/>
          </a:endParaRPr>
        </a:p>
        <a:p>
          <a:r>
            <a:rPr kumimoji="1" lang="ja-JP" altLang="ja-JP" sz="900">
              <a:solidFill>
                <a:schemeClr val="dk1"/>
              </a:solidFill>
              <a:effectLst/>
              <a:latin typeface="+mn-lt"/>
              <a:ea typeface="+mn-ea"/>
              <a:cs typeface="+mn-cs"/>
            </a:rPr>
            <a:t>　ただし、</a:t>
          </a:r>
          <a:r>
            <a:rPr kumimoji="1" lang="ja-JP" altLang="en-US" sz="900">
              <a:solidFill>
                <a:schemeClr val="dk1"/>
              </a:solidFill>
              <a:effectLst/>
              <a:latin typeface="+mn-lt"/>
              <a:ea typeface="+mn-ea"/>
              <a:cs typeface="+mn-cs"/>
            </a:rPr>
            <a:t>近年の</a:t>
          </a:r>
          <a:r>
            <a:rPr kumimoji="1" lang="ja-JP" altLang="ja-JP" sz="900">
              <a:solidFill>
                <a:schemeClr val="dk1"/>
              </a:solidFill>
              <a:effectLst/>
              <a:latin typeface="+mn-lt"/>
              <a:ea typeface="+mn-ea"/>
              <a:cs typeface="+mn-cs"/>
            </a:rPr>
            <a:t>災害による財政調整基金の取崩しに伴う充当可能財源の減</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普通交付税の減などにより、財源が減少していくことが見込まれるため、今後も、さらなる自主財源の確保を行うとともに、行財政運営の効率化、各種事務事業の見直しと経費の節減・合理化に努める。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0" name="債務償還比率平均値テキスト"/>
        <xdr:cNvSpPr txBox="1"/>
      </xdr:nvSpPr>
      <xdr:spPr>
        <a:xfrm>
          <a:off x="14846300" y="523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134733</xdr:rowOff>
    </xdr:from>
    <xdr:to>
      <xdr:col>76</xdr:col>
      <xdr:colOff>73025</xdr:colOff>
      <xdr:row>30</xdr:row>
      <xdr:rowOff>64883</xdr:rowOff>
    </xdr:to>
    <xdr:sp macro="" textlink="">
      <xdr:nvSpPr>
        <xdr:cNvPr id="151" name="楕円 150"/>
        <xdr:cNvSpPr/>
      </xdr:nvSpPr>
      <xdr:spPr>
        <a:xfrm>
          <a:off x="14744700" y="51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157610</xdr:rowOff>
    </xdr:from>
    <xdr:ext cx="469744" cy="259045"/>
    <xdr:sp macro="" textlink="">
      <xdr:nvSpPr>
        <xdr:cNvPr id="152" name="債務償還比率該当値テキスト"/>
        <xdr:cNvSpPr txBox="1"/>
      </xdr:nvSpPr>
      <xdr:spPr>
        <a:xfrm>
          <a:off x="14846300" y="495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110384</xdr:rowOff>
    </xdr:from>
    <xdr:to>
      <xdr:col>72</xdr:col>
      <xdr:colOff>123825</xdr:colOff>
      <xdr:row>30</xdr:row>
      <xdr:rowOff>40534</xdr:rowOff>
    </xdr:to>
    <xdr:sp macro="" textlink="">
      <xdr:nvSpPr>
        <xdr:cNvPr id="153" name="楕円 152"/>
        <xdr:cNvSpPr/>
      </xdr:nvSpPr>
      <xdr:spPr>
        <a:xfrm>
          <a:off x="14033500" y="50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161184</xdr:rowOff>
    </xdr:from>
    <xdr:to>
      <xdr:col>76</xdr:col>
      <xdr:colOff>22225</xdr:colOff>
      <xdr:row>30</xdr:row>
      <xdr:rowOff>14083</xdr:rowOff>
    </xdr:to>
    <xdr:cxnSp macro="">
      <xdr:nvCxnSpPr>
        <xdr:cNvPr id="154" name="直線コネクタ 153"/>
        <xdr:cNvCxnSpPr/>
      </xdr:nvCxnSpPr>
      <xdr:spPr>
        <a:xfrm>
          <a:off x="14084300" y="5133234"/>
          <a:ext cx="711200" cy="2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107866</xdr:rowOff>
    </xdr:from>
    <xdr:to>
      <xdr:col>68</xdr:col>
      <xdr:colOff>123825</xdr:colOff>
      <xdr:row>30</xdr:row>
      <xdr:rowOff>38016</xdr:rowOff>
    </xdr:to>
    <xdr:sp macro="" textlink="">
      <xdr:nvSpPr>
        <xdr:cNvPr id="155" name="楕円 154"/>
        <xdr:cNvSpPr/>
      </xdr:nvSpPr>
      <xdr:spPr>
        <a:xfrm>
          <a:off x="13271500" y="50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158666</xdr:rowOff>
    </xdr:from>
    <xdr:to>
      <xdr:col>72</xdr:col>
      <xdr:colOff>73025</xdr:colOff>
      <xdr:row>29</xdr:row>
      <xdr:rowOff>161184</xdr:rowOff>
    </xdr:to>
    <xdr:cxnSp macro="">
      <xdr:nvCxnSpPr>
        <xdr:cNvPr id="156" name="直線コネクタ 155"/>
        <xdr:cNvCxnSpPr/>
      </xdr:nvCxnSpPr>
      <xdr:spPr>
        <a:xfrm>
          <a:off x="13322300" y="5130716"/>
          <a:ext cx="762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94792</xdr:rowOff>
    </xdr:from>
    <xdr:to>
      <xdr:col>64</xdr:col>
      <xdr:colOff>123825</xdr:colOff>
      <xdr:row>30</xdr:row>
      <xdr:rowOff>24942</xdr:rowOff>
    </xdr:to>
    <xdr:sp macro="" textlink="">
      <xdr:nvSpPr>
        <xdr:cNvPr id="157" name="楕円 156"/>
        <xdr:cNvSpPr/>
      </xdr:nvSpPr>
      <xdr:spPr>
        <a:xfrm>
          <a:off x="12509500" y="50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145592</xdr:rowOff>
    </xdr:from>
    <xdr:to>
      <xdr:col>68</xdr:col>
      <xdr:colOff>73025</xdr:colOff>
      <xdr:row>29</xdr:row>
      <xdr:rowOff>158666</xdr:rowOff>
    </xdr:to>
    <xdr:cxnSp macro="">
      <xdr:nvCxnSpPr>
        <xdr:cNvPr id="158" name="直線コネクタ 157"/>
        <xdr:cNvCxnSpPr/>
      </xdr:nvCxnSpPr>
      <xdr:spPr>
        <a:xfrm>
          <a:off x="12560300" y="5117642"/>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127176</xdr:rowOff>
    </xdr:from>
    <xdr:to>
      <xdr:col>60</xdr:col>
      <xdr:colOff>123825</xdr:colOff>
      <xdr:row>30</xdr:row>
      <xdr:rowOff>57326</xdr:rowOff>
    </xdr:to>
    <xdr:sp macro="" textlink="">
      <xdr:nvSpPr>
        <xdr:cNvPr id="159" name="楕円 158"/>
        <xdr:cNvSpPr/>
      </xdr:nvSpPr>
      <xdr:spPr>
        <a:xfrm>
          <a:off x="11747500" y="50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145592</xdr:rowOff>
    </xdr:from>
    <xdr:to>
      <xdr:col>64</xdr:col>
      <xdr:colOff>73025</xdr:colOff>
      <xdr:row>30</xdr:row>
      <xdr:rowOff>6526</xdr:rowOff>
    </xdr:to>
    <xdr:cxnSp macro="">
      <xdr:nvCxnSpPr>
        <xdr:cNvPr id="160" name="直線コネクタ 159"/>
        <xdr:cNvCxnSpPr/>
      </xdr:nvCxnSpPr>
      <xdr:spPr>
        <a:xfrm flipV="1">
          <a:off x="11798300" y="5117642"/>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xdr:cNvSpPr txBox="1"/>
      </xdr:nvSpPr>
      <xdr:spPr>
        <a:xfrm>
          <a:off x="138367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xdr:cNvSpPr txBox="1"/>
      </xdr:nvSpPr>
      <xdr:spPr>
        <a:xfrm>
          <a:off x="13087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3" name="n_3aveValue債務償還比率"/>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4" name="n_4aveValue債務償還比率"/>
        <xdr:cNvSpPr txBox="1"/>
      </xdr:nvSpPr>
      <xdr:spPr>
        <a:xfrm>
          <a:off x="11563427" y="53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57061</xdr:rowOff>
    </xdr:from>
    <xdr:ext cx="469744" cy="259045"/>
    <xdr:sp macro="" textlink="">
      <xdr:nvSpPr>
        <xdr:cNvPr id="165" name="n_1mainValue債務償還比率"/>
        <xdr:cNvSpPr txBox="1"/>
      </xdr:nvSpPr>
      <xdr:spPr>
        <a:xfrm>
          <a:off x="13836727" y="485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54543</xdr:rowOff>
    </xdr:from>
    <xdr:ext cx="469744" cy="259045"/>
    <xdr:sp macro="" textlink="">
      <xdr:nvSpPr>
        <xdr:cNvPr id="166" name="n_2mainValue債務償還比率"/>
        <xdr:cNvSpPr txBox="1"/>
      </xdr:nvSpPr>
      <xdr:spPr>
        <a:xfrm>
          <a:off x="13087427" y="485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41469</xdr:rowOff>
    </xdr:from>
    <xdr:ext cx="469744" cy="259045"/>
    <xdr:sp macro="" textlink="">
      <xdr:nvSpPr>
        <xdr:cNvPr id="167" name="n_3mainValue債務償還比率"/>
        <xdr:cNvSpPr txBox="1"/>
      </xdr:nvSpPr>
      <xdr:spPr>
        <a:xfrm>
          <a:off x="12325427" y="48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73853</xdr:rowOff>
    </xdr:from>
    <xdr:ext cx="469744" cy="259045"/>
    <xdr:sp macro="" textlink="">
      <xdr:nvSpPr>
        <xdr:cNvPr id="168" name="n_4mainValue債務償還比率"/>
        <xdr:cNvSpPr txBox="1"/>
      </xdr:nvSpPr>
      <xdr:spPr>
        <a:xfrm>
          <a:off x="11563427" y="487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1" name="楕円 70"/>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2" name="【道路】&#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3" name="楕円 72"/>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133350</xdr:rowOff>
    </xdr:to>
    <xdr:cxnSp macro="">
      <xdr:nvCxnSpPr>
        <xdr:cNvPr id="74" name="直線コネクタ 73"/>
        <xdr:cNvCxnSpPr/>
      </xdr:nvCxnSpPr>
      <xdr:spPr>
        <a:xfrm>
          <a:off x="3797300" y="6751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144272</xdr:rowOff>
    </xdr:from>
    <xdr:to>
      <xdr:col>15</xdr:col>
      <xdr:colOff>101600</xdr:colOff>
      <xdr:row>39</xdr:row>
      <xdr:rowOff>74422</xdr:rowOff>
    </xdr:to>
    <xdr:sp macro="" textlink="">
      <xdr:nvSpPr>
        <xdr:cNvPr id="75" name="楕円 74"/>
        <xdr:cNvSpPr/>
      </xdr:nvSpPr>
      <xdr:spPr>
        <a:xfrm>
          <a:off x="2857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23622</xdr:rowOff>
    </xdr:from>
    <xdr:to>
      <xdr:col>19</xdr:col>
      <xdr:colOff>177800</xdr:colOff>
      <xdr:row>39</xdr:row>
      <xdr:rowOff>64770</xdr:rowOff>
    </xdr:to>
    <xdr:cxnSp macro="">
      <xdr:nvCxnSpPr>
        <xdr:cNvPr id="76" name="直線コネクタ 75"/>
        <xdr:cNvCxnSpPr/>
      </xdr:nvCxnSpPr>
      <xdr:spPr>
        <a:xfrm>
          <a:off x="2908300" y="6710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107696</xdr:rowOff>
    </xdr:from>
    <xdr:to>
      <xdr:col>10</xdr:col>
      <xdr:colOff>165100</xdr:colOff>
      <xdr:row>39</xdr:row>
      <xdr:rowOff>37846</xdr:rowOff>
    </xdr:to>
    <xdr:sp macro="" textlink="">
      <xdr:nvSpPr>
        <xdr:cNvPr id="77" name="楕円 76"/>
        <xdr:cNvSpPr/>
      </xdr:nvSpPr>
      <xdr:spPr>
        <a:xfrm>
          <a:off x="1968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158496</xdr:rowOff>
    </xdr:from>
    <xdr:to>
      <xdr:col>15</xdr:col>
      <xdr:colOff>50800</xdr:colOff>
      <xdr:row>39</xdr:row>
      <xdr:rowOff>23622</xdr:rowOff>
    </xdr:to>
    <xdr:cxnSp macro="">
      <xdr:nvCxnSpPr>
        <xdr:cNvPr id="78" name="直線コネクタ 77"/>
        <xdr:cNvCxnSpPr/>
      </xdr:nvCxnSpPr>
      <xdr:spPr>
        <a:xfrm>
          <a:off x="2019300" y="6673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3"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65549</xdr:rowOff>
    </xdr:from>
    <xdr:ext cx="405111" cy="259045"/>
    <xdr:sp macro="" textlink="">
      <xdr:nvSpPr>
        <xdr:cNvPr id="84" name="n_2mainValue【道路】&#10;有形固定資産減価償却率"/>
        <xdr:cNvSpPr txBox="1"/>
      </xdr:nvSpPr>
      <xdr:spPr>
        <a:xfrm>
          <a:off x="2705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28973</xdr:rowOff>
    </xdr:from>
    <xdr:ext cx="405111" cy="259045"/>
    <xdr:sp macro="" textlink="">
      <xdr:nvSpPr>
        <xdr:cNvPr id="85" name="n_3mainValue【道路】&#10;有形固定資産減価償却率"/>
        <xdr:cNvSpPr txBox="1"/>
      </xdr:nvSpPr>
      <xdr:spPr>
        <a:xfrm>
          <a:off x="18167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166414</xdr:rowOff>
    </xdr:from>
    <xdr:to>
      <xdr:col>55</xdr:col>
      <xdr:colOff>50800</xdr:colOff>
      <xdr:row>38</xdr:row>
      <xdr:rowOff>96564</xdr:rowOff>
    </xdr:to>
    <xdr:sp macro="" textlink="">
      <xdr:nvSpPr>
        <xdr:cNvPr id="127" name="楕円 126"/>
        <xdr:cNvSpPr/>
      </xdr:nvSpPr>
      <xdr:spPr>
        <a:xfrm>
          <a:off x="10426700" y="65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17840</xdr:rowOff>
    </xdr:from>
    <xdr:ext cx="534377" cy="259045"/>
    <xdr:sp macro="" textlink="">
      <xdr:nvSpPr>
        <xdr:cNvPr id="128" name="【道路】&#10;一人当たり延長該当値テキスト"/>
        <xdr:cNvSpPr txBox="1"/>
      </xdr:nvSpPr>
      <xdr:spPr>
        <a:xfrm>
          <a:off x="10515600" y="63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145872</xdr:rowOff>
    </xdr:from>
    <xdr:to>
      <xdr:col>50</xdr:col>
      <xdr:colOff>165100</xdr:colOff>
      <xdr:row>39</xdr:row>
      <xdr:rowOff>76022</xdr:rowOff>
    </xdr:to>
    <xdr:sp macro="" textlink="">
      <xdr:nvSpPr>
        <xdr:cNvPr id="129" name="楕円 128"/>
        <xdr:cNvSpPr/>
      </xdr:nvSpPr>
      <xdr:spPr>
        <a:xfrm>
          <a:off x="9588500" y="66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45764</xdr:rowOff>
    </xdr:from>
    <xdr:to>
      <xdr:col>55</xdr:col>
      <xdr:colOff>0</xdr:colOff>
      <xdr:row>39</xdr:row>
      <xdr:rowOff>25222</xdr:rowOff>
    </xdr:to>
    <xdr:cxnSp macro="">
      <xdr:nvCxnSpPr>
        <xdr:cNvPr id="130" name="直線コネクタ 129"/>
        <xdr:cNvCxnSpPr/>
      </xdr:nvCxnSpPr>
      <xdr:spPr>
        <a:xfrm flipV="1">
          <a:off x="9639300" y="6560864"/>
          <a:ext cx="838200" cy="15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155081</xdr:rowOff>
    </xdr:from>
    <xdr:to>
      <xdr:col>46</xdr:col>
      <xdr:colOff>38100</xdr:colOff>
      <xdr:row>39</xdr:row>
      <xdr:rowOff>85231</xdr:rowOff>
    </xdr:to>
    <xdr:sp macro="" textlink="">
      <xdr:nvSpPr>
        <xdr:cNvPr id="131" name="楕円 130"/>
        <xdr:cNvSpPr/>
      </xdr:nvSpPr>
      <xdr:spPr>
        <a:xfrm>
          <a:off x="8699500" y="66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25222</xdr:rowOff>
    </xdr:from>
    <xdr:to>
      <xdr:col>50</xdr:col>
      <xdr:colOff>114300</xdr:colOff>
      <xdr:row>39</xdr:row>
      <xdr:rowOff>34431</xdr:rowOff>
    </xdr:to>
    <xdr:cxnSp macro="">
      <xdr:nvCxnSpPr>
        <xdr:cNvPr id="132" name="直線コネクタ 131"/>
        <xdr:cNvCxnSpPr/>
      </xdr:nvCxnSpPr>
      <xdr:spPr>
        <a:xfrm flipV="1">
          <a:off x="8750300" y="6711772"/>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162266</xdr:rowOff>
    </xdr:from>
    <xdr:to>
      <xdr:col>41</xdr:col>
      <xdr:colOff>101600</xdr:colOff>
      <xdr:row>39</xdr:row>
      <xdr:rowOff>92416</xdr:rowOff>
    </xdr:to>
    <xdr:sp macro="" textlink="">
      <xdr:nvSpPr>
        <xdr:cNvPr id="133" name="楕円 132"/>
        <xdr:cNvSpPr/>
      </xdr:nvSpPr>
      <xdr:spPr>
        <a:xfrm>
          <a:off x="7810500" y="66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34431</xdr:rowOff>
    </xdr:from>
    <xdr:to>
      <xdr:col>45</xdr:col>
      <xdr:colOff>177800</xdr:colOff>
      <xdr:row>39</xdr:row>
      <xdr:rowOff>41616</xdr:rowOff>
    </xdr:to>
    <xdr:cxnSp macro="">
      <xdr:nvCxnSpPr>
        <xdr:cNvPr id="134" name="直線コネクタ 133"/>
        <xdr:cNvCxnSpPr/>
      </xdr:nvCxnSpPr>
      <xdr:spPr>
        <a:xfrm flipV="1">
          <a:off x="7861300" y="6720981"/>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67149</xdr:rowOff>
    </xdr:from>
    <xdr:ext cx="534377" cy="259045"/>
    <xdr:sp macro="" textlink="">
      <xdr:nvSpPr>
        <xdr:cNvPr id="139" name="n_1mainValue【道路】&#10;一人当たり延長"/>
        <xdr:cNvSpPr txBox="1"/>
      </xdr:nvSpPr>
      <xdr:spPr>
        <a:xfrm>
          <a:off x="9359411" y="67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76358</xdr:rowOff>
    </xdr:from>
    <xdr:ext cx="534377" cy="259045"/>
    <xdr:sp macro="" textlink="">
      <xdr:nvSpPr>
        <xdr:cNvPr id="140" name="n_2mainValue【道路】&#10;一人当たり延長"/>
        <xdr:cNvSpPr txBox="1"/>
      </xdr:nvSpPr>
      <xdr:spPr>
        <a:xfrm>
          <a:off x="8483111" y="67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83543</xdr:rowOff>
    </xdr:from>
    <xdr:ext cx="534377" cy="259045"/>
    <xdr:sp macro="" textlink="">
      <xdr:nvSpPr>
        <xdr:cNvPr id="141" name="n_3mainValue【道路】&#10;一人当たり延長"/>
        <xdr:cNvSpPr txBox="1"/>
      </xdr:nvSpPr>
      <xdr:spPr>
        <a:xfrm>
          <a:off x="7594111" y="67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83" name="楕円 182"/>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84" name="【橋りょう・トンネル】&#10;有形固定資産減価償却率該当値テキスト"/>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60796</xdr:rowOff>
    </xdr:from>
    <xdr:ext cx="405111" cy="259045"/>
    <xdr:sp macro="" textlink="">
      <xdr:nvSpPr>
        <xdr:cNvPr id="185"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86"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7"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88"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2" name="テキスト ボックス 20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4" name="テキスト ボックス 20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6" name="テキスト ボックス 20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12" name="直線コネクタ 211"/>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13"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14" name="直線コネクタ 213"/>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15"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16" name="直線コネクタ 215"/>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17"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18" name="フローチャート: 判断 217"/>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19" name="フローチャート: 判断 218"/>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0" name="フローチャート: 判断 219"/>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21" name="フローチャート: 判断 220"/>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22" name="フローチャート: 判断 221"/>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133311</xdr:rowOff>
    </xdr:from>
    <xdr:to>
      <xdr:col>55</xdr:col>
      <xdr:colOff>50800</xdr:colOff>
      <xdr:row>64</xdr:row>
      <xdr:rowOff>63461</xdr:rowOff>
    </xdr:to>
    <xdr:sp macro="" textlink="">
      <xdr:nvSpPr>
        <xdr:cNvPr id="228" name="楕円 227"/>
        <xdr:cNvSpPr/>
      </xdr:nvSpPr>
      <xdr:spPr>
        <a:xfrm>
          <a:off x="10426700" y="109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29" name="【橋りょう・トンネル】&#10;一人当たり有形固定資産（償却資産）額該当値テキスト"/>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16840</xdr:rowOff>
    </xdr:from>
    <xdr:ext cx="599010" cy="259045"/>
    <xdr:sp macro="" textlink="">
      <xdr:nvSpPr>
        <xdr:cNvPr id="230"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31"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32"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33"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6" name="テキスト ボックス 24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6" name="テキスト ボックス 25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59" name="直線コネクタ 25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6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61" name="直線コネクタ 26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6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63" name="直線コネクタ 26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6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65" name="フローチャート: 判断 26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66" name="フローチャート: 判断 26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67" name="フローチャート: 判断 26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68" name="フローチャート: 判断 26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69" name="フローチャート: 判断 26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75" name="楕円 274"/>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101616</xdr:rowOff>
    </xdr:from>
    <xdr:ext cx="405111" cy="259045"/>
    <xdr:sp macro="" textlink="">
      <xdr:nvSpPr>
        <xdr:cNvPr id="276" name="【公営住宅】&#10;有形固定資産減価償却率該当値テキスト"/>
        <xdr:cNvSpPr txBox="1"/>
      </xdr:nvSpPr>
      <xdr:spPr>
        <a:xfrm>
          <a:off x="4673600"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77" name="楕円 276"/>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129539</xdr:rowOff>
    </xdr:to>
    <xdr:cxnSp macro="">
      <xdr:nvCxnSpPr>
        <xdr:cNvPr id="278" name="直線コネクタ 277"/>
        <xdr:cNvCxnSpPr/>
      </xdr:nvCxnSpPr>
      <xdr:spPr>
        <a:xfrm>
          <a:off x="3797300" y="143141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23223</xdr:rowOff>
    </xdr:from>
    <xdr:to>
      <xdr:col>15</xdr:col>
      <xdr:colOff>101600</xdr:colOff>
      <xdr:row>83</xdr:row>
      <xdr:rowOff>124823</xdr:rowOff>
    </xdr:to>
    <xdr:sp macro="" textlink="">
      <xdr:nvSpPr>
        <xdr:cNvPr id="279" name="楕円 278"/>
        <xdr:cNvSpPr/>
      </xdr:nvSpPr>
      <xdr:spPr>
        <a:xfrm>
          <a:off x="2857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74023</xdr:rowOff>
    </xdr:from>
    <xdr:to>
      <xdr:col>19</xdr:col>
      <xdr:colOff>177800</xdr:colOff>
      <xdr:row>83</xdr:row>
      <xdr:rowOff>83820</xdr:rowOff>
    </xdr:to>
    <xdr:cxnSp macro="">
      <xdr:nvCxnSpPr>
        <xdr:cNvPr id="280" name="直線コネクタ 279"/>
        <xdr:cNvCxnSpPr/>
      </xdr:nvCxnSpPr>
      <xdr:spPr>
        <a:xfrm>
          <a:off x="2908300" y="143043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81" name="楕円 280"/>
        <xdr:cNvSpPr/>
      </xdr:nvSpPr>
      <xdr:spPr>
        <a:xfrm>
          <a:off x="1968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70757</xdr:rowOff>
    </xdr:from>
    <xdr:to>
      <xdr:col>15</xdr:col>
      <xdr:colOff>50800</xdr:colOff>
      <xdr:row>83</xdr:row>
      <xdr:rowOff>74023</xdr:rowOff>
    </xdr:to>
    <xdr:cxnSp macro="">
      <xdr:nvCxnSpPr>
        <xdr:cNvPr id="282" name="直線コネクタ 281"/>
        <xdr:cNvCxnSpPr/>
      </xdr:nvCxnSpPr>
      <xdr:spPr>
        <a:xfrm>
          <a:off x="2019300" y="143011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283"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284"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285"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86"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151147</xdr:rowOff>
    </xdr:from>
    <xdr:ext cx="405111" cy="259045"/>
    <xdr:sp macro="" textlink="">
      <xdr:nvSpPr>
        <xdr:cNvPr id="287" name="n_1mainValue【公営住宅】&#10;有形固定資産減価償却率"/>
        <xdr:cNvSpPr txBox="1"/>
      </xdr:nvSpPr>
      <xdr:spPr>
        <a:xfrm>
          <a:off x="35820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141350</xdr:rowOff>
    </xdr:from>
    <xdr:ext cx="405111" cy="259045"/>
    <xdr:sp macro="" textlink="">
      <xdr:nvSpPr>
        <xdr:cNvPr id="288" name="n_2mainValue【公営住宅】&#10;有形固定資産減価償却率"/>
        <xdr:cNvSpPr txBox="1"/>
      </xdr:nvSpPr>
      <xdr:spPr>
        <a:xfrm>
          <a:off x="2705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289" name="n_3mainValue【公営住宅】&#10;有形固定資産減価償却率"/>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0" name="直線コネクタ 29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1" name="テキスト ボックス 30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4" name="直線コネクタ 30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5" name="テキスト ボックス 30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09" name="直線コネクタ 308"/>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0"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1" name="直線コネクタ 310"/>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12"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13" name="直線コネクタ 312"/>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14"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15" name="フローチャート: 判断 314"/>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16" name="フローチャート: 判断 315"/>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17" name="フローチャート: 判断 316"/>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18" name="フローチャート: 判断 317"/>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19" name="フローチャート: 判断 318"/>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138748</xdr:rowOff>
    </xdr:from>
    <xdr:to>
      <xdr:col>55</xdr:col>
      <xdr:colOff>50800</xdr:colOff>
      <xdr:row>81</xdr:row>
      <xdr:rowOff>68898</xdr:rowOff>
    </xdr:to>
    <xdr:sp macro="" textlink="">
      <xdr:nvSpPr>
        <xdr:cNvPr id="325" name="楕円 324"/>
        <xdr:cNvSpPr/>
      </xdr:nvSpPr>
      <xdr:spPr>
        <a:xfrm>
          <a:off x="10426700" y="13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161625</xdr:rowOff>
    </xdr:from>
    <xdr:ext cx="469744" cy="259045"/>
    <xdr:sp macro="" textlink="">
      <xdr:nvSpPr>
        <xdr:cNvPr id="326" name="【公営住宅】&#10;一人当たり面積該当値テキスト"/>
        <xdr:cNvSpPr txBox="1"/>
      </xdr:nvSpPr>
      <xdr:spPr>
        <a:xfrm>
          <a:off x="10515600" y="1370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1588</xdr:rowOff>
    </xdr:from>
    <xdr:to>
      <xdr:col>50</xdr:col>
      <xdr:colOff>165100</xdr:colOff>
      <xdr:row>81</xdr:row>
      <xdr:rowOff>103188</xdr:rowOff>
    </xdr:to>
    <xdr:sp macro="" textlink="">
      <xdr:nvSpPr>
        <xdr:cNvPr id="327" name="楕円 326"/>
        <xdr:cNvSpPr/>
      </xdr:nvSpPr>
      <xdr:spPr>
        <a:xfrm>
          <a:off x="9588500" y="138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18098</xdr:rowOff>
    </xdr:from>
    <xdr:to>
      <xdr:col>55</xdr:col>
      <xdr:colOff>0</xdr:colOff>
      <xdr:row>81</xdr:row>
      <xdr:rowOff>52388</xdr:rowOff>
    </xdr:to>
    <xdr:cxnSp macro="">
      <xdr:nvCxnSpPr>
        <xdr:cNvPr id="328" name="直線コネクタ 327"/>
        <xdr:cNvCxnSpPr/>
      </xdr:nvCxnSpPr>
      <xdr:spPr>
        <a:xfrm flipV="1">
          <a:off x="9639300" y="1390554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13018</xdr:rowOff>
    </xdr:from>
    <xdr:to>
      <xdr:col>46</xdr:col>
      <xdr:colOff>38100</xdr:colOff>
      <xdr:row>81</xdr:row>
      <xdr:rowOff>114618</xdr:rowOff>
    </xdr:to>
    <xdr:sp macro="" textlink="">
      <xdr:nvSpPr>
        <xdr:cNvPr id="329" name="楕円 328"/>
        <xdr:cNvSpPr/>
      </xdr:nvSpPr>
      <xdr:spPr>
        <a:xfrm>
          <a:off x="8699500" y="139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52388</xdr:rowOff>
    </xdr:from>
    <xdr:to>
      <xdr:col>50</xdr:col>
      <xdr:colOff>114300</xdr:colOff>
      <xdr:row>81</xdr:row>
      <xdr:rowOff>63818</xdr:rowOff>
    </xdr:to>
    <xdr:cxnSp macro="">
      <xdr:nvCxnSpPr>
        <xdr:cNvPr id="330" name="直線コネクタ 329"/>
        <xdr:cNvCxnSpPr/>
      </xdr:nvCxnSpPr>
      <xdr:spPr>
        <a:xfrm flipV="1">
          <a:off x="8750300" y="139398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30735</xdr:rowOff>
    </xdr:from>
    <xdr:to>
      <xdr:col>41</xdr:col>
      <xdr:colOff>101600</xdr:colOff>
      <xdr:row>81</xdr:row>
      <xdr:rowOff>132335</xdr:rowOff>
    </xdr:to>
    <xdr:sp macro="" textlink="">
      <xdr:nvSpPr>
        <xdr:cNvPr id="331" name="楕円 330"/>
        <xdr:cNvSpPr/>
      </xdr:nvSpPr>
      <xdr:spPr>
        <a:xfrm>
          <a:off x="7810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63818</xdr:rowOff>
    </xdr:from>
    <xdr:to>
      <xdr:col>45</xdr:col>
      <xdr:colOff>177800</xdr:colOff>
      <xdr:row>81</xdr:row>
      <xdr:rowOff>81535</xdr:rowOff>
    </xdr:to>
    <xdr:cxnSp macro="">
      <xdr:nvCxnSpPr>
        <xdr:cNvPr id="332" name="直線コネクタ 331"/>
        <xdr:cNvCxnSpPr/>
      </xdr:nvCxnSpPr>
      <xdr:spPr>
        <a:xfrm flipV="1">
          <a:off x="7861300" y="1395126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33"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34"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35" name="n_3aveValue【公営住宅】&#10;一人当たり面積"/>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36"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119715</xdr:rowOff>
    </xdr:from>
    <xdr:ext cx="469744" cy="259045"/>
    <xdr:sp macro="" textlink="">
      <xdr:nvSpPr>
        <xdr:cNvPr id="337" name="n_1mainValue【公営住宅】&#10;一人当たり面積"/>
        <xdr:cNvSpPr txBox="1"/>
      </xdr:nvSpPr>
      <xdr:spPr>
        <a:xfrm>
          <a:off x="9391727" y="136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131145</xdr:rowOff>
    </xdr:from>
    <xdr:ext cx="469744" cy="259045"/>
    <xdr:sp macro="" textlink="">
      <xdr:nvSpPr>
        <xdr:cNvPr id="338" name="n_2mainValue【公営住宅】&#10;一人当たり面積"/>
        <xdr:cNvSpPr txBox="1"/>
      </xdr:nvSpPr>
      <xdr:spPr>
        <a:xfrm>
          <a:off x="8515427" y="1367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148862</xdr:rowOff>
    </xdr:from>
    <xdr:ext cx="469744" cy="259045"/>
    <xdr:sp macro="" textlink="">
      <xdr:nvSpPr>
        <xdr:cNvPr id="339" name="n_3mainValue【公営住宅】&#10;一人当たり面積"/>
        <xdr:cNvSpPr txBox="1"/>
      </xdr:nvSpPr>
      <xdr:spPr>
        <a:xfrm>
          <a:off x="7626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80" name="直線コネクタ 379"/>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81"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82" name="直線コネクタ 381"/>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83"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84" name="直線コネクタ 383"/>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85"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6" name="フローチャート: 判断 385"/>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87" name="フローチャート: 判断 386"/>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88" name="フローチャート: 判断 387"/>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89" name="フローチャート: 判断 388"/>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90" name="フローチャート: 判断 389"/>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396" name="楕円 395"/>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397" name="【認定こども園・幼稚園・保育所】&#10;有形固定資産減価償却率該当値テキスト"/>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398" name="楕円 397"/>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39</xdr:row>
      <xdr:rowOff>127635</xdr:rowOff>
    </xdr:to>
    <xdr:cxnSp macro="">
      <xdr:nvCxnSpPr>
        <xdr:cNvPr id="399" name="直線コネクタ 398"/>
        <xdr:cNvCxnSpPr/>
      </xdr:nvCxnSpPr>
      <xdr:spPr>
        <a:xfrm>
          <a:off x="15481300" y="6505575"/>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400" name="楕円 399"/>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13335</xdr:rowOff>
    </xdr:to>
    <xdr:cxnSp macro="">
      <xdr:nvCxnSpPr>
        <xdr:cNvPr id="401" name="直線コネクタ 400"/>
        <xdr:cNvCxnSpPr/>
      </xdr:nvCxnSpPr>
      <xdr:spPr>
        <a:xfrm flipV="1">
          <a:off x="14592300" y="6505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402" name="楕円 401"/>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39</xdr:row>
      <xdr:rowOff>76200</xdr:rowOff>
    </xdr:to>
    <xdr:cxnSp macro="">
      <xdr:nvCxnSpPr>
        <xdr:cNvPr id="403" name="直線コネクタ 402"/>
        <xdr:cNvCxnSpPr/>
      </xdr:nvCxnSpPr>
      <xdr:spPr>
        <a:xfrm flipV="1">
          <a:off x="13703300" y="652843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04"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05"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06"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07"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32402</xdr:rowOff>
    </xdr:from>
    <xdr:ext cx="405111" cy="259045"/>
    <xdr:sp macro="" textlink="">
      <xdr:nvSpPr>
        <xdr:cNvPr id="408" name="n_1mainValue【認定こども園・幼稚園・保育所】&#10;有形固定資産減価償却率"/>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55262</xdr:rowOff>
    </xdr:from>
    <xdr:ext cx="405111" cy="259045"/>
    <xdr:sp macro="" textlink="">
      <xdr:nvSpPr>
        <xdr:cNvPr id="409" name="n_2mainValue【認定こども園・幼稚園・保育所】&#10;有形固定資産減価償却率"/>
        <xdr:cNvSpPr txBox="1"/>
      </xdr:nvSpPr>
      <xdr:spPr>
        <a:xfrm>
          <a:off x="14389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10" name="n_3mainValue【認定こども園・幼稚園・保育所】&#10;有形固定資産減価償却率"/>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32" name="直線コネクタ 431"/>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33"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34" name="直線コネクタ 433"/>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35"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36" name="直線コネクタ 435"/>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37"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38" name="フローチャート: 判断 437"/>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39" name="フローチャート: 判断 438"/>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40" name="フローチャート: 判断 439"/>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41" name="フローチャート: 判断 440"/>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42" name="フローチャート: 判断 441"/>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48" name="楕円 447"/>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49"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57404</xdr:rowOff>
    </xdr:from>
    <xdr:to>
      <xdr:col>112</xdr:col>
      <xdr:colOff>38100</xdr:colOff>
      <xdr:row>40</xdr:row>
      <xdr:rowOff>159004</xdr:rowOff>
    </xdr:to>
    <xdr:sp macro="" textlink="">
      <xdr:nvSpPr>
        <xdr:cNvPr id="450" name="楕円 449"/>
        <xdr:cNvSpPr/>
      </xdr:nvSpPr>
      <xdr:spPr>
        <a:xfrm>
          <a:off x="21272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108204</xdr:rowOff>
    </xdr:from>
    <xdr:to>
      <xdr:col>116</xdr:col>
      <xdr:colOff>63500</xdr:colOff>
      <xdr:row>40</xdr:row>
      <xdr:rowOff>112776</xdr:rowOff>
    </xdr:to>
    <xdr:cxnSp macro="">
      <xdr:nvCxnSpPr>
        <xdr:cNvPr id="451" name="直線コネクタ 450"/>
        <xdr:cNvCxnSpPr/>
      </xdr:nvCxnSpPr>
      <xdr:spPr>
        <a:xfrm>
          <a:off x="21323300" y="696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27686</xdr:rowOff>
    </xdr:from>
    <xdr:to>
      <xdr:col>107</xdr:col>
      <xdr:colOff>101600</xdr:colOff>
      <xdr:row>40</xdr:row>
      <xdr:rowOff>129286</xdr:rowOff>
    </xdr:to>
    <xdr:sp macro="" textlink="">
      <xdr:nvSpPr>
        <xdr:cNvPr id="452" name="楕円 451"/>
        <xdr:cNvSpPr/>
      </xdr:nvSpPr>
      <xdr:spPr>
        <a:xfrm>
          <a:off x="20383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78486</xdr:rowOff>
    </xdr:from>
    <xdr:to>
      <xdr:col>111</xdr:col>
      <xdr:colOff>177800</xdr:colOff>
      <xdr:row>40</xdr:row>
      <xdr:rowOff>108204</xdr:rowOff>
    </xdr:to>
    <xdr:cxnSp macro="">
      <xdr:nvCxnSpPr>
        <xdr:cNvPr id="453" name="直線コネクタ 452"/>
        <xdr:cNvCxnSpPr/>
      </xdr:nvCxnSpPr>
      <xdr:spPr>
        <a:xfrm>
          <a:off x="20434300" y="69364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61976</xdr:rowOff>
    </xdr:from>
    <xdr:to>
      <xdr:col>102</xdr:col>
      <xdr:colOff>165100</xdr:colOff>
      <xdr:row>40</xdr:row>
      <xdr:rowOff>163576</xdr:rowOff>
    </xdr:to>
    <xdr:sp macro="" textlink="">
      <xdr:nvSpPr>
        <xdr:cNvPr id="454" name="楕円 453"/>
        <xdr:cNvSpPr/>
      </xdr:nvSpPr>
      <xdr:spPr>
        <a:xfrm>
          <a:off x="19494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40</xdr:row>
      <xdr:rowOff>112776</xdr:rowOff>
    </xdr:to>
    <xdr:cxnSp macro="">
      <xdr:nvCxnSpPr>
        <xdr:cNvPr id="455" name="直線コネクタ 454"/>
        <xdr:cNvCxnSpPr/>
      </xdr:nvCxnSpPr>
      <xdr:spPr>
        <a:xfrm flipV="1">
          <a:off x="19545300" y="69364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56"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57"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58"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59"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150131</xdr:rowOff>
    </xdr:from>
    <xdr:ext cx="469744" cy="259045"/>
    <xdr:sp macro="" textlink="">
      <xdr:nvSpPr>
        <xdr:cNvPr id="460" name="n_1mainValue【認定こども園・幼稚園・保育所】&#10;一人当たり面積"/>
        <xdr:cNvSpPr txBox="1"/>
      </xdr:nvSpPr>
      <xdr:spPr>
        <a:xfrm>
          <a:off x="21075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120413</xdr:rowOff>
    </xdr:from>
    <xdr:ext cx="469744" cy="259045"/>
    <xdr:sp macro="" textlink="">
      <xdr:nvSpPr>
        <xdr:cNvPr id="461" name="n_2mainValue【認定こども園・幼稚園・保育所】&#10;一人当たり面積"/>
        <xdr:cNvSpPr txBox="1"/>
      </xdr:nvSpPr>
      <xdr:spPr>
        <a:xfrm>
          <a:off x="20199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154703</xdr:rowOff>
    </xdr:from>
    <xdr:ext cx="469744" cy="259045"/>
    <xdr:sp macro="" textlink="">
      <xdr:nvSpPr>
        <xdr:cNvPr id="462" name="n_3mainValue【認定こども園・幼稚園・保育所】&#10;一人当たり面積"/>
        <xdr:cNvSpPr txBox="1"/>
      </xdr:nvSpPr>
      <xdr:spPr>
        <a:xfrm>
          <a:off x="19310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5" name="テキスト ボックス 4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83" name="テキスト ボックス 48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86" name="直線コネクタ 485"/>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87"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88" name="直線コネクタ 487"/>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89"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90" name="直線コネクタ 489"/>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491"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92" name="フローチャート: 判断 491"/>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93" name="フローチャート: 判断 492"/>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94" name="フローチャート: 判断 493"/>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95" name="フローチャート: 判断 494"/>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96" name="フローチャート: 判断 495"/>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02" name="楕円 501"/>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12082</xdr:rowOff>
    </xdr:from>
    <xdr:ext cx="405111" cy="259045"/>
    <xdr:sp macro="" textlink="">
      <xdr:nvSpPr>
        <xdr:cNvPr id="503" name="【学校施設】&#10;有形固定資産減価償却率該当値テキスト"/>
        <xdr:cNvSpPr txBox="1"/>
      </xdr:nvSpPr>
      <xdr:spPr>
        <a:xfrm>
          <a:off x="16357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04" name="楕円 503"/>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40005</xdr:rowOff>
    </xdr:to>
    <xdr:cxnSp macro="">
      <xdr:nvCxnSpPr>
        <xdr:cNvPr id="505" name="直線コネクタ 504"/>
        <xdr:cNvCxnSpPr/>
      </xdr:nvCxnSpPr>
      <xdr:spPr>
        <a:xfrm>
          <a:off x="15481300" y="104508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06" name="楕円 505"/>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163830</xdr:rowOff>
    </xdr:to>
    <xdr:cxnSp macro="">
      <xdr:nvCxnSpPr>
        <xdr:cNvPr id="507" name="直線コネクタ 506"/>
        <xdr:cNvCxnSpPr/>
      </xdr:nvCxnSpPr>
      <xdr:spPr>
        <a:xfrm>
          <a:off x="14592300" y="1041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8" name="楕円 507"/>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125730</xdr:rowOff>
    </xdr:to>
    <xdr:cxnSp macro="">
      <xdr:nvCxnSpPr>
        <xdr:cNvPr id="509" name="直線コネクタ 508"/>
        <xdr:cNvCxnSpPr/>
      </xdr:nvCxnSpPr>
      <xdr:spPr>
        <a:xfrm>
          <a:off x="13703300" y="10378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10"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11"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12"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13"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59707</xdr:rowOff>
    </xdr:from>
    <xdr:ext cx="405111" cy="259045"/>
    <xdr:sp macro="" textlink="">
      <xdr:nvSpPr>
        <xdr:cNvPr id="514" name="n_1mainValue【学校施設】&#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515" name="n_2mainValue【学校施設】&#10;有形固定資産減価償却率"/>
        <xdr:cNvSpPr txBox="1"/>
      </xdr:nvSpPr>
      <xdr:spPr>
        <a:xfrm>
          <a:off x="14389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16" name="n_3main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42" name="直線コネクタ 541"/>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43"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44" name="直線コネクタ 543"/>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45"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46" name="直線コネクタ 545"/>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47"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48" name="フローチャート: 判断 547"/>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49" name="フローチャート: 判断 548"/>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50" name="フローチャート: 判断 549"/>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51" name="フローチャート: 判断 550"/>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52" name="フローチャート: 判断 551"/>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37483</xdr:rowOff>
    </xdr:from>
    <xdr:to>
      <xdr:col>116</xdr:col>
      <xdr:colOff>114300</xdr:colOff>
      <xdr:row>63</xdr:row>
      <xdr:rowOff>139083</xdr:rowOff>
    </xdr:to>
    <xdr:sp macro="" textlink="">
      <xdr:nvSpPr>
        <xdr:cNvPr id="558" name="楕円 557"/>
        <xdr:cNvSpPr/>
      </xdr:nvSpPr>
      <xdr:spPr>
        <a:xfrm>
          <a:off x="22110700" y="108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15910</xdr:rowOff>
    </xdr:from>
    <xdr:ext cx="469744" cy="259045"/>
    <xdr:sp macro="" textlink="">
      <xdr:nvSpPr>
        <xdr:cNvPr id="559" name="【学校施設】&#10;一人当たり面積該当値テキスト"/>
        <xdr:cNvSpPr txBox="1"/>
      </xdr:nvSpPr>
      <xdr:spPr>
        <a:xfrm>
          <a:off x="22199600" y="108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47716</xdr:rowOff>
    </xdr:from>
    <xdr:to>
      <xdr:col>112</xdr:col>
      <xdr:colOff>38100</xdr:colOff>
      <xdr:row>63</xdr:row>
      <xdr:rowOff>149316</xdr:rowOff>
    </xdr:to>
    <xdr:sp macro="" textlink="">
      <xdr:nvSpPr>
        <xdr:cNvPr id="560" name="楕円 559"/>
        <xdr:cNvSpPr/>
      </xdr:nvSpPr>
      <xdr:spPr>
        <a:xfrm>
          <a:off x="21272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88283</xdr:rowOff>
    </xdr:from>
    <xdr:to>
      <xdr:col>116</xdr:col>
      <xdr:colOff>63500</xdr:colOff>
      <xdr:row>63</xdr:row>
      <xdr:rowOff>98516</xdr:rowOff>
    </xdr:to>
    <xdr:cxnSp macro="">
      <xdr:nvCxnSpPr>
        <xdr:cNvPr id="561" name="直線コネクタ 560"/>
        <xdr:cNvCxnSpPr/>
      </xdr:nvCxnSpPr>
      <xdr:spPr>
        <a:xfrm flipV="1">
          <a:off x="21323300" y="10889633"/>
          <a:ext cx="8382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50764</xdr:rowOff>
    </xdr:from>
    <xdr:to>
      <xdr:col>107</xdr:col>
      <xdr:colOff>101600</xdr:colOff>
      <xdr:row>63</xdr:row>
      <xdr:rowOff>152364</xdr:rowOff>
    </xdr:to>
    <xdr:sp macro="" textlink="">
      <xdr:nvSpPr>
        <xdr:cNvPr id="562" name="楕円 561"/>
        <xdr:cNvSpPr/>
      </xdr:nvSpPr>
      <xdr:spPr>
        <a:xfrm>
          <a:off x="20383500" y="108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98516</xdr:rowOff>
    </xdr:from>
    <xdr:to>
      <xdr:col>111</xdr:col>
      <xdr:colOff>177800</xdr:colOff>
      <xdr:row>63</xdr:row>
      <xdr:rowOff>101564</xdr:rowOff>
    </xdr:to>
    <xdr:cxnSp macro="">
      <xdr:nvCxnSpPr>
        <xdr:cNvPr id="563" name="直線コネクタ 562"/>
        <xdr:cNvCxnSpPr/>
      </xdr:nvCxnSpPr>
      <xdr:spPr>
        <a:xfrm flipV="1">
          <a:off x="20434300" y="108998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53159</xdr:rowOff>
    </xdr:from>
    <xdr:to>
      <xdr:col>102</xdr:col>
      <xdr:colOff>165100</xdr:colOff>
      <xdr:row>63</xdr:row>
      <xdr:rowOff>154759</xdr:rowOff>
    </xdr:to>
    <xdr:sp macro="" textlink="">
      <xdr:nvSpPr>
        <xdr:cNvPr id="564" name="楕円 563"/>
        <xdr:cNvSpPr/>
      </xdr:nvSpPr>
      <xdr:spPr>
        <a:xfrm>
          <a:off x="194945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101564</xdr:rowOff>
    </xdr:from>
    <xdr:to>
      <xdr:col>107</xdr:col>
      <xdr:colOff>50800</xdr:colOff>
      <xdr:row>63</xdr:row>
      <xdr:rowOff>103959</xdr:rowOff>
    </xdr:to>
    <xdr:cxnSp macro="">
      <xdr:nvCxnSpPr>
        <xdr:cNvPr id="565" name="直線コネクタ 564"/>
        <xdr:cNvCxnSpPr/>
      </xdr:nvCxnSpPr>
      <xdr:spPr>
        <a:xfrm flipV="1">
          <a:off x="19545300" y="10902914"/>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66"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67"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68"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69"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165843</xdr:rowOff>
    </xdr:from>
    <xdr:ext cx="469744" cy="259045"/>
    <xdr:sp macro="" textlink="">
      <xdr:nvSpPr>
        <xdr:cNvPr id="570" name="n_1mainValue【学校施設】&#10;一人当たり面積"/>
        <xdr:cNvSpPr txBox="1"/>
      </xdr:nvSpPr>
      <xdr:spPr>
        <a:xfrm>
          <a:off x="21075727" y="1062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168891</xdr:rowOff>
    </xdr:from>
    <xdr:ext cx="469744" cy="259045"/>
    <xdr:sp macro="" textlink="">
      <xdr:nvSpPr>
        <xdr:cNvPr id="571" name="n_2mainValue【学校施設】&#10;一人当たり面積"/>
        <xdr:cNvSpPr txBox="1"/>
      </xdr:nvSpPr>
      <xdr:spPr>
        <a:xfrm>
          <a:off x="20199427" y="1062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171286</xdr:rowOff>
    </xdr:from>
    <xdr:ext cx="469744" cy="259045"/>
    <xdr:sp macro="" textlink="">
      <xdr:nvSpPr>
        <xdr:cNvPr id="572" name="n_3mainValue【学校施設】&#10;一人当たり面積"/>
        <xdr:cNvSpPr txBox="1"/>
      </xdr:nvSpPr>
      <xdr:spPr>
        <a:xfrm>
          <a:off x="193104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3" name="テキスト ボックス 58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5" name="テキスト ボックス 58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5" name="テキスト ボックス 59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98" name="直線コネクタ 597"/>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0" name="直線コネクタ 59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01"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02" name="直線コネクタ 601"/>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03"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04" name="フローチャート: 判断 603"/>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05" name="フローチャート: 判断 604"/>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06" name="フローチャート: 判断 605"/>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07" name="フローチャート: 判断 606"/>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08" name="フローチャート: 判断 607"/>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614" name="楕円 613"/>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615" name="【児童館】&#10;有形固定資産減価償却率該当値テキスト"/>
        <xdr:cNvSpPr txBox="1"/>
      </xdr:nvSpPr>
      <xdr:spPr>
        <a:xfrm>
          <a:off x="16357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616" name="楕円 615"/>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111579</xdr:rowOff>
    </xdr:from>
    <xdr:to>
      <xdr:col>85</xdr:col>
      <xdr:colOff>127000</xdr:colOff>
      <xdr:row>85</xdr:row>
      <xdr:rowOff>41366</xdr:rowOff>
    </xdr:to>
    <xdr:cxnSp macro="">
      <xdr:nvCxnSpPr>
        <xdr:cNvPr id="617" name="直線コネクタ 616"/>
        <xdr:cNvCxnSpPr/>
      </xdr:nvCxnSpPr>
      <xdr:spPr>
        <a:xfrm>
          <a:off x="15481300" y="14513379"/>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3629</xdr:rowOff>
    </xdr:from>
    <xdr:to>
      <xdr:col>76</xdr:col>
      <xdr:colOff>165100</xdr:colOff>
      <xdr:row>84</xdr:row>
      <xdr:rowOff>105229</xdr:rowOff>
    </xdr:to>
    <xdr:sp macro="" textlink="">
      <xdr:nvSpPr>
        <xdr:cNvPr id="618" name="楕円 617"/>
        <xdr:cNvSpPr/>
      </xdr:nvSpPr>
      <xdr:spPr>
        <a:xfrm>
          <a:off x="1454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54429</xdr:rowOff>
    </xdr:from>
    <xdr:to>
      <xdr:col>81</xdr:col>
      <xdr:colOff>50800</xdr:colOff>
      <xdr:row>84</xdr:row>
      <xdr:rowOff>111579</xdr:rowOff>
    </xdr:to>
    <xdr:cxnSp macro="">
      <xdr:nvCxnSpPr>
        <xdr:cNvPr id="619" name="直線コネクタ 618"/>
        <xdr:cNvCxnSpPr/>
      </xdr:nvCxnSpPr>
      <xdr:spPr>
        <a:xfrm>
          <a:off x="14592300" y="144562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117929</xdr:rowOff>
    </xdr:from>
    <xdr:to>
      <xdr:col>72</xdr:col>
      <xdr:colOff>38100</xdr:colOff>
      <xdr:row>84</xdr:row>
      <xdr:rowOff>48079</xdr:rowOff>
    </xdr:to>
    <xdr:sp macro="" textlink="">
      <xdr:nvSpPr>
        <xdr:cNvPr id="620" name="楕円 619"/>
        <xdr:cNvSpPr/>
      </xdr:nvSpPr>
      <xdr:spPr>
        <a:xfrm>
          <a:off x="13652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168729</xdr:rowOff>
    </xdr:from>
    <xdr:to>
      <xdr:col>76</xdr:col>
      <xdr:colOff>114300</xdr:colOff>
      <xdr:row>84</xdr:row>
      <xdr:rowOff>54429</xdr:rowOff>
    </xdr:to>
    <xdr:cxnSp macro="">
      <xdr:nvCxnSpPr>
        <xdr:cNvPr id="621" name="直線コネクタ 620"/>
        <xdr:cNvCxnSpPr/>
      </xdr:nvCxnSpPr>
      <xdr:spPr>
        <a:xfrm>
          <a:off x="13703300" y="1439907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22"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23"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24"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25"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626" name="n_1mainValue【児童館】&#10;有形固定資産減価償却率"/>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96356</xdr:rowOff>
    </xdr:from>
    <xdr:ext cx="405111" cy="259045"/>
    <xdr:sp macro="" textlink="">
      <xdr:nvSpPr>
        <xdr:cNvPr id="627" name="n_2mainValue【児童館】&#10;有形固定資産減価償却率"/>
        <xdr:cNvSpPr txBox="1"/>
      </xdr:nvSpPr>
      <xdr:spPr>
        <a:xfrm>
          <a:off x="14389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39206</xdr:rowOff>
    </xdr:from>
    <xdr:ext cx="405111" cy="259045"/>
    <xdr:sp macro="" textlink="">
      <xdr:nvSpPr>
        <xdr:cNvPr id="628" name="n_3mainValue【児童館】&#10;有形固定資産減価償却率"/>
        <xdr:cNvSpPr txBox="1"/>
      </xdr:nvSpPr>
      <xdr:spPr>
        <a:xfrm>
          <a:off x="13500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50" name="直線コネクタ 649"/>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5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2" name="直線コネクタ 65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3"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4" name="直線コネクタ 65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55"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6" name="フローチャート: 判断 655"/>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7" name="フローチャート: 判断 656"/>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58" name="フローチャート: 判断 657"/>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59" name="フローチャート: 判断 658"/>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60" name="フローチャート: 判断 659"/>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66" name="楕円 665"/>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667"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68" name="楕円 667"/>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26670</xdr:rowOff>
    </xdr:to>
    <xdr:cxnSp macro="">
      <xdr:nvCxnSpPr>
        <xdr:cNvPr id="669" name="直線コネクタ 668"/>
        <xdr:cNvCxnSpPr/>
      </xdr:nvCxnSpPr>
      <xdr:spPr>
        <a:xfrm flipV="1">
          <a:off x="21323300" y="14577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70" name="楕円 669"/>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71" name="直線コネクタ 670"/>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72" name="楕円 671"/>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73" name="直線コネクタ 672"/>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74"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75"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76"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77"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78"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79"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80"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1" name="テキスト ボックス 6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3" name="テキスト ボックス 69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3" name="テキスト ボックス 70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06" name="直線コネクタ 705"/>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7"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8" name="直線コネクタ 707"/>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09"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10" name="直線コネクタ 709"/>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11"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12" name="フローチャート: 判断 711"/>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13" name="フローチャート: 判断 712"/>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14" name="フローチャート: 判断 713"/>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15" name="フローチャート: 判断 714"/>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16" name="フローチャート: 判断 715"/>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90714</xdr:rowOff>
    </xdr:from>
    <xdr:to>
      <xdr:col>85</xdr:col>
      <xdr:colOff>177800</xdr:colOff>
      <xdr:row>106</xdr:row>
      <xdr:rowOff>20864</xdr:rowOff>
    </xdr:to>
    <xdr:sp macro="" textlink="">
      <xdr:nvSpPr>
        <xdr:cNvPr id="722" name="楕円 721"/>
        <xdr:cNvSpPr/>
      </xdr:nvSpPr>
      <xdr:spPr>
        <a:xfrm>
          <a:off x="16268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69141</xdr:rowOff>
    </xdr:from>
    <xdr:ext cx="405111" cy="259045"/>
    <xdr:sp macro="" textlink="">
      <xdr:nvSpPr>
        <xdr:cNvPr id="723" name="【公民館】&#10;有形固定資産減価償却率該当値テキスト"/>
        <xdr:cNvSpPr txBox="1"/>
      </xdr:nvSpPr>
      <xdr:spPr>
        <a:xfrm>
          <a:off x="16357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41729</xdr:rowOff>
    </xdr:from>
    <xdr:to>
      <xdr:col>81</xdr:col>
      <xdr:colOff>101600</xdr:colOff>
      <xdr:row>104</xdr:row>
      <xdr:rowOff>143329</xdr:rowOff>
    </xdr:to>
    <xdr:sp macro="" textlink="">
      <xdr:nvSpPr>
        <xdr:cNvPr id="724" name="楕円 723"/>
        <xdr:cNvSpPr/>
      </xdr:nvSpPr>
      <xdr:spPr>
        <a:xfrm>
          <a:off x="15430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92529</xdr:rowOff>
    </xdr:from>
    <xdr:to>
      <xdr:col>85</xdr:col>
      <xdr:colOff>127000</xdr:colOff>
      <xdr:row>105</xdr:row>
      <xdr:rowOff>141514</xdr:rowOff>
    </xdr:to>
    <xdr:cxnSp macro="">
      <xdr:nvCxnSpPr>
        <xdr:cNvPr id="725" name="直線コネクタ 724"/>
        <xdr:cNvCxnSpPr/>
      </xdr:nvCxnSpPr>
      <xdr:spPr>
        <a:xfrm>
          <a:off x="15481300" y="17923329"/>
          <a:ext cx="8382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xdr:rowOff>
    </xdr:from>
    <xdr:to>
      <xdr:col>76</xdr:col>
      <xdr:colOff>165100</xdr:colOff>
      <xdr:row>104</xdr:row>
      <xdr:rowOff>102507</xdr:rowOff>
    </xdr:to>
    <xdr:sp macro="" textlink="">
      <xdr:nvSpPr>
        <xdr:cNvPr id="726" name="楕円 725"/>
        <xdr:cNvSpPr/>
      </xdr:nvSpPr>
      <xdr:spPr>
        <a:xfrm>
          <a:off x="14541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51707</xdr:rowOff>
    </xdr:from>
    <xdr:to>
      <xdr:col>81</xdr:col>
      <xdr:colOff>50800</xdr:colOff>
      <xdr:row>104</xdr:row>
      <xdr:rowOff>92529</xdr:rowOff>
    </xdr:to>
    <xdr:cxnSp macro="">
      <xdr:nvCxnSpPr>
        <xdr:cNvPr id="727" name="直線コネクタ 726"/>
        <xdr:cNvCxnSpPr/>
      </xdr:nvCxnSpPr>
      <xdr:spPr>
        <a:xfrm>
          <a:off x="14592300" y="178825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169092</xdr:rowOff>
    </xdr:from>
    <xdr:to>
      <xdr:col>72</xdr:col>
      <xdr:colOff>38100</xdr:colOff>
      <xdr:row>104</xdr:row>
      <xdr:rowOff>99242</xdr:rowOff>
    </xdr:to>
    <xdr:sp macro="" textlink="">
      <xdr:nvSpPr>
        <xdr:cNvPr id="728" name="楕円 727"/>
        <xdr:cNvSpPr/>
      </xdr:nvSpPr>
      <xdr:spPr>
        <a:xfrm>
          <a:off x="13652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48442</xdr:rowOff>
    </xdr:from>
    <xdr:to>
      <xdr:col>76</xdr:col>
      <xdr:colOff>114300</xdr:colOff>
      <xdr:row>104</xdr:row>
      <xdr:rowOff>51707</xdr:rowOff>
    </xdr:to>
    <xdr:cxnSp macro="">
      <xdr:nvCxnSpPr>
        <xdr:cNvPr id="729" name="直線コネクタ 728"/>
        <xdr:cNvCxnSpPr/>
      </xdr:nvCxnSpPr>
      <xdr:spPr>
        <a:xfrm>
          <a:off x="13703300" y="1787924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30"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31"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32"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33"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159856</xdr:rowOff>
    </xdr:from>
    <xdr:ext cx="405111" cy="259045"/>
    <xdr:sp macro="" textlink="">
      <xdr:nvSpPr>
        <xdr:cNvPr id="734" name="n_1mainValue【公民館】&#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119034</xdr:rowOff>
    </xdr:from>
    <xdr:ext cx="405111" cy="259045"/>
    <xdr:sp macro="" textlink="">
      <xdr:nvSpPr>
        <xdr:cNvPr id="735" name="n_2mainValue【公民館】&#10;有形固定資産減価償却率"/>
        <xdr:cNvSpPr txBox="1"/>
      </xdr:nvSpPr>
      <xdr:spPr>
        <a:xfrm>
          <a:off x="14389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115769</xdr:rowOff>
    </xdr:from>
    <xdr:ext cx="405111" cy="259045"/>
    <xdr:sp macro="" textlink="">
      <xdr:nvSpPr>
        <xdr:cNvPr id="736" name="n_3mainValue【公民館】&#10;有形固定資産減価償却率"/>
        <xdr:cNvSpPr txBox="1"/>
      </xdr:nvSpPr>
      <xdr:spPr>
        <a:xfrm>
          <a:off x="13500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58" name="直線コネクタ 757"/>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0" name="直線コネクタ 75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61"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62" name="直線コネクタ 761"/>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63"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64" name="フローチャート: 判断 763"/>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65" name="フローチャート: 判断 764"/>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66" name="フローチャート: 判断 765"/>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67" name="フローチャート: 判断 766"/>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68" name="フローチャート: 判断 767"/>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39115</xdr:rowOff>
    </xdr:from>
    <xdr:to>
      <xdr:col>116</xdr:col>
      <xdr:colOff>114300</xdr:colOff>
      <xdr:row>104</xdr:row>
      <xdr:rowOff>140715</xdr:rowOff>
    </xdr:to>
    <xdr:sp macro="" textlink="">
      <xdr:nvSpPr>
        <xdr:cNvPr id="774" name="楕円 773"/>
        <xdr:cNvSpPr/>
      </xdr:nvSpPr>
      <xdr:spPr>
        <a:xfrm>
          <a:off x="22110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61992</xdr:rowOff>
    </xdr:from>
    <xdr:ext cx="469744" cy="259045"/>
    <xdr:sp macro="" textlink="">
      <xdr:nvSpPr>
        <xdr:cNvPr id="775" name="【公民館】&#10;一人当たり面積該当値テキスト"/>
        <xdr:cNvSpPr txBox="1"/>
      </xdr:nvSpPr>
      <xdr:spPr>
        <a:xfrm>
          <a:off x="22199600" y="177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43687</xdr:rowOff>
    </xdr:from>
    <xdr:to>
      <xdr:col>112</xdr:col>
      <xdr:colOff>38100</xdr:colOff>
      <xdr:row>104</xdr:row>
      <xdr:rowOff>145287</xdr:rowOff>
    </xdr:to>
    <xdr:sp macro="" textlink="">
      <xdr:nvSpPr>
        <xdr:cNvPr id="776" name="楕円 775"/>
        <xdr:cNvSpPr/>
      </xdr:nvSpPr>
      <xdr:spPr>
        <a:xfrm>
          <a:off x="21272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89915</xdr:rowOff>
    </xdr:from>
    <xdr:to>
      <xdr:col>116</xdr:col>
      <xdr:colOff>63500</xdr:colOff>
      <xdr:row>104</xdr:row>
      <xdr:rowOff>94487</xdr:rowOff>
    </xdr:to>
    <xdr:cxnSp macro="">
      <xdr:nvCxnSpPr>
        <xdr:cNvPr id="777" name="直線コネクタ 776"/>
        <xdr:cNvCxnSpPr/>
      </xdr:nvCxnSpPr>
      <xdr:spPr>
        <a:xfrm flipV="1">
          <a:off x="21323300" y="179207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55118</xdr:rowOff>
    </xdr:from>
    <xdr:to>
      <xdr:col>107</xdr:col>
      <xdr:colOff>101600</xdr:colOff>
      <xdr:row>104</xdr:row>
      <xdr:rowOff>156718</xdr:rowOff>
    </xdr:to>
    <xdr:sp macro="" textlink="">
      <xdr:nvSpPr>
        <xdr:cNvPr id="778" name="楕円 777"/>
        <xdr:cNvSpPr/>
      </xdr:nvSpPr>
      <xdr:spPr>
        <a:xfrm>
          <a:off x="20383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94487</xdr:rowOff>
    </xdr:from>
    <xdr:to>
      <xdr:col>111</xdr:col>
      <xdr:colOff>177800</xdr:colOff>
      <xdr:row>104</xdr:row>
      <xdr:rowOff>105918</xdr:rowOff>
    </xdr:to>
    <xdr:cxnSp macro="">
      <xdr:nvCxnSpPr>
        <xdr:cNvPr id="779" name="直線コネクタ 778"/>
        <xdr:cNvCxnSpPr/>
      </xdr:nvCxnSpPr>
      <xdr:spPr>
        <a:xfrm flipV="1">
          <a:off x="20434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50546</xdr:rowOff>
    </xdr:from>
    <xdr:to>
      <xdr:col>102</xdr:col>
      <xdr:colOff>165100</xdr:colOff>
      <xdr:row>104</xdr:row>
      <xdr:rowOff>152146</xdr:rowOff>
    </xdr:to>
    <xdr:sp macro="" textlink="">
      <xdr:nvSpPr>
        <xdr:cNvPr id="780" name="楕円 779"/>
        <xdr:cNvSpPr/>
      </xdr:nvSpPr>
      <xdr:spPr>
        <a:xfrm>
          <a:off x="19494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101346</xdr:rowOff>
    </xdr:from>
    <xdr:to>
      <xdr:col>107</xdr:col>
      <xdr:colOff>50800</xdr:colOff>
      <xdr:row>104</xdr:row>
      <xdr:rowOff>105918</xdr:rowOff>
    </xdr:to>
    <xdr:cxnSp macro="">
      <xdr:nvCxnSpPr>
        <xdr:cNvPr id="781" name="直線コネクタ 780"/>
        <xdr:cNvCxnSpPr/>
      </xdr:nvCxnSpPr>
      <xdr:spPr>
        <a:xfrm>
          <a:off x="19545300" y="179321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82"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83"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84"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85"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161814</xdr:rowOff>
    </xdr:from>
    <xdr:ext cx="469744" cy="259045"/>
    <xdr:sp macro="" textlink="">
      <xdr:nvSpPr>
        <xdr:cNvPr id="786" name="n_1mainValue【公民館】&#10;一人当たり面積"/>
        <xdr:cNvSpPr txBox="1"/>
      </xdr:nvSpPr>
      <xdr:spPr>
        <a:xfrm>
          <a:off x="210757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1795</xdr:rowOff>
    </xdr:from>
    <xdr:ext cx="469744" cy="259045"/>
    <xdr:sp macro="" textlink="">
      <xdr:nvSpPr>
        <xdr:cNvPr id="787" name="n_2mainValue【公民館】&#10;一人当たり面積"/>
        <xdr:cNvSpPr txBox="1"/>
      </xdr:nvSpPr>
      <xdr:spPr>
        <a:xfrm>
          <a:off x="20199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168673</xdr:rowOff>
    </xdr:from>
    <xdr:ext cx="469744" cy="259045"/>
    <xdr:sp macro="" textlink="">
      <xdr:nvSpPr>
        <xdr:cNvPr id="788" name="n_3mainValue【公民館】&#10;一人当たり面積"/>
        <xdr:cNvSpPr txBox="1"/>
      </xdr:nvSpPr>
      <xdr:spPr>
        <a:xfrm>
          <a:off x="19310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の子育て支援施設</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有形固定資産減価償却率は類似団体より高く、また、一人当たり面積については類似団体より低くなっている。これらのことから、子育て支援施設は老朽化しているものが多く、施設の面積も少ないという現状であることがわかる。今後は公共施設等総合管理計画に基づき、現在指定管理制度を導入している施設は、民間移管を基本とし、また、直営施設については、今後児童数の動向を考慮しながら、建替えや統合・縮小を検討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は有形固定資産減価償却率は類似団体より低</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ものの、一人当たり面積は類似団体及び全国、大分県平均を大幅に上回っており、住宅戸数の供給が多い状況であることがわかる。今後は、公共施設等総合管理計画に基づき、耐用年数が経過する際には、人口動向などを考慮し統合・縮小を検討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や全国平均より高く、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一人当たり</a:t>
          </a:r>
          <a:r>
            <a:rPr kumimoji="1" lang="ja-JP" altLang="en-US" sz="1100">
              <a:solidFill>
                <a:schemeClr val="dk1"/>
              </a:solidFill>
              <a:effectLst/>
              <a:latin typeface="+mn-lt"/>
              <a:ea typeface="+mn-ea"/>
              <a:cs typeface="+mn-cs"/>
            </a:rPr>
            <a:t>延長</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それぞれの平均を大きく上回っている状況である。これは、６市町村による合併で管理する道路も広域にわたっており、建設後数十年経過している道路も多く老朽化が進んでいるが、全ての道路を更新する事が困難だからである。しかし、今後も</a:t>
          </a:r>
          <a:r>
            <a:rPr kumimoji="1" lang="ja-JP" altLang="ja-JP" sz="1100">
              <a:solidFill>
                <a:schemeClr val="dk1"/>
              </a:solidFill>
              <a:effectLst/>
              <a:latin typeface="+mn-lt"/>
              <a:ea typeface="+mn-ea"/>
              <a:cs typeface="+mn-cs"/>
            </a:rPr>
            <a:t>安全な通行の確保など</a:t>
          </a:r>
          <a:r>
            <a:rPr kumimoji="1" lang="ja-JP" altLang="en-US" sz="1100">
              <a:solidFill>
                <a:schemeClr val="dk1"/>
              </a:solidFill>
              <a:effectLst/>
              <a:latin typeface="+mn-lt"/>
              <a:ea typeface="+mn-ea"/>
              <a:cs typeface="+mn-cs"/>
            </a:rPr>
            <a:t>のため、長寿命化計画などに基づき適切な維持管理及び修繕・更新等を行っていく必要がある。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74" name="楕円 73"/>
        <xdr:cNvSpPr/>
      </xdr:nvSpPr>
      <xdr:spPr>
        <a:xfrm>
          <a:off x="4584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76035</xdr:rowOff>
    </xdr:from>
    <xdr:ext cx="405111" cy="259045"/>
    <xdr:sp macro="" textlink="">
      <xdr:nvSpPr>
        <xdr:cNvPr id="75" name="【図書館】&#10;有形固定資産減価償却率該当値テキスト"/>
        <xdr:cNvSpPr txBox="1"/>
      </xdr:nvSpPr>
      <xdr:spPr>
        <a:xfrm>
          <a:off x="4673600" y="64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103959</xdr:rowOff>
    </xdr:to>
    <xdr:cxnSp macro="">
      <xdr:nvCxnSpPr>
        <xdr:cNvPr id="77" name="直線コネクタ 76"/>
        <xdr:cNvCxnSpPr/>
      </xdr:nvCxnSpPr>
      <xdr:spPr>
        <a:xfrm>
          <a:off x="3797300" y="65913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92528</xdr:rowOff>
    </xdr:to>
    <xdr:cxnSp macro="">
      <xdr:nvCxnSpPr>
        <xdr:cNvPr id="79" name="直線コネクタ 78"/>
        <xdr:cNvCxnSpPr/>
      </xdr:nvCxnSpPr>
      <xdr:spPr>
        <a:xfrm flipV="1">
          <a:off x="2908300" y="6591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6" name="n_1main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7" name="n_2main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8" name="n_3mainValue【図書館】&#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8" name="楕円 127"/>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9"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30" name="楕円 129"/>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114300</xdr:rowOff>
    </xdr:to>
    <xdr:cxnSp macro="">
      <xdr:nvCxnSpPr>
        <xdr:cNvPr id="131" name="直線コネクタ 130"/>
        <xdr:cNvCxnSpPr/>
      </xdr:nvCxnSpPr>
      <xdr:spPr>
        <a:xfrm flipV="1">
          <a:off x="9639300" y="678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32" name="楕円 131"/>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114300</xdr:rowOff>
    </xdr:to>
    <xdr:cxnSp macro="">
      <xdr:nvCxnSpPr>
        <xdr:cNvPr id="133" name="直線コネクタ 132"/>
        <xdr:cNvCxnSpPr/>
      </xdr:nvCxnSpPr>
      <xdr:spPr>
        <a:xfrm>
          <a:off x="8750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63500</xdr:rowOff>
    </xdr:from>
    <xdr:to>
      <xdr:col>41</xdr:col>
      <xdr:colOff>101600</xdr:colOff>
      <xdr:row>39</xdr:row>
      <xdr:rowOff>165100</xdr:rowOff>
    </xdr:to>
    <xdr:sp macro="" textlink="">
      <xdr:nvSpPr>
        <xdr:cNvPr id="134" name="楕円 133"/>
        <xdr:cNvSpPr/>
      </xdr:nvSpPr>
      <xdr:spPr>
        <a:xfrm>
          <a:off x="781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114300</xdr:rowOff>
    </xdr:from>
    <xdr:to>
      <xdr:col>45</xdr:col>
      <xdr:colOff>177800</xdr:colOff>
      <xdr:row>39</xdr:row>
      <xdr:rowOff>114300</xdr:rowOff>
    </xdr:to>
    <xdr:cxnSp macro="">
      <xdr:nvCxnSpPr>
        <xdr:cNvPr id="135" name="直線コネクタ 134"/>
        <xdr:cNvCxnSpPr/>
      </xdr:nvCxnSpPr>
      <xdr:spPr>
        <a:xfrm>
          <a:off x="7861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7"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40"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main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156227</xdr:rowOff>
    </xdr:from>
    <xdr:ext cx="469744" cy="259045"/>
    <xdr:sp macro="" textlink="">
      <xdr:nvSpPr>
        <xdr:cNvPr id="142" name="n_3mainValue【図書館】&#10;一人当たり面積"/>
        <xdr:cNvSpPr txBox="1"/>
      </xdr:nvSpPr>
      <xdr:spPr>
        <a:xfrm>
          <a:off x="7626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3" name="楕円 182"/>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184" name="【体育館・プール】&#10;有形固定資産減価償却率該当値テキスト"/>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85" name="楕円 184"/>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161925</xdr:rowOff>
    </xdr:to>
    <xdr:cxnSp macro="">
      <xdr:nvCxnSpPr>
        <xdr:cNvPr id="186" name="直線コネクタ 185"/>
        <xdr:cNvCxnSpPr/>
      </xdr:nvCxnSpPr>
      <xdr:spPr>
        <a:xfrm>
          <a:off x="3797300" y="1032891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87" name="楕円 186"/>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41910</xdr:rowOff>
    </xdr:to>
    <xdr:cxnSp macro="">
      <xdr:nvCxnSpPr>
        <xdr:cNvPr id="188" name="直線コネクタ 187"/>
        <xdr:cNvCxnSpPr/>
      </xdr:nvCxnSpPr>
      <xdr:spPr>
        <a:xfrm>
          <a:off x="2908300" y="103155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107315</xdr:rowOff>
    </xdr:from>
    <xdr:to>
      <xdr:col>10</xdr:col>
      <xdr:colOff>165100</xdr:colOff>
      <xdr:row>60</xdr:row>
      <xdr:rowOff>37465</xdr:rowOff>
    </xdr:to>
    <xdr:sp macro="" textlink="">
      <xdr:nvSpPr>
        <xdr:cNvPr id="189" name="楕円 188"/>
        <xdr:cNvSpPr/>
      </xdr:nvSpPr>
      <xdr:spPr>
        <a:xfrm>
          <a:off x="1968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158115</xdr:rowOff>
    </xdr:from>
    <xdr:to>
      <xdr:col>15</xdr:col>
      <xdr:colOff>50800</xdr:colOff>
      <xdr:row>60</xdr:row>
      <xdr:rowOff>28575</xdr:rowOff>
    </xdr:to>
    <xdr:cxnSp macro="">
      <xdr:nvCxnSpPr>
        <xdr:cNvPr id="190" name="直線コネクタ 189"/>
        <xdr:cNvCxnSpPr/>
      </xdr:nvCxnSpPr>
      <xdr:spPr>
        <a:xfrm>
          <a:off x="2019300" y="1027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195" name="n_1mainValue【体育館・プー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196" name="n_2mainValue【体育館・プール】&#10;有形固定資産減価償却率"/>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28592</xdr:rowOff>
    </xdr:from>
    <xdr:ext cx="405111" cy="259045"/>
    <xdr:sp macro="" textlink="">
      <xdr:nvSpPr>
        <xdr:cNvPr id="197" name="n_3mainValue【体育館・プール】&#10;有形固定資産減価償却率"/>
        <xdr:cNvSpPr txBox="1"/>
      </xdr:nvSpPr>
      <xdr:spPr>
        <a:xfrm>
          <a:off x="1816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16510</xdr:rowOff>
    </xdr:from>
    <xdr:to>
      <xdr:col>55</xdr:col>
      <xdr:colOff>50800</xdr:colOff>
      <xdr:row>62</xdr:row>
      <xdr:rowOff>118110</xdr:rowOff>
    </xdr:to>
    <xdr:sp macro="" textlink="">
      <xdr:nvSpPr>
        <xdr:cNvPr id="237" name="楕円 236"/>
        <xdr:cNvSpPr/>
      </xdr:nvSpPr>
      <xdr:spPr>
        <a:xfrm>
          <a:off x="104267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39387</xdr:rowOff>
    </xdr:from>
    <xdr:ext cx="469744" cy="259045"/>
    <xdr:sp macro="" textlink="">
      <xdr:nvSpPr>
        <xdr:cNvPr id="238" name="【体育館・プール】&#10;一人当たり面積該当値テキスト"/>
        <xdr:cNvSpPr txBox="1"/>
      </xdr:nvSpPr>
      <xdr:spPr>
        <a:xfrm>
          <a:off x="10515600" y="104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24130</xdr:rowOff>
    </xdr:from>
    <xdr:to>
      <xdr:col>50</xdr:col>
      <xdr:colOff>165100</xdr:colOff>
      <xdr:row>62</xdr:row>
      <xdr:rowOff>125730</xdr:rowOff>
    </xdr:to>
    <xdr:sp macro="" textlink="">
      <xdr:nvSpPr>
        <xdr:cNvPr id="239" name="楕円 238"/>
        <xdr:cNvSpPr/>
      </xdr:nvSpPr>
      <xdr:spPr>
        <a:xfrm>
          <a:off x="9588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67310</xdr:rowOff>
    </xdr:from>
    <xdr:to>
      <xdr:col>55</xdr:col>
      <xdr:colOff>0</xdr:colOff>
      <xdr:row>62</xdr:row>
      <xdr:rowOff>74930</xdr:rowOff>
    </xdr:to>
    <xdr:cxnSp macro="">
      <xdr:nvCxnSpPr>
        <xdr:cNvPr id="240" name="直線コネクタ 239"/>
        <xdr:cNvCxnSpPr/>
      </xdr:nvCxnSpPr>
      <xdr:spPr>
        <a:xfrm flipV="1">
          <a:off x="9639300" y="10697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53340</xdr:rowOff>
    </xdr:from>
    <xdr:to>
      <xdr:col>46</xdr:col>
      <xdr:colOff>38100</xdr:colOff>
      <xdr:row>62</xdr:row>
      <xdr:rowOff>154940</xdr:rowOff>
    </xdr:to>
    <xdr:sp macro="" textlink="">
      <xdr:nvSpPr>
        <xdr:cNvPr id="241" name="楕円 240"/>
        <xdr:cNvSpPr/>
      </xdr:nvSpPr>
      <xdr:spPr>
        <a:xfrm>
          <a:off x="8699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74930</xdr:rowOff>
    </xdr:from>
    <xdr:to>
      <xdr:col>50</xdr:col>
      <xdr:colOff>114300</xdr:colOff>
      <xdr:row>62</xdr:row>
      <xdr:rowOff>104140</xdr:rowOff>
    </xdr:to>
    <xdr:cxnSp macro="">
      <xdr:nvCxnSpPr>
        <xdr:cNvPr id="242" name="直線コネクタ 241"/>
        <xdr:cNvCxnSpPr/>
      </xdr:nvCxnSpPr>
      <xdr:spPr>
        <a:xfrm flipV="1">
          <a:off x="8750300" y="107048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57150</xdr:rowOff>
    </xdr:from>
    <xdr:to>
      <xdr:col>41</xdr:col>
      <xdr:colOff>101600</xdr:colOff>
      <xdr:row>62</xdr:row>
      <xdr:rowOff>158750</xdr:rowOff>
    </xdr:to>
    <xdr:sp macro="" textlink="">
      <xdr:nvSpPr>
        <xdr:cNvPr id="243" name="楕円 242"/>
        <xdr:cNvSpPr/>
      </xdr:nvSpPr>
      <xdr:spPr>
        <a:xfrm>
          <a:off x="7810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104140</xdr:rowOff>
    </xdr:from>
    <xdr:to>
      <xdr:col>45</xdr:col>
      <xdr:colOff>177800</xdr:colOff>
      <xdr:row>62</xdr:row>
      <xdr:rowOff>107950</xdr:rowOff>
    </xdr:to>
    <xdr:cxnSp macro="">
      <xdr:nvCxnSpPr>
        <xdr:cNvPr id="244" name="直線コネクタ 243"/>
        <xdr:cNvCxnSpPr/>
      </xdr:nvCxnSpPr>
      <xdr:spPr>
        <a:xfrm flipV="1">
          <a:off x="7861300" y="10734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5"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142257</xdr:rowOff>
    </xdr:from>
    <xdr:ext cx="469744" cy="259045"/>
    <xdr:sp macro="" textlink="">
      <xdr:nvSpPr>
        <xdr:cNvPr id="249" name="n_1mainValue【体育館・プール】&#10;一人当たり面積"/>
        <xdr:cNvSpPr txBox="1"/>
      </xdr:nvSpPr>
      <xdr:spPr>
        <a:xfrm>
          <a:off x="9391727" y="104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xdr:rowOff>
    </xdr:from>
    <xdr:ext cx="469744" cy="259045"/>
    <xdr:sp macro="" textlink="">
      <xdr:nvSpPr>
        <xdr:cNvPr id="250" name="n_2mainValue【体育館・プール】&#10;一人当たり面積"/>
        <xdr:cNvSpPr txBox="1"/>
      </xdr:nvSpPr>
      <xdr:spPr>
        <a:xfrm>
          <a:off x="8515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3827</xdr:rowOff>
    </xdr:from>
    <xdr:ext cx="469744" cy="259045"/>
    <xdr:sp macro="" textlink="">
      <xdr:nvSpPr>
        <xdr:cNvPr id="251" name="n_3mainValue【体育館・プール】&#10;一人当たり面積"/>
        <xdr:cNvSpPr txBox="1"/>
      </xdr:nvSpPr>
      <xdr:spPr>
        <a:xfrm>
          <a:off x="76264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168548</xdr:rowOff>
    </xdr:from>
    <xdr:to>
      <xdr:col>24</xdr:col>
      <xdr:colOff>114300</xdr:colOff>
      <xdr:row>83</xdr:row>
      <xdr:rowOff>98698</xdr:rowOff>
    </xdr:to>
    <xdr:sp macro="" textlink="">
      <xdr:nvSpPr>
        <xdr:cNvPr id="293" name="楕円 292"/>
        <xdr:cNvSpPr/>
      </xdr:nvSpPr>
      <xdr:spPr>
        <a:xfrm>
          <a:off x="4584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146975</xdr:rowOff>
    </xdr:from>
    <xdr:ext cx="405111" cy="259045"/>
    <xdr:sp macro="" textlink="">
      <xdr:nvSpPr>
        <xdr:cNvPr id="294" name="【福祉施設】&#10;有形固定資産減価償却率該当値テキスト"/>
        <xdr:cNvSpPr txBox="1"/>
      </xdr:nvSpPr>
      <xdr:spPr>
        <a:xfrm>
          <a:off x="4673600"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99968</xdr:rowOff>
    </xdr:from>
    <xdr:to>
      <xdr:col>20</xdr:col>
      <xdr:colOff>38100</xdr:colOff>
      <xdr:row>84</xdr:row>
      <xdr:rowOff>30118</xdr:rowOff>
    </xdr:to>
    <xdr:sp macro="" textlink="">
      <xdr:nvSpPr>
        <xdr:cNvPr id="295" name="楕円 294"/>
        <xdr:cNvSpPr/>
      </xdr:nvSpPr>
      <xdr:spPr>
        <a:xfrm>
          <a:off x="3746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47898</xdr:rowOff>
    </xdr:from>
    <xdr:to>
      <xdr:col>24</xdr:col>
      <xdr:colOff>63500</xdr:colOff>
      <xdr:row>83</xdr:row>
      <xdr:rowOff>150768</xdr:rowOff>
    </xdr:to>
    <xdr:cxnSp macro="">
      <xdr:nvCxnSpPr>
        <xdr:cNvPr id="296" name="直線コネクタ 295"/>
        <xdr:cNvCxnSpPr/>
      </xdr:nvCxnSpPr>
      <xdr:spPr>
        <a:xfrm flipV="1">
          <a:off x="3797300" y="14278248"/>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57513</xdr:rowOff>
    </xdr:from>
    <xdr:to>
      <xdr:col>15</xdr:col>
      <xdr:colOff>101600</xdr:colOff>
      <xdr:row>83</xdr:row>
      <xdr:rowOff>159113</xdr:rowOff>
    </xdr:to>
    <xdr:sp macro="" textlink="">
      <xdr:nvSpPr>
        <xdr:cNvPr id="297" name="楕円 296"/>
        <xdr:cNvSpPr/>
      </xdr:nvSpPr>
      <xdr:spPr>
        <a:xfrm>
          <a:off x="2857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108313</xdr:rowOff>
    </xdr:from>
    <xdr:to>
      <xdr:col>19</xdr:col>
      <xdr:colOff>177800</xdr:colOff>
      <xdr:row>83</xdr:row>
      <xdr:rowOff>150768</xdr:rowOff>
    </xdr:to>
    <xdr:cxnSp macro="">
      <xdr:nvCxnSpPr>
        <xdr:cNvPr id="298" name="直線コネクタ 297"/>
        <xdr:cNvCxnSpPr/>
      </xdr:nvCxnSpPr>
      <xdr:spPr>
        <a:xfrm>
          <a:off x="2908300" y="143386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13426</xdr:rowOff>
    </xdr:from>
    <xdr:to>
      <xdr:col>10</xdr:col>
      <xdr:colOff>165100</xdr:colOff>
      <xdr:row>83</xdr:row>
      <xdr:rowOff>115026</xdr:rowOff>
    </xdr:to>
    <xdr:sp macro="" textlink="">
      <xdr:nvSpPr>
        <xdr:cNvPr id="299" name="楕円 298"/>
        <xdr:cNvSpPr/>
      </xdr:nvSpPr>
      <xdr:spPr>
        <a:xfrm>
          <a:off x="1968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64226</xdr:rowOff>
    </xdr:from>
    <xdr:to>
      <xdr:col>15</xdr:col>
      <xdr:colOff>50800</xdr:colOff>
      <xdr:row>83</xdr:row>
      <xdr:rowOff>108313</xdr:rowOff>
    </xdr:to>
    <xdr:cxnSp macro="">
      <xdr:nvCxnSpPr>
        <xdr:cNvPr id="300" name="直線コネクタ 299"/>
        <xdr:cNvCxnSpPr/>
      </xdr:nvCxnSpPr>
      <xdr:spPr>
        <a:xfrm>
          <a:off x="2019300" y="142945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21245</xdr:rowOff>
    </xdr:from>
    <xdr:ext cx="405111" cy="259045"/>
    <xdr:sp macro="" textlink="">
      <xdr:nvSpPr>
        <xdr:cNvPr id="305" name="n_1mainValue【福祉施設】&#10;有形固定資産減価償却率"/>
        <xdr:cNvSpPr txBox="1"/>
      </xdr:nvSpPr>
      <xdr:spPr>
        <a:xfrm>
          <a:off x="3582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150240</xdr:rowOff>
    </xdr:from>
    <xdr:ext cx="405111" cy="259045"/>
    <xdr:sp macro="" textlink="">
      <xdr:nvSpPr>
        <xdr:cNvPr id="306" name="n_2mainValue【福祉施設】&#10;有形固定資産減価償却率"/>
        <xdr:cNvSpPr txBox="1"/>
      </xdr:nvSpPr>
      <xdr:spPr>
        <a:xfrm>
          <a:off x="2705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106153</xdr:rowOff>
    </xdr:from>
    <xdr:ext cx="405111" cy="259045"/>
    <xdr:sp macro="" textlink="">
      <xdr:nvSpPr>
        <xdr:cNvPr id="307" name="n_3mainValue【福祉施設】&#10;有形固定資産減価償却率"/>
        <xdr:cNvSpPr txBox="1"/>
      </xdr:nvSpPr>
      <xdr:spPr>
        <a:xfrm>
          <a:off x="1816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139700</xdr:rowOff>
    </xdr:from>
    <xdr:to>
      <xdr:col>55</xdr:col>
      <xdr:colOff>50800</xdr:colOff>
      <xdr:row>81</xdr:row>
      <xdr:rowOff>69850</xdr:rowOff>
    </xdr:to>
    <xdr:sp macro="" textlink="">
      <xdr:nvSpPr>
        <xdr:cNvPr id="347" name="楕円 346"/>
        <xdr:cNvSpPr/>
      </xdr:nvSpPr>
      <xdr:spPr>
        <a:xfrm>
          <a:off x="10426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162577</xdr:rowOff>
    </xdr:from>
    <xdr:ext cx="469744" cy="259045"/>
    <xdr:sp macro="" textlink="">
      <xdr:nvSpPr>
        <xdr:cNvPr id="348" name="【福祉施設】&#10;一人当たり面積該当値テキスト"/>
        <xdr:cNvSpPr txBox="1"/>
      </xdr:nvSpPr>
      <xdr:spPr>
        <a:xfrm>
          <a:off x="10515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78739</xdr:rowOff>
    </xdr:from>
    <xdr:to>
      <xdr:col>50</xdr:col>
      <xdr:colOff>165100</xdr:colOff>
      <xdr:row>82</xdr:row>
      <xdr:rowOff>8889</xdr:rowOff>
    </xdr:to>
    <xdr:sp macro="" textlink="">
      <xdr:nvSpPr>
        <xdr:cNvPr id="349" name="楕円 348"/>
        <xdr:cNvSpPr/>
      </xdr:nvSpPr>
      <xdr:spPr>
        <a:xfrm>
          <a:off x="958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129539</xdr:rowOff>
    </xdr:to>
    <xdr:cxnSp macro="">
      <xdr:nvCxnSpPr>
        <xdr:cNvPr id="350" name="直線コネクタ 349"/>
        <xdr:cNvCxnSpPr/>
      </xdr:nvCxnSpPr>
      <xdr:spPr>
        <a:xfrm flipV="1">
          <a:off x="9639300" y="139065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90170</xdr:rowOff>
    </xdr:from>
    <xdr:to>
      <xdr:col>46</xdr:col>
      <xdr:colOff>38100</xdr:colOff>
      <xdr:row>82</xdr:row>
      <xdr:rowOff>20320</xdr:rowOff>
    </xdr:to>
    <xdr:sp macro="" textlink="">
      <xdr:nvSpPr>
        <xdr:cNvPr id="351" name="楕円 350"/>
        <xdr:cNvSpPr/>
      </xdr:nvSpPr>
      <xdr:spPr>
        <a:xfrm>
          <a:off x="869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129539</xdr:rowOff>
    </xdr:from>
    <xdr:to>
      <xdr:col>50</xdr:col>
      <xdr:colOff>114300</xdr:colOff>
      <xdr:row>81</xdr:row>
      <xdr:rowOff>140970</xdr:rowOff>
    </xdr:to>
    <xdr:cxnSp macro="">
      <xdr:nvCxnSpPr>
        <xdr:cNvPr id="352" name="直線コネクタ 351"/>
        <xdr:cNvCxnSpPr/>
      </xdr:nvCxnSpPr>
      <xdr:spPr>
        <a:xfrm flipV="1">
          <a:off x="8750300" y="14016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101600</xdr:rowOff>
    </xdr:from>
    <xdr:to>
      <xdr:col>41</xdr:col>
      <xdr:colOff>101600</xdr:colOff>
      <xdr:row>82</xdr:row>
      <xdr:rowOff>31750</xdr:rowOff>
    </xdr:to>
    <xdr:sp macro="" textlink="">
      <xdr:nvSpPr>
        <xdr:cNvPr id="353" name="楕円 352"/>
        <xdr:cNvSpPr/>
      </xdr:nvSpPr>
      <xdr:spPr>
        <a:xfrm>
          <a:off x="781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140970</xdr:rowOff>
    </xdr:from>
    <xdr:to>
      <xdr:col>45</xdr:col>
      <xdr:colOff>177800</xdr:colOff>
      <xdr:row>81</xdr:row>
      <xdr:rowOff>152400</xdr:rowOff>
    </xdr:to>
    <xdr:cxnSp macro="">
      <xdr:nvCxnSpPr>
        <xdr:cNvPr id="354" name="直線コネクタ 353"/>
        <xdr:cNvCxnSpPr/>
      </xdr:nvCxnSpPr>
      <xdr:spPr>
        <a:xfrm flipV="1">
          <a:off x="7861300" y="1402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5"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6"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7" name="n_3aveValue【福祉施設】&#10;一人当たり面積"/>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25416</xdr:rowOff>
    </xdr:from>
    <xdr:ext cx="469744" cy="259045"/>
    <xdr:sp macro="" textlink="">
      <xdr:nvSpPr>
        <xdr:cNvPr id="359" name="n_1mainValue【福祉施設】&#10;一人当たり面積"/>
        <xdr:cNvSpPr txBox="1"/>
      </xdr:nvSpPr>
      <xdr:spPr>
        <a:xfrm>
          <a:off x="93917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36847</xdr:rowOff>
    </xdr:from>
    <xdr:ext cx="469744" cy="259045"/>
    <xdr:sp macro="" textlink="">
      <xdr:nvSpPr>
        <xdr:cNvPr id="360" name="n_2mainValue【福祉施設】&#10;一人当たり面積"/>
        <xdr:cNvSpPr txBox="1"/>
      </xdr:nvSpPr>
      <xdr:spPr>
        <a:xfrm>
          <a:off x="8515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48277</xdr:rowOff>
    </xdr:from>
    <xdr:ext cx="469744" cy="259045"/>
    <xdr:sp macro="" textlink="">
      <xdr:nvSpPr>
        <xdr:cNvPr id="361" name="n_3mainValue【福祉施設】&#10;一人当たり面積"/>
        <xdr:cNvSpPr txBox="1"/>
      </xdr:nvSpPr>
      <xdr:spPr>
        <a:xfrm>
          <a:off x="7626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129902</xdr:rowOff>
    </xdr:from>
    <xdr:to>
      <xdr:col>24</xdr:col>
      <xdr:colOff>114300</xdr:colOff>
      <xdr:row>102</xdr:row>
      <xdr:rowOff>60052</xdr:rowOff>
    </xdr:to>
    <xdr:sp macro="" textlink="">
      <xdr:nvSpPr>
        <xdr:cNvPr id="403" name="楕円 402"/>
        <xdr:cNvSpPr/>
      </xdr:nvSpPr>
      <xdr:spPr>
        <a:xfrm>
          <a:off x="45847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152779</xdr:rowOff>
    </xdr:from>
    <xdr:ext cx="405111" cy="259045"/>
    <xdr:sp macro="" textlink="">
      <xdr:nvSpPr>
        <xdr:cNvPr id="404" name="【市民会館】&#10;有形固定資産減価償却率該当値テキスト"/>
        <xdr:cNvSpPr txBox="1"/>
      </xdr:nvSpPr>
      <xdr:spPr>
        <a:xfrm>
          <a:off x="4673600"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67855</xdr:rowOff>
    </xdr:from>
    <xdr:to>
      <xdr:col>20</xdr:col>
      <xdr:colOff>38100</xdr:colOff>
      <xdr:row>102</xdr:row>
      <xdr:rowOff>169455</xdr:rowOff>
    </xdr:to>
    <xdr:sp macro="" textlink="">
      <xdr:nvSpPr>
        <xdr:cNvPr id="405" name="楕円 404"/>
        <xdr:cNvSpPr/>
      </xdr:nvSpPr>
      <xdr:spPr>
        <a:xfrm>
          <a:off x="3746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9252</xdr:rowOff>
    </xdr:from>
    <xdr:to>
      <xdr:col>24</xdr:col>
      <xdr:colOff>63500</xdr:colOff>
      <xdr:row>102</xdr:row>
      <xdr:rowOff>118655</xdr:rowOff>
    </xdr:to>
    <xdr:cxnSp macro="">
      <xdr:nvCxnSpPr>
        <xdr:cNvPr id="406" name="直線コネクタ 405"/>
        <xdr:cNvCxnSpPr/>
      </xdr:nvCxnSpPr>
      <xdr:spPr>
        <a:xfrm flipV="1">
          <a:off x="3797300" y="17497152"/>
          <a:ext cx="8382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33564</xdr:rowOff>
    </xdr:from>
    <xdr:to>
      <xdr:col>15</xdr:col>
      <xdr:colOff>101600</xdr:colOff>
      <xdr:row>102</xdr:row>
      <xdr:rowOff>135164</xdr:rowOff>
    </xdr:to>
    <xdr:sp macro="" textlink="">
      <xdr:nvSpPr>
        <xdr:cNvPr id="407" name="楕円 406"/>
        <xdr:cNvSpPr/>
      </xdr:nvSpPr>
      <xdr:spPr>
        <a:xfrm>
          <a:off x="2857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84364</xdr:rowOff>
    </xdr:from>
    <xdr:to>
      <xdr:col>19</xdr:col>
      <xdr:colOff>177800</xdr:colOff>
      <xdr:row>102</xdr:row>
      <xdr:rowOff>118655</xdr:rowOff>
    </xdr:to>
    <xdr:cxnSp macro="">
      <xdr:nvCxnSpPr>
        <xdr:cNvPr id="408" name="直線コネクタ 407"/>
        <xdr:cNvCxnSpPr/>
      </xdr:nvCxnSpPr>
      <xdr:spPr>
        <a:xfrm>
          <a:off x="2908300" y="175722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170724</xdr:rowOff>
    </xdr:from>
    <xdr:to>
      <xdr:col>10</xdr:col>
      <xdr:colOff>165100</xdr:colOff>
      <xdr:row>102</xdr:row>
      <xdr:rowOff>100874</xdr:rowOff>
    </xdr:to>
    <xdr:sp macro="" textlink="">
      <xdr:nvSpPr>
        <xdr:cNvPr id="409" name="楕円 408"/>
        <xdr:cNvSpPr/>
      </xdr:nvSpPr>
      <xdr:spPr>
        <a:xfrm>
          <a:off x="1968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50074</xdr:rowOff>
    </xdr:from>
    <xdr:to>
      <xdr:col>15</xdr:col>
      <xdr:colOff>50800</xdr:colOff>
      <xdr:row>102</xdr:row>
      <xdr:rowOff>84364</xdr:rowOff>
    </xdr:to>
    <xdr:cxnSp macro="">
      <xdr:nvCxnSpPr>
        <xdr:cNvPr id="410" name="直線コネクタ 409"/>
        <xdr:cNvCxnSpPr/>
      </xdr:nvCxnSpPr>
      <xdr:spPr>
        <a:xfrm>
          <a:off x="2019300" y="175379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14532</xdr:rowOff>
    </xdr:from>
    <xdr:ext cx="405111" cy="259045"/>
    <xdr:sp macro="" textlink="">
      <xdr:nvSpPr>
        <xdr:cNvPr id="415" name="n_1mainValue【市民会館】&#10;有形固定資産減価償却率"/>
        <xdr:cNvSpPr txBox="1"/>
      </xdr:nvSpPr>
      <xdr:spPr>
        <a:xfrm>
          <a:off x="3582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151691</xdr:rowOff>
    </xdr:from>
    <xdr:ext cx="405111" cy="259045"/>
    <xdr:sp macro="" textlink="">
      <xdr:nvSpPr>
        <xdr:cNvPr id="416" name="n_2mainValue【市民会館】&#10;有形固定資産減価償却率"/>
        <xdr:cNvSpPr txBox="1"/>
      </xdr:nvSpPr>
      <xdr:spPr>
        <a:xfrm>
          <a:off x="2705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117401</xdr:rowOff>
    </xdr:from>
    <xdr:ext cx="405111" cy="259045"/>
    <xdr:sp macro="" textlink="">
      <xdr:nvSpPr>
        <xdr:cNvPr id="417" name="n_3mainValue【市民会館】&#10;有形固定資産減価償却率"/>
        <xdr:cNvSpPr txBox="1"/>
      </xdr:nvSpPr>
      <xdr:spPr>
        <a:xfrm>
          <a:off x="1816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100837</xdr:rowOff>
    </xdr:from>
    <xdr:to>
      <xdr:col>55</xdr:col>
      <xdr:colOff>50800</xdr:colOff>
      <xdr:row>104</xdr:row>
      <xdr:rowOff>30987</xdr:rowOff>
    </xdr:to>
    <xdr:sp macro="" textlink="">
      <xdr:nvSpPr>
        <xdr:cNvPr id="455" name="楕円 454"/>
        <xdr:cNvSpPr/>
      </xdr:nvSpPr>
      <xdr:spPr>
        <a:xfrm>
          <a:off x="104267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123714</xdr:rowOff>
    </xdr:from>
    <xdr:ext cx="469744" cy="259045"/>
    <xdr:sp macro="" textlink="">
      <xdr:nvSpPr>
        <xdr:cNvPr id="456" name="【市民会館】&#10;一人当たり面積該当値テキスト"/>
        <xdr:cNvSpPr txBox="1"/>
      </xdr:nvSpPr>
      <xdr:spPr>
        <a:xfrm>
          <a:off x="10515600" y="17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103124</xdr:rowOff>
    </xdr:from>
    <xdr:to>
      <xdr:col>50</xdr:col>
      <xdr:colOff>165100</xdr:colOff>
      <xdr:row>103</xdr:row>
      <xdr:rowOff>33274</xdr:rowOff>
    </xdr:to>
    <xdr:sp macro="" textlink="">
      <xdr:nvSpPr>
        <xdr:cNvPr id="457" name="楕円 456"/>
        <xdr:cNvSpPr/>
      </xdr:nvSpPr>
      <xdr:spPr>
        <a:xfrm>
          <a:off x="9588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153924</xdr:rowOff>
    </xdr:from>
    <xdr:to>
      <xdr:col>55</xdr:col>
      <xdr:colOff>0</xdr:colOff>
      <xdr:row>103</xdr:row>
      <xdr:rowOff>151637</xdr:rowOff>
    </xdr:to>
    <xdr:cxnSp macro="">
      <xdr:nvCxnSpPr>
        <xdr:cNvPr id="458" name="直線コネクタ 457"/>
        <xdr:cNvCxnSpPr/>
      </xdr:nvCxnSpPr>
      <xdr:spPr>
        <a:xfrm>
          <a:off x="9639300" y="17641824"/>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116839</xdr:rowOff>
    </xdr:from>
    <xdr:to>
      <xdr:col>46</xdr:col>
      <xdr:colOff>38100</xdr:colOff>
      <xdr:row>103</xdr:row>
      <xdr:rowOff>46989</xdr:rowOff>
    </xdr:to>
    <xdr:sp macro="" textlink="">
      <xdr:nvSpPr>
        <xdr:cNvPr id="459" name="楕円 458"/>
        <xdr:cNvSpPr/>
      </xdr:nvSpPr>
      <xdr:spPr>
        <a:xfrm>
          <a:off x="8699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153924</xdr:rowOff>
    </xdr:from>
    <xdr:to>
      <xdr:col>50</xdr:col>
      <xdr:colOff>114300</xdr:colOff>
      <xdr:row>102</xdr:row>
      <xdr:rowOff>167639</xdr:rowOff>
    </xdr:to>
    <xdr:cxnSp macro="">
      <xdr:nvCxnSpPr>
        <xdr:cNvPr id="460" name="直線コネクタ 459"/>
        <xdr:cNvCxnSpPr/>
      </xdr:nvCxnSpPr>
      <xdr:spPr>
        <a:xfrm flipV="1">
          <a:off x="8750300" y="17641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130556</xdr:rowOff>
    </xdr:from>
    <xdr:to>
      <xdr:col>41</xdr:col>
      <xdr:colOff>101600</xdr:colOff>
      <xdr:row>103</xdr:row>
      <xdr:rowOff>60706</xdr:rowOff>
    </xdr:to>
    <xdr:sp macro="" textlink="">
      <xdr:nvSpPr>
        <xdr:cNvPr id="461" name="楕円 460"/>
        <xdr:cNvSpPr/>
      </xdr:nvSpPr>
      <xdr:spPr>
        <a:xfrm>
          <a:off x="7810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167639</xdr:rowOff>
    </xdr:from>
    <xdr:to>
      <xdr:col>45</xdr:col>
      <xdr:colOff>177800</xdr:colOff>
      <xdr:row>103</xdr:row>
      <xdr:rowOff>9906</xdr:rowOff>
    </xdr:to>
    <xdr:cxnSp macro="">
      <xdr:nvCxnSpPr>
        <xdr:cNvPr id="462" name="直線コネクタ 461"/>
        <xdr:cNvCxnSpPr/>
      </xdr:nvCxnSpPr>
      <xdr:spPr>
        <a:xfrm flipV="1">
          <a:off x="7861300" y="17655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4"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65"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49801</xdr:rowOff>
    </xdr:from>
    <xdr:ext cx="469744" cy="259045"/>
    <xdr:sp macro="" textlink="">
      <xdr:nvSpPr>
        <xdr:cNvPr id="467" name="n_1mainValue【市民会館】&#10;一人当たり面積"/>
        <xdr:cNvSpPr txBox="1"/>
      </xdr:nvSpPr>
      <xdr:spPr>
        <a:xfrm>
          <a:off x="93917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63516</xdr:rowOff>
    </xdr:from>
    <xdr:ext cx="469744" cy="259045"/>
    <xdr:sp macro="" textlink="">
      <xdr:nvSpPr>
        <xdr:cNvPr id="468" name="n_2mainValue【市民会館】&#10;一人当たり面積"/>
        <xdr:cNvSpPr txBox="1"/>
      </xdr:nvSpPr>
      <xdr:spPr>
        <a:xfrm>
          <a:off x="8515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77233</xdr:rowOff>
    </xdr:from>
    <xdr:ext cx="469744" cy="259045"/>
    <xdr:sp macro="" textlink="">
      <xdr:nvSpPr>
        <xdr:cNvPr id="469" name="n_3mainValue【市民会館】&#10;一人当たり面積"/>
        <xdr:cNvSpPr txBox="1"/>
      </xdr:nvSpPr>
      <xdr:spPr>
        <a:xfrm>
          <a:off x="7626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00"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511" name="楕円 510"/>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512" name="【一般廃棄物処理施設】&#10;有形固定資産減価償却率該当値テキスト"/>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147864</xdr:rowOff>
    </xdr:from>
    <xdr:to>
      <xdr:col>81</xdr:col>
      <xdr:colOff>101600</xdr:colOff>
      <xdr:row>36</xdr:row>
      <xdr:rowOff>78014</xdr:rowOff>
    </xdr:to>
    <xdr:sp macro="" textlink="">
      <xdr:nvSpPr>
        <xdr:cNvPr id="513" name="楕円 512"/>
        <xdr:cNvSpPr/>
      </xdr:nvSpPr>
      <xdr:spPr>
        <a:xfrm>
          <a:off x="1543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27214</xdr:rowOff>
    </xdr:from>
    <xdr:to>
      <xdr:col>85</xdr:col>
      <xdr:colOff>127000</xdr:colOff>
      <xdr:row>39</xdr:row>
      <xdr:rowOff>130084</xdr:rowOff>
    </xdr:to>
    <xdr:cxnSp macro="">
      <xdr:nvCxnSpPr>
        <xdr:cNvPr id="514" name="直線コネクタ 513"/>
        <xdr:cNvCxnSpPr/>
      </xdr:nvCxnSpPr>
      <xdr:spPr>
        <a:xfrm>
          <a:off x="15481300" y="6199414"/>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103777</xdr:rowOff>
    </xdr:from>
    <xdr:to>
      <xdr:col>76</xdr:col>
      <xdr:colOff>165100</xdr:colOff>
      <xdr:row>36</xdr:row>
      <xdr:rowOff>33927</xdr:rowOff>
    </xdr:to>
    <xdr:sp macro="" textlink="">
      <xdr:nvSpPr>
        <xdr:cNvPr id="515" name="楕円 514"/>
        <xdr:cNvSpPr/>
      </xdr:nvSpPr>
      <xdr:spPr>
        <a:xfrm>
          <a:off x="14541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154577</xdr:rowOff>
    </xdr:from>
    <xdr:to>
      <xdr:col>81</xdr:col>
      <xdr:colOff>50800</xdr:colOff>
      <xdr:row>36</xdr:row>
      <xdr:rowOff>27214</xdr:rowOff>
    </xdr:to>
    <xdr:cxnSp macro="">
      <xdr:nvCxnSpPr>
        <xdr:cNvPr id="516" name="直線コネクタ 515"/>
        <xdr:cNvCxnSpPr/>
      </xdr:nvCxnSpPr>
      <xdr:spPr>
        <a:xfrm>
          <a:off x="14592300" y="6155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62956</xdr:rowOff>
    </xdr:from>
    <xdr:to>
      <xdr:col>72</xdr:col>
      <xdr:colOff>38100</xdr:colOff>
      <xdr:row>35</xdr:row>
      <xdr:rowOff>164556</xdr:rowOff>
    </xdr:to>
    <xdr:sp macro="" textlink="">
      <xdr:nvSpPr>
        <xdr:cNvPr id="517" name="楕円 516"/>
        <xdr:cNvSpPr/>
      </xdr:nvSpPr>
      <xdr:spPr>
        <a:xfrm>
          <a:off x="13652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113756</xdr:rowOff>
    </xdr:from>
    <xdr:to>
      <xdr:col>76</xdr:col>
      <xdr:colOff>114300</xdr:colOff>
      <xdr:row>35</xdr:row>
      <xdr:rowOff>154577</xdr:rowOff>
    </xdr:to>
    <xdr:cxnSp macro="">
      <xdr:nvCxnSpPr>
        <xdr:cNvPr id="518" name="直線コネクタ 517"/>
        <xdr:cNvCxnSpPr/>
      </xdr:nvCxnSpPr>
      <xdr:spPr>
        <a:xfrm>
          <a:off x="13703300" y="61145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94541</xdr:rowOff>
    </xdr:from>
    <xdr:ext cx="405111" cy="259045"/>
    <xdr:sp macro="" textlink="">
      <xdr:nvSpPr>
        <xdr:cNvPr id="523" name="n_1mainValue【一般廃棄物処理施設】&#10;有形固定資産減価償却率"/>
        <xdr:cNvSpPr txBox="1"/>
      </xdr:nvSpPr>
      <xdr:spPr>
        <a:xfrm>
          <a:off x="15266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50454</xdr:rowOff>
    </xdr:from>
    <xdr:ext cx="405111" cy="259045"/>
    <xdr:sp macro="" textlink="">
      <xdr:nvSpPr>
        <xdr:cNvPr id="524" name="n_2mainValue【一般廃棄物処理施設】&#10;有形固定資産減価償却率"/>
        <xdr:cNvSpPr txBox="1"/>
      </xdr:nvSpPr>
      <xdr:spPr>
        <a:xfrm>
          <a:off x="14389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9633</xdr:rowOff>
    </xdr:from>
    <xdr:ext cx="405111" cy="259045"/>
    <xdr:sp macro="" textlink="">
      <xdr:nvSpPr>
        <xdr:cNvPr id="525" name="n_3mainValue【一般廃棄物処理施設】&#10;有形固定資産減価償却率"/>
        <xdr:cNvSpPr txBox="1"/>
      </xdr:nvSpPr>
      <xdr:spPr>
        <a:xfrm>
          <a:off x="13500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29126</xdr:rowOff>
    </xdr:from>
    <xdr:to>
      <xdr:col>116</xdr:col>
      <xdr:colOff>114300</xdr:colOff>
      <xdr:row>38</xdr:row>
      <xdr:rowOff>130726</xdr:rowOff>
    </xdr:to>
    <xdr:sp macro="" textlink="">
      <xdr:nvSpPr>
        <xdr:cNvPr id="563" name="楕円 562"/>
        <xdr:cNvSpPr/>
      </xdr:nvSpPr>
      <xdr:spPr>
        <a:xfrm>
          <a:off x="22110700" y="65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52003</xdr:rowOff>
    </xdr:from>
    <xdr:ext cx="599010" cy="259045"/>
    <xdr:sp macro="" textlink="">
      <xdr:nvSpPr>
        <xdr:cNvPr id="564" name="【一般廃棄物処理施設】&#10;一人当たり有形固定資産（償却資産）額該当値テキスト"/>
        <xdr:cNvSpPr txBox="1"/>
      </xdr:nvSpPr>
      <xdr:spPr>
        <a:xfrm>
          <a:off x="22199600" y="639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142658</xdr:rowOff>
    </xdr:from>
    <xdr:to>
      <xdr:col>112</xdr:col>
      <xdr:colOff>38100</xdr:colOff>
      <xdr:row>40</xdr:row>
      <xdr:rowOff>72808</xdr:rowOff>
    </xdr:to>
    <xdr:sp macro="" textlink="">
      <xdr:nvSpPr>
        <xdr:cNvPr id="565" name="楕円 564"/>
        <xdr:cNvSpPr/>
      </xdr:nvSpPr>
      <xdr:spPr>
        <a:xfrm>
          <a:off x="21272500" y="68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79926</xdr:rowOff>
    </xdr:from>
    <xdr:to>
      <xdr:col>116</xdr:col>
      <xdr:colOff>63500</xdr:colOff>
      <xdr:row>40</xdr:row>
      <xdr:rowOff>22008</xdr:rowOff>
    </xdr:to>
    <xdr:cxnSp macro="">
      <xdr:nvCxnSpPr>
        <xdr:cNvPr id="566" name="直線コネクタ 565"/>
        <xdr:cNvCxnSpPr/>
      </xdr:nvCxnSpPr>
      <xdr:spPr>
        <a:xfrm flipV="1">
          <a:off x="21323300" y="6595026"/>
          <a:ext cx="838200" cy="2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146960</xdr:rowOff>
    </xdr:from>
    <xdr:to>
      <xdr:col>107</xdr:col>
      <xdr:colOff>101600</xdr:colOff>
      <xdr:row>40</xdr:row>
      <xdr:rowOff>77110</xdr:rowOff>
    </xdr:to>
    <xdr:sp macro="" textlink="">
      <xdr:nvSpPr>
        <xdr:cNvPr id="567" name="楕円 566"/>
        <xdr:cNvSpPr/>
      </xdr:nvSpPr>
      <xdr:spPr>
        <a:xfrm>
          <a:off x="20383500" y="68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22008</xdr:rowOff>
    </xdr:from>
    <xdr:to>
      <xdr:col>111</xdr:col>
      <xdr:colOff>177800</xdr:colOff>
      <xdr:row>40</xdr:row>
      <xdr:rowOff>26310</xdr:rowOff>
    </xdr:to>
    <xdr:cxnSp macro="">
      <xdr:nvCxnSpPr>
        <xdr:cNvPr id="568" name="直線コネクタ 567"/>
        <xdr:cNvCxnSpPr/>
      </xdr:nvCxnSpPr>
      <xdr:spPr>
        <a:xfrm flipV="1">
          <a:off x="20434300" y="6880008"/>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148753</xdr:rowOff>
    </xdr:from>
    <xdr:to>
      <xdr:col>102</xdr:col>
      <xdr:colOff>165100</xdr:colOff>
      <xdr:row>40</xdr:row>
      <xdr:rowOff>78903</xdr:rowOff>
    </xdr:to>
    <xdr:sp macro="" textlink="">
      <xdr:nvSpPr>
        <xdr:cNvPr id="569" name="楕円 568"/>
        <xdr:cNvSpPr/>
      </xdr:nvSpPr>
      <xdr:spPr>
        <a:xfrm>
          <a:off x="19494500" y="68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26310</xdr:rowOff>
    </xdr:from>
    <xdr:to>
      <xdr:col>107</xdr:col>
      <xdr:colOff>50800</xdr:colOff>
      <xdr:row>40</xdr:row>
      <xdr:rowOff>28103</xdr:rowOff>
    </xdr:to>
    <xdr:cxnSp macro="">
      <xdr:nvCxnSpPr>
        <xdr:cNvPr id="570" name="直線コネクタ 569"/>
        <xdr:cNvCxnSpPr/>
      </xdr:nvCxnSpPr>
      <xdr:spPr>
        <a:xfrm flipV="1">
          <a:off x="19545300" y="6884310"/>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71"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72"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73"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63935</xdr:rowOff>
    </xdr:from>
    <xdr:ext cx="534377" cy="259045"/>
    <xdr:sp macro="" textlink="">
      <xdr:nvSpPr>
        <xdr:cNvPr id="575" name="n_1mainValue【一般廃棄物処理施設】&#10;一人当たり有形固定資産（償却資産）額"/>
        <xdr:cNvSpPr txBox="1"/>
      </xdr:nvSpPr>
      <xdr:spPr>
        <a:xfrm>
          <a:off x="21043411" y="69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68237</xdr:rowOff>
    </xdr:from>
    <xdr:ext cx="534377" cy="259045"/>
    <xdr:sp macro="" textlink="">
      <xdr:nvSpPr>
        <xdr:cNvPr id="576" name="n_2mainValue【一般廃棄物処理施設】&#10;一人当たり有形固定資産（償却資産）額"/>
        <xdr:cNvSpPr txBox="1"/>
      </xdr:nvSpPr>
      <xdr:spPr>
        <a:xfrm>
          <a:off x="20167111" y="69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70030</xdr:rowOff>
    </xdr:from>
    <xdr:ext cx="534377" cy="259045"/>
    <xdr:sp macro="" textlink="">
      <xdr:nvSpPr>
        <xdr:cNvPr id="577" name="n_3mainValue【一般廃棄物処理施設】&#10;一人当たり有形固定資産（償却資産）額"/>
        <xdr:cNvSpPr txBox="1"/>
      </xdr:nvSpPr>
      <xdr:spPr>
        <a:xfrm>
          <a:off x="19278111" y="69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158206</xdr:rowOff>
    </xdr:from>
    <xdr:to>
      <xdr:col>85</xdr:col>
      <xdr:colOff>177800</xdr:colOff>
      <xdr:row>64</xdr:row>
      <xdr:rowOff>88356</xdr:rowOff>
    </xdr:to>
    <xdr:sp macro="" textlink="">
      <xdr:nvSpPr>
        <xdr:cNvPr id="619" name="楕円 618"/>
        <xdr:cNvSpPr/>
      </xdr:nvSpPr>
      <xdr:spPr>
        <a:xfrm>
          <a:off x="162687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73133</xdr:rowOff>
    </xdr:from>
    <xdr:ext cx="405111" cy="259045"/>
    <xdr:sp macro="" textlink="">
      <xdr:nvSpPr>
        <xdr:cNvPr id="620" name="【保健センター・保健所】&#10;有形固定資産減価償却率該当値テキスト"/>
        <xdr:cNvSpPr txBox="1"/>
      </xdr:nvSpPr>
      <xdr:spPr>
        <a:xfrm>
          <a:off x="16357600" y="1087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115751</xdr:rowOff>
    </xdr:from>
    <xdr:to>
      <xdr:col>81</xdr:col>
      <xdr:colOff>101600</xdr:colOff>
      <xdr:row>62</xdr:row>
      <xdr:rowOff>45901</xdr:rowOff>
    </xdr:to>
    <xdr:sp macro="" textlink="">
      <xdr:nvSpPr>
        <xdr:cNvPr id="621" name="楕円 620"/>
        <xdr:cNvSpPr/>
      </xdr:nvSpPr>
      <xdr:spPr>
        <a:xfrm>
          <a:off x="15430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64</xdr:row>
      <xdr:rowOff>37556</xdr:rowOff>
    </xdr:to>
    <xdr:cxnSp macro="">
      <xdr:nvCxnSpPr>
        <xdr:cNvPr id="622" name="直線コネクタ 621"/>
        <xdr:cNvCxnSpPr/>
      </xdr:nvCxnSpPr>
      <xdr:spPr>
        <a:xfrm>
          <a:off x="15481300" y="10625001"/>
          <a:ext cx="8382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623" name="楕円 622"/>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61</xdr:row>
      <xdr:rowOff>166551</xdr:rowOff>
    </xdr:to>
    <xdr:cxnSp macro="">
      <xdr:nvCxnSpPr>
        <xdr:cNvPr id="624" name="直線コネクタ 623"/>
        <xdr:cNvCxnSpPr/>
      </xdr:nvCxnSpPr>
      <xdr:spPr>
        <a:xfrm>
          <a:off x="14592300" y="105743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14515</xdr:rowOff>
    </xdr:from>
    <xdr:to>
      <xdr:col>72</xdr:col>
      <xdr:colOff>38100</xdr:colOff>
      <xdr:row>61</xdr:row>
      <xdr:rowOff>116115</xdr:rowOff>
    </xdr:to>
    <xdr:sp macro="" textlink="">
      <xdr:nvSpPr>
        <xdr:cNvPr id="625" name="楕円 624"/>
        <xdr:cNvSpPr/>
      </xdr:nvSpPr>
      <xdr:spPr>
        <a:xfrm>
          <a:off x="1365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65315</xdr:rowOff>
    </xdr:from>
    <xdr:to>
      <xdr:col>76</xdr:col>
      <xdr:colOff>114300</xdr:colOff>
      <xdr:row>61</xdr:row>
      <xdr:rowOff>115933</xdr:rowOff>
    </xdr:to>
    <xdr:cxnSp macro="">
      <xdr:nvCxnSpPr>
        <xdr:cNvPr id="626" name="直線コネクタ 625"/>
        <xdr:cNvCxnSpPr/>
      </xdr:nvCxnSpPr>
      <xdr:spPr>
        <a:xfrm>
          <a:off x="13703300" y="1052376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37028</xdr:rowOff>
    </xdr:from>
    <xdr:ext cx="405111" cy="259045"/>
    <xdr:sp macro="" textlink="">
      <xdr:nvSpPr>
        <xdr:cNvPr id="631" name="n_1mainValue【保健センター・保健所】&#10;有形固定資産減価償却率"/>
        <xdr:cNvSpPr txBox="1"/>
      </xdr:nvSpPr>
      <xdr:spPr>
        <a:xfrm>
          <a:off x="15266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632" name="n_2mainValue【保健センター・保健所】&#10;有形固定資産減価償却率"/>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107242</xdr:rowOff>
    </xdr:from>
    <xdr:ext cx="405111" cy="259045"/>
    <xdr:sp macro="" textlink="">
      <xdr:nvSpPr>
        <xdr:cNvPr id="633" name="n_3mainValue【保健センター・保健所】&#10;有形固定資産減価償却率"/>
        <xdr:cNvSpPr txBox="1"/>
      </xdr:nvSpPr>
      <xdr:spPr>
        <a:xfrm>
          <a:off x="13500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673" name="楕円 672"/>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674"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675" name="楕円 674"/>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63</xdr:row>
      <xdr:rowOff>87630</xdr:rowOff>
    </xdr:to>
    <xdr:cxnSp macro="">
      <xdr:nvCxnSpPr>
        <xdr:cNvPr id="676" name="直線コネクタ 675"/>
        <xdr:cNvCxnSpPr/>
      </xdr:nvCxnSpPr>
      <xdr:spPr>
        <a:xfrm>
          <a:off x="21323300" y="107137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77" name="楕円 676"/>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91440</xdr:rowOff>
    </xdr:to>
    <xdr:cxnSp macro="">
      <xdr:nvCxnSpPr>
        <xdr:cNvPr id="678" name="直線コネクタ 677"/>
        <xdr:cNvCxnSpPr/>
      </xdr:nvCxnSpPr>
      <xdr:spPr>
        <a:xfrm flipV="1">
          <a:off x="20434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79" name="楕円 678"/>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80" name="直線コネクタ 679"/>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685" name="n_1main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86"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87"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1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70576</xdr:rowOff>
    </xdr:from>
    <xdr:to>
      <xdr:col>85</xdr:col>
      <xdr:colOff>177800</xdr:colOff>
      <xdr:row>81</xdr:row>
      <xdr:rowOff>726</xdr:rowOff>
    </xdr:to>
    <xdr:sp macro="" textlink="">
      <xdr:nvSpPr>
        <xdr:cNvPr id="729" name="楕円 728"/>
        <xdr:cNvSpPr/>
      </xdr:nvSpPr>
      <xdr:spPr>
        <a:xfrm>
          <a:off x="162687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93453</xdr:rowOff>
    </xdr:from>
    <xdr:ext cx="405111" cy="259045"/>
    <xdr:sp macro="" textlink="">
      <xdr:nvSpPr>
        <xdr:cNvPr id="730" name="【消防施設】&#10;有形固定資産減価償却率該当値テキスト"/>
        <xdr:cNvSpPr txBox="1"/>
      </xdr:nvSpPr>
      <xdr:spPr>
        <a:xfrm>
          <a:off x="16357600" y="136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117929</xdr:rowOff>
    </xdr:from>
    <xdr:to>
      <xdr:col>81</xdr:col>
      <xdr:colOff>101600</xdr:colOff>
      <xdr:row>80</xdr:row>
      <xdr:rowOff>48079</xdr:rowOff>
    </xdr:to>
    <xdr:sp macro="" textlink="">
      <xdr:nvSpPr>
        <xdr:cNvPr id="731" name="楕円 730"/>
        <xdr:cNvSpPr/>
      </xdr:nvSpPr>
      <xdr:spPr>
        <a:xfrm>
          <a:off x="15430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168729</xdr:rowOff>
    </xdr:from>
    <xdr:to>
      <xdr:col>85</xdr:col>
      <xdr:colOff>127000</xdr:colOff>
      <xdr:row>80</xdr:row>
      <xdr:rowOff>121376</xdr:rowOff>
    </xdr:to>
    <xdr:cxnSp macro="">
      <xdr:nvCxnSpPr>
        <xdr:cNvPr id="732" name="直線コネクタ 731"/>
        <xdr:cNvCxnSpPr/>
      </xdr:nvCxnSpPr>
      <xdr:spPr>
        <a:xfrm>
          <a:off x="15481300" y="1371327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106499</xdr:rowOff>
    </xdr:from>
    <xdr:to>
      <xdr:col>76</xdr:col>
      <xdr:colOff>165100</xdr:colOff>
      <xdr:row>80</xdr:row>
      <xdr:rowOff>36649</xdr:rowOff>
    </xdr:to>
    <xdr:sp macro="" textlink="">
      <xdr:nvSpPr>
        <xdr:cNvPr id="733" name="楕円 732"/>
        <xdr:cNvSpPr/>
      </xdr:nvSpPr>
      <xdr:spPr>
        <a:xfrm>
          <a:off x="14541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157299</xdr:rowOff>
    </xdr:from>
    <xdr:to>
      <xdr:col>81</xdr:col>
      <xdr:colOff>50800</xdr:colOff>
      <xdr:row>79</xdr:row>
      <xdr:rowOff>168729</xdr:rowOff>
    </xdr:to>
    <xdr:cxnSp macro="">
      <xdr:nvCxnSpPr>
        <xdr:cNvPr id="734" name="直線コネクタ 733"/>
        <xdr:cNvCxnSpPr/>
      </xdr:nvCxnSpPr>
      <xdr:spPr>
        <a:xfrm>
          <a:off x="14592300" y="137018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82006</xdr:rowOff>
    </xdr:from>
    <xdr:to>
      <xdr:col>72</xdr:col>
      <xdr:colOff>38100</xdr:colOff>
      <xdr:row>80</xdr:row>
      <xdr:rowOff>12156</xdr:rowOff>
    </xdr:to>
    <xdr:sp macro="" textlink="">
      <xdr:nvSpPr>
        <xdr:cNvPr id="735" name="楕円 734"/>
        <xdr:cNvSpPr/>
      </xdr:nvSpPr>
      <xdr:spPr>
        <a:xfrm>
          <a:off x="13652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132806</xdr:rowOff>
    </xdr:from>
    <xdr:to>
      <xdr:col>76</xdr:col>
      <xdr:colOff>114300</xdr:colOff>
      <xdr:row>79</xdr:row>
      <xdr:rowOff>157299</xdr:rowOff>
    </xdr:to>
    <xdr:cxnSp macro="">
      <xdr:nvCxnSpPr>
        <xdr:cNvPr id="736" name="直線コネクタ 735"/>
        <xdr:cNvCxnSpPr/>
      </xdr:nvCxnSpPr>
      <xdr:spPr>
        <a:xfrm>
          <a:off x="13703300" y="136773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37"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8"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3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64606</xdr:rowOff>
    </xdr:from>
    <xdr:ext cx="405111" cy="259045"/>
    <xdr:sp macro="" textlink="">
      <xdr:nvSpPr>
        <xdr:cNvPr id="741" name="n_1mainValue【消防施設】&#10;有形固定資産減価償却率"/>
        <xdr:cNvSpPr txBox="1"/>
      </xdr:nvSpPr>
      <xdr:spPr>
        <a:xfrm>
          <a:off x="152660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53176</xdr:rowOff>
    </xdr:from>
    <xdr:ext cx="405111" cy="259045"/>
    <xdr:sp macro="" textlink="">
      <xdr:nvSpPr>
        <xdr:cNvPr id="742" name="n_2mainValue【消防施設】&#10;有形固定資産減価償却率"/>
        <xdr:cNvSpPr txBox="1"/>
      </xdr:nvSpPr>
      <xdr:spPr>
        <a:xfrm>
          <a:off x="14389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28683</xdr:rowOff>
    </xdr:from>
    <xdr:ext cx="405111" cy="259045"/>
    <xdr:sp macro="" textlink="">
      <xdr:nvSpPr>
        <xdr:cNvPr id="743" name="n_3mainValue【消防施設】&#10;有形固定資産減価償却率"/>
        <xdr:cNvSpPr txBox="1"/>
      </xdr:nvSpPr>
      <xdr:spPr>
        <a:xfrm>
          <a:off x="13500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108458</xdr:rowOff>
    </xdr:from>
    <xdr:to>
      <xdr:col>116</xdr:col>
      <xdr:colOff>114300</xdr:colOff>
      <xdr:row>82</xdr:row>
      <xdr:rowOff>38608</xdr:rowOff>
    </xdr:to>
    <xdr:sp macro="" textlink="">
      <xdr:nvSpPr>
        <xdr:cNvPr id="781" name="楕円 780"/>
        <xdr:cNvSpPr/>
      </xdr:nvSpPr>
      <xdr:spPr>
        <a:xfrm>
          <a:off x="22110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131335</xdr:rowOff>
    </xdr:from>
    <xdr:ext cx="469744" cy="259045"/>
    <xdr:sp macro="" textlink="">
      <xdr:nvSpPr>
        <xdr:cNvPr id="782" name="【消防施設】&#10;一人当たり面積該当値テキスト"/>
        <xdr:cNvSpPr txBox="1"/>
      </xdr:nvSpPr>
      <xdr:spPr>
        <a:xfrm>
          <a:off x="22199600"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117602</xdr:rowOff>
    </xdr:from>
    <xdr:to>
      <xdr:col>112</xdr:col>
      <xdr:colOff>38100</xdr:colOff>
      <xdr:row>82</xdr:row>
      <xdr:rowOff>47752</xdr:rowOff>
    </xdr:to>
    <xdr:sp macro="" textlink="">
      <xdr:nvSpPr>
        <xdr:cNvPr id="783" name="楕円 782"/>
        <xdr:cNvSpPr/>
      </xdr:nvSpPr>
      <xdr:spPr>
        <a:xfrm>
          <a:off x="21272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159258</xdr:rowOff>
    </xdr:from>
    <xdr:to>
      <xdr:col>116</xdr:col>
      <xdr:colOff>63500</xdr:colOff>
      <xdr:row>81</xdr:row>
      <xdr:rowOff>168402</xdr:rowOff>
    </xdr:to>
    <xdr:cxnSp macro="">
      <xdr:nvCxnSpPr>
        <xdr:cNvPr id="784" name="直線コネクタ 783"/>
        <xdr:cNvCxnSpPr/>
      </xdr:nvCxnSpPr>
      <xdr:spPr>
        <a:xfrm flipV="1">
          <a:off x="21323300" y="14046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135889</xdr:rowOff>
    </xdr:from>
    <xdr:to>
      <xdr:col>107</xdr:col>
      <xdr:colOff>101600</xdr:colOff>
      <xdr:row>82</xdr:row>
      <xdr:rowOff>66039</xdr:rowOff>
    </xdr:to>
    <xdr:sp macro="" textlink="">
      <xdr:nvSpPr>
        <xdr:cNvPr id="785" name="楕円 784"/>
        <xdr:cNvSpPr/>
      </xdr:nvSpPr>
      <xdr:spPr>
        <a:xfrm>
          <a:off x="2038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168402</xdr:rowOff>
    </xdr:from>
    <xdr:to>
      <xdr:col>111</xdr:col>
      <xdr:colOff>177800</xdr:colOff>
      <xdr:row>82</xdr:row>
      <xdr:rowOff>15239</xdr:rowOff>
    </xdr:to>
    <xdr:cxnSp macro="">
      <xdr:nvCxnSpPr>
        <xdr:cNvPr id="786" name="直線コネクタ 785"/>
        <xdr:cNvCxnSpPr/>
      </xdr:nvCxnSpPr>
      <xdr:spPr>
        <a:xfrm flipV="1">
          <a:off x="20434300" y="140558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145035</xdr:rowOff>
    </xdr:from>
    <xdr:to>
      <xdr:col>102</xdr:col>
      <xdr:colOff>165100</xdr:colOff>
      <xdr:row>82</xdr:row>
      <xdr:rowOff>75185</xdr:rowOff>
    </xdr:to>
    <xdr:sp macro="" textlink="">
      <xdr:nvSpPr>
        <xdr:cNvPr id="787" name="楕円 786"/>
        <xdr:cNvSpPr/>
      </xdr:nvSpPr>
      <xdr:spPr>
        <a:xfrm>
          <a:off x="19494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15239</xdr:rowOff>
    </xdr:from>
    <xdr:to>
      <xdr:col>107</xdr:col>
      <xdr:colOff>50800</xdr:colOff>
      <xdr:row>82</xdr:row>
      <xdr:rowOff>24385</xdr:rowOff>
    </xdr:to>
    <xdr:cxnSp macro="">
      <xdr:nvCxnSpPr>
        <xdr:cNvPr id="788" name="直線コネクタ 787"/>
        <xdr:cNvCxnSpPr/>
      </xdr:nvCxnSpPr>
      <xdr:spPr>
        <a:xfrm flipV="1">
          <a:off x="19545300" y="14074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9"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90"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91"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64279</xdr:rowOff>
    </xdr:from>
    <xdr:ext cx="469744" cy="259045"/>
    <xdr:sp macro="" textlink="">
      <xdr:nvSpPr>
        <xdr:cNvPr id="793" name="n_1mainValue【消防施設】&#10;一人当たり面積"/>
        <xdr:cNvSpPr txBox="1"/>
      </xdr:nvSpPr>
      <xdr:spPr>
        <a:xfrm>
          <a:off x="210757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82566</xdr:rowOff>
    </xdr:from>
    <xdr:ext cx="469744" cy="259045"/>
    <xdr:sp macro="" textlink="">
      <xdr:nvSpPr>
        <xdr:cNvPr id="794" name="n_2mainValue【消防施設】&#10;一人当たり面積"/>
        <xdr:cNvSpPr txBox="1"/>
      </xdr:nvSpPr>
      <xdr:spPr>
        <a:xfrm>
          <a:off x="20199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91712</xdr:rowOff>
    </xdr:from>
    <xdr:ext cx="469744" cy="259045"/>
    <xdr:sp macro="" textlink="">
      <xdr:nvSpPr>
        <xdr:cNvPr id="795" name="n_3mainValue【消防施設】&#10;一人当たり面積"/>
        <xdr:cNvSpPr txBox="1"/>
      </xdr:nvSpPr>
      <xdr:spPr>
        <a:xfrm>
          <a:off x="19310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37" name="楕円 836"/>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38"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xdr:nvSpPr>
        <xdr:cNvPr id="839" name="楕円 838"/>
        <xdr:cNvSpPr/>
      </xdr:nvSpPr>
      <xdr:spPr>
        <a:xfrm>
          <a:off x="1543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54973</xdr:rowOff>
    </xdr:from>
    <xdr:to>
      <xdr:col>85</xdr:col>
      <xdr:colOff>127000</xdr:colOff>
      <xdr:row>105</xdr:row>
      <xdr:rowOff>77832</xdr:rowOff>
    </xdr:to>
    <xdr:cxnSp macro="">
      <xdr:nvCxnSpPr>
        <xdr:cNvPr id="840" name="直線コネクタ 839"/>
        <xdr:cNvCxnSpPr/>
      </xdr:nvCxnSpPr>
      <xdr:spPr>
        <a:xfrm>
          <a:off x="15481300" y="1805722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41" name="楕円 840"/>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64770</xdr:rowOff>
    </xdr:to>
    <xdr:cxnSp macro="">
      <xdr:nvCxnSpPr>
        <xdr:cNvPr id="842" name="直線コネクタ 841"/>
        <xdr:cNvCxnSpPr/>
      </xdr:nvCxnSpPr>
      <xdr:spPr>
        <a:xfrm flipV="1">
          <a:off x="14592300" y="180572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43" name="楕円 842"/>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64770</xdr:rowOff>
    </xdr:to>
    <xdr:cxnSp macro="">
      <xdr:nvCxnSpPr>
        <xdr:cNvPr id="844" name="直線コネクタ 843"/>
        <xdr:cNvCxnSpPr/>
      </xdr:nvCxnSpPr>
      <xdr:spPr>
        <a:xfrm>
          <a:off x="13703300" y="1803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6"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96900</xdr:rowOff>
    </xdr:from>
    <xdr:ext cx="405111" cy="259045"/>
    <xdr:sp macro="" textlink="">
      <xdr:nvSpPr>
        <xdr:cNvPr id="849" name="n_1mainValue【庁舎】&#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50"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851" name="n_3mainValue【庁舎】&#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93" name="楕円 892"/>
        <xdr:cNvSpPr/>
      </xdr:nvSpPr>
      <xdr:spPr>
        <a:xfrm>
          <a:off x="22110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72770</xdr:rowOff>
    </xdr:from>
    <xdr:ext cx="469744" cy="259045"/>
    <xdr:sp macro="" textlink="">
      <xdr:nvSpPr>
        <xdr:cNvPr id="894" name="【庁舎】&#10;一人当たり面積該当値テキスト"/>
        <xdr:cNvSpPr txBox="1"/>
      </xdr:nvSpPr>
      <xdr:spPr>
        <a:xfrm>
          <a:off x="22199600"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61323</xdr:rowOff>
    </xdr:from>
    <xdr:to>
      <xdr:col>112</xdr:col>
      <xdr:colOff>38100</xdr:colOff>
      <xdr:row>105</xdr:row>
      <xdr:rowOff>162923</xdr:rowOff>
    </xdr:to>
    <xdr:sp macro="" textlink="">
      <xdr:nvSpPr>
        <xdr:cNvPr id="895" name="楕円 894"/>
        <xdr:cNvSpPr/>
      </xdr:nvSpPr>
      <xdr:spPr>
        <a:xfrm>
          <a:off x="2127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100693</xdr:rowOff>
    </xdr:from>
    <xdr:to>
      <xdr:col>116</xdr:col>
      <xdr:colOff>63500</xdr:colOff>
      <xdr:row>105</xdr:row>
      <xdr:rowOff>112123</xdr:rowOff>
    </xdr:to>
    <xdr:cxnSp macro="">
      <xdr:nvCxnSpPr>
        <xdr:cNvPr id="896" name="直線コネクタ 895"/>
        <xdr:cNvCxnSpPr/>
      </xdr:nvCxnSpPr>
      <xdr:spPr>
        <a:xfrm flipV="1">
          <a:off x="21323300" y="181029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18869</xdr:rowOff>
    </xdr:from>
    <xdr:to>
      <xdr:col>107</xdr:col>
      <xdr:colOff>101600</xdr:colOff>
      <xdr:row>105</xdr:row>
      <xdr:rowOff>120469</xdr:rowOff>
    </xdr:to>
    <xdr:sp macro="" textlink="">
      <xdr:nvSpPr>
        <xdr:cNvPr id="897" name="楕円 896"/>
        <xdr:cNvSpPr/>
      </xdr:nvSpPr>
      <xdr:spPr>
        <a:xfrm>
          <a:off x="2038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69669</xdr:rowOff>
    </xdr:from>
    <xdr:to>
      <xdr:col>111</xdr:col>
      <xdr:colOff>177800</xdr:colOff>
      <xdr:row>105</xdr:row>
      <xdr:rowOff>112123</xdr:rowOff>
    </xdr:to>
    <xdr:cxnSp macro="">
      <xdr:nvCxnSpPr>
        <xdr:cNvPr id="898" name="直線コネクタ 897"/>
        <xdr:cNvCxnSpPr/>
      </xdr:nvCxnSpPr>
      <xdr:spPr>
        <a:xfrm>
          <a:off x="20434300" y="180719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27032</xdr:rowOff>
    </xdr:from>
    <xdr:to>
      <xdr:col>102</xdr:col>
      <xdr:colOff>165100</xdr:colOff>
      <xdr:row>105</xdr:row>
      <xdr:rowOff>128632</xdr:rowOff>
    </xdr:to>
    <xdr:sp macro="" textlink="">
      <xdr:nvSpPr>
        <xdr:cNvPr id="899" name="楕円 898"/>
        <xdr:cNvSpPr/>
      </xdr:nvSpPr>
      <xdr:spPr>
        <a:xfrm>
          <a:off x="19494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69669</xdr:rowOff>
    </xdr:from>
    <xdr:to>
      <xdr:col>107</xdr:col>
      <xdr:colOff>50800</xdr:colOff>
      <xdr:row>105</xdr:row>
      <xdr:rowOff>77832</xdr:rowOff>
    </xdr:to>
    <xdr:cxnSp macro="">
      <xdr:nvCxnSpPr>
        <xdr:cNvPr id="900" name="直線コネクタ 899"/>
        <xdr:cNvCxnSpPr/>
      </xdr:nvCxnSpPr>
      <xdr:spPr>
        <a:xfrm flipV="1">
          <a:off x="19545300" y="1807191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03"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8000</xdr:rowOff>
    </xdr:from>
    <xdr:ext cx="469744" cy="259045"/>
    <xdr:sp macro="" textlink="">
      <xdr:nvSpPr>
        <xdr:cNvPr id="905" name="n_1main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136996</xdr:rowOff>
    </xdr:from>
    <xdr:ext cx="469744" cy="259045"/>
    <xdr:sp macro="" textlink="">
      <xdr:nvSpPr>
        <xdr:cNvPr id="906" name="n_2mainValue【庁舎】&#10;一人当たり面積"/>
        <xdr:cNvSpPr txBox="1"/>
      </xdr:nvSpPr>
      <xdr:spPr>
        <a:xfrm>
          <a:off x="201994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145159</xdr:rowOff>
    </xdr:from>
    <xdr:ext cx="469744" cy="259045"/>
    <xdr:sp macro="" textlink="">
      <xdr:nvSpPr>
        <xdr:cNvPr id="907" name="n_3mainValue【庁舎】&#10;一人当たり面積"/>
        <xdr:cNvSpPr txBox="1"/>
      </xdr:nvSpPr>
      <xdr:spPr>
        <a:xfrm>
          <a:off x="19310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については、有形固定資産減価償却率が類似団体より低くなっているものの、一人当たり面積は類似団体より高くなっている。これは、日田玖珠広域消防組合の新庁舎が平成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年度建設であり、市民文化会館パトリアについては平成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年度建設で、いずれも施設が新しいことが要因である。</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、一人当たり面積が類似団体、全国、大分県平均より高くなっているため、</a:t>
          </a:r>
          <a:r>
            <a:rPr kumimoji="1" lang="ja-JP" altLang="en-US" sz="1100">
              <a:solidFill>
                <a:schemeClr val="dk1"/>
              </a:solidFill>
              <a:effectLst/>
              <a:latin typeface="+mn-lt"/>
              <a:ea typeface="+mn-ea"/>
              <a:cs typeface="+mn-cs"/>
            </a:rPr>
            <a:t>今後の更新等の際には</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や規模</a:t>
          </a:r>
          <a:r>
            <a:rPr kumimoji="1" lang="ja-JP" altLang="ja-JP" sz="1100">
              <a:solidFill>
                <a:schemeClr val="dk1"/>
              </a:solidFill>
              <a:effectLst/>
              <a:latin typeface="+mn-lt"/>
              <a:ea typeface="+mn-ea"/>
              <a:cs typeface="+mn-cs"/>
            </a:rPr>
            <a:t>に対して過剰な面積となっていないか</a:t>
          </a:r>
          <a:r>
            <a:rPr kumimoji="1" lang="ja-JP" altLang="en-US" sz="1100">
              <a:solidFill>
                <a:schemeClr val="dk1"/>
              </a:solidFill>
              <a:effectLst/>
              <a:latin typeface="+mn-lt"/>
              <a:ea typeface="+mn-ea"/>
              <a:cs typeface="+mn-cs"/>
            </a:rPr>
            <a:t>を考慮しながら更新</a:t>
          </a:r>
          <a:r>
            <a:rPr kumimoji="1" lang="ja-JP" altLang="ja-JP" sz="1100">
              <a:solidFill>
                <a:schemeClr val="dk1"/>
              </a:solidFill>
              <a:effectLst/>
              <a:latin typeface="+mn-lt"/>
              <a:ea typeface="+mn-ea"/>
              <a:cs typeface="+mn-cs"/>
            </a:rPr>
            <a:t>していく必要がある。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などの施設においては、</a:t>
          </a:r>
          <a:r>
            <a:rPr kumimoji="1" lang="ja-JP" altLang="ja-JP" sz="1100">
              <a:solidFill>
                <a:schemeClr val="dk1"/>
              </a:solidFill>
              <a:effectLst/>
              <a:latin typeface="+mn-lt"/>
              <a:ea typeface="+mn-ea"/>
              <a:cs typeface="+mn-cs"/>
            </a:rPr>
            <a:t>有形固定資産減価償却率が</a:t>
          </a:r>
          <a:r>
            <a:rPr kumimoji="1" lang="ja-JP" altLang="en-US" sz="1100">
              <a:solidFill>
                <a:schemeClr val="dk1"/>
              </a:solidFill>
              <a:effectLst/>
              <a:latin typeface="+mn-lt"/>
              <a:ea typeface="+mn-ea"/>
              <a:cs typeface="+mn-cs"/>
            </a:rPr>
            <a:t>類似団体より高くなっており、老朽化が進んでいることがわかる。今後の更新等においては、「公共施設等総合管理計画」に基づき、施設の利用状況を踏まえ、集約化や他の施設との相互利用など総量の抑制、長寿命化、効率的な運営を推進していく必要が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森林環境譲与税の新設による譲与税の</a:t>
          </a:r>
          <a:r>
            <a:rPr kumimoji="1" lang="ja-JP" altLang="ja-JP" sz="1100">
              <a:solidFill>
                <a:sysClr val="windowText" lastClr="000000"/>
              </a:solidFill>
              <a:effectLst/>
              <a:latin typeface="+mn-lt"/>
              <a:ea typeface="+mn-ea"/>
              <a:cs typeface="+mn-cs"/>
            </a:rPr>
            <a:t>増額等により、基準</a:t>
          </a:r>
          <a:r>
            <a:rPr kumimoji="1" lang="ja-JP" altLang="ja-JP" sz="1100">
              <a:solidFill>
                <a:schemeClr val="dk1"/>
              </a:solidFill>
              <a:effectLst/>
              <a:latin typeface="+mn-lt"/>
              <a:ea typeface="+mn-ea"/>
              <a:cs typeface="+mn-cs"/>
            </a:rPr>
            <a:t>財政収入額が前年比</a:t>
          </a:r>
          <a:r>
            <a:rPr kumimoji="1" lang="en-US" altLang="ja-JP" sz="1100">
              <a:solidFill>
                <a:schemeClr val="dk1"/>
              </a:solidFill>
              <a:effectLst/>
              <a:latin typeface="+mn-lt"/>
              <a:ea typeface="+mn-ea"/>
              <a:cs typeface="+mn-cs"/>
            </a:rPr>
            <a:t>130,919</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、基準財政需要額も前年比</a:t>
          </a:r>
          <a:r>
            <a:rPr kumimoji="1" lang="en-US" altLang="ja-JP" sz="1100">
              <a:solidFill>
                <a:schemeClr val="dk1"/>
              </a:solidFill>
              <a:effectLst/>
              <a:latin typeface="+mn-lt"/>
              <a:ea typeface="+mn-ea"/>
              <a:cs typeface="+mn-cs"/>
            </a:rPr>
            <a:t>211,072</a:t>
          </a:r>
          <a:r>
            <a:rPr kumimoji="1" lang="ja-JP" altLang="ja-JP" sz="1100">
              <a:solidFill>
                <a:schemeClr val="dk1"/>
              </a:solidFill>
              <a:effectLst/>
              <a:latin typeface="+mn-lt"/>
              <a:ea typeface="+mn-ea"/>
              <a:cs typeface="+mn-cs"/>
            </a:rPr>
            <a:t>千円増加しており、依然として類似団体より低い水準となっている。このことから、今後もより一層の税収の徴収率向上対策を中心とする歳入確保に努めるとともに、必要な事業の峻別、投資的経費の抑制等、歳出の見直し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歳出における経常経費は、社会保障関連経費や補助費等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公債費や特別会計への繰出金等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減額により前年度比では</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一方歳入では</a:t>
          </a:r>
          <a:r>
            <a:rPr kumimoji="1" lang="ja-JP" altLang="en-US" sz="1100">
              <a:solidFill>
                <a:schemeClr val="dk1"/>
              </a:solidFill>
              <a:effectLst/>
              <a:latin typeface="+mn-lt"/>
              <a:ea typeface="+mn-ea"/>
              <a:cs typeface="+mn-cs"/>
            </a:rPr>
            <a:t>地方譲与税</a:t>
          </a:r>
          <a:r>
            <a:rPr kumimoji="1" lang="ja-JP" altLang="ja-JP" sz="1100">
              <a:solidFill>
                <a:schemeClr val="dk1"/>
              </a:solidFill>
              <a:effectLst/>
              <a:latin typeface="+mn-lt"/>
              <a:ea typeface="+mn-ea"/>
              <a:cs typeface="+mn-cs"/>
            </a:rPr>
            <a:t>が増額しているものの、普通地方交付税の段階的削減に伴う減等により前年比で減額となっており、全体では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今後も、さらなる自主財源の確保を行うとともに、行財政運営の効率化、各種事務事業の見直しと経費の節減・合理化に努める。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159113</xdr:rowOff>
    </xdr:from>
    <xdr:to>
      <xdr:col>23</xdr:col>
      <xdr:colOff>133350</xdr:colOff>
      <xdr:row>64</xdr:row>
      <xdr:rowOff>15240</xdr:rowOff>
    </xdr:to>
    <xdr:cxnSp macro="">
      <xdr:nvCxnSpPr>
        <xdr:cNvPr id="134" name="直線コネクタ 133"/>
        <xdr:cNvCxnSpPr/>
      </xdr:nvCxnSpPr>
      <xdr:spPr>
        <a:xfrm>
          <a:off x="4114800" y="1096046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159113</xdr:rowOff>
    </xdr:to>
    <xdr:cxnSp macro="">
      <xdr:nvCxnSpPr>
        <xdr:cNvPr id="137" name="直線コネクタ 136"/>
        <xdr:cNvCxnSpPr/>
      </xdr:nvCxnSpPr>
      <xdr:spPr>
        <a:xfrm>
          <a:off x="3225800" y="1084326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75474</xdr:rowOff>
    </xdr:from>
    <xdr:to>
      <xdr:col>15</xdr:col>
      <xdr:colOff>82550</xdr:colOff>
      <xdr:row>63</xdr:row>
      <xdr:rowOff>41910</xdr:rowOff>
    </xdr:to>
    <xdr:cxnSp macro="">
      <xdr:nvCxnSpPr>
        <xdr:cNvPr id="140" name="直線コネクタ 139"/>
        <xdr:cNvCxnSpPr/>
      </xdr:nvCxnSpPr>
      <xdr:spPr>
        <a:xfrm>
          <a:off x="2336800" y="1070537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54791</xdr:rowOff>
    </xdr:from>
    <xdr:to>
      <xdr:col>11</xdr:col>
      <xdr:colOff>31750</xdr:colOff>
      <xdr:row>62</xdr:row>
      <xdr:rowOff>75474</xdr:rowOff>
    </xdr:to>
    <xdr:cxnSp macro="">
      <xdr:nvCxnSpPr>
        <xdr:cNvPr id="143" name="直線コネクタ 142"/>
        <xdr:cNvCxnSpPr/>
      </xdr:nvCxnSpPr>
      <xdr:spPr>
        <a:xfrm>
          <a:off x="1447800" y="106846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108313</xdr:rowOff>
    </xdr:from>
    <xdr:to>
      <xdr:col>19</xdr:col>
      <xdr:colOff>184150</xdr:colOff>
      <xdr:row>64</xdr:row>
      <xdr:rowOff>38463</xdr:rowOff>
    </xdr:to>
    <xdr:sp macro="" textlink="">
      <xdr:nvSpPr>
        <xdr:cNvPr id="155" name="楕円 154"/>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23240</xdr:rowOff>
    </xdr:from>
    <xdr:ext cx="736600" cy="259045"/>
    <xdr:sp macro="" textlink="">
      <xdr:nvSpPr>
        <xdr:cNvPr id="156" name="テキスト ボックス 155"/>
        <xdr:cNvSpPr txBox="1"/>
      </xdr:nvSpPr>
      <xdr:spPr>
        <a:xfrm>
          <a:off x="3733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7" name="楕円 156"/>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8" name="テキスト ボックス 157"/>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24674</xdr:rowOff>
    </xdr:from>
    <xdr:to>
      <xdr:col>11</xdr:col>
      <xdr:colOff>82550</xdr:colOff>
      <xdr:row>62</xdr:row>
      <xdr:rowOff>126274</xdr:rowOff>
    </xdr:to>
    <xdr:sp macro="" textlink="">
      <xdr:nvSpPr>
        <xdr:cNvPr id="159" name="楕円 158"/>
        <xdr:cNvSpPr/>
      </xdr:nvSpPr>
      <xdr:spPr>
        <a:xfrm>
          <a:off x="2286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111051</xdr:rowOff>
    </xdr:from>
    <xdr:ext cx="762000" cy="259045"/>
    <xdr:sp macro="" textlink="">
      <xdr:nvSpPr>
        <xdr:cNvPr id="160" name="テキスト ボックス 159"/>
        <xdr:cNvSpPr txBox="1"/>
      </xdr:nvSpPr>
      <xdr:spPr>
        <a:xfrm>
          <a:off x="1955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3991</xdr:rowOff>
    </xdr:from>
    <xdr:to>
      <xdr:col>7</xdr:col>
      <xdr:colOff>31750</xdr:colOff>
      <xdr:row>62</xdr:row>
      <xdr:rowOff>105591</xdr:rowOff>
    </xdr:to>
    <xdr:sp macro="" textlink="">
      <xdr:nvSpPr>
        <xdr:cNvPr id="161" name="楕円 160"/>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90368</xdr:rowOff>
    </xdr:from>
    <xdr:ext cx="762000" cy="259045"/>
    <xdr:sp macro="" textlink="">
      <xdr:nvSpPr>
        <xdr:cNvPr id="162" name="テキスト ボックス 161"/>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は前年度と比較し、人口一人当たりの決算額が</a:t>
          </a:r>
          <a:r>
            <a:rPr kumimoji="1" lang="en-US" altLang="ja-JP" sz="1100">
              <a:solidFill>
                <a:schemeClr val="dk1"/>
              </a:solidFill>
              <a:effectLst/>
              <a:latin typeface="+mn-lt"/>
              <a:ea typeface="+mn-ea"/>
              <a:cs typeface="+mn-cs"/>
            </a:rPr>
            <a:t>7,079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し、類似団体平均と県平均を上回っている。主な要因として、</a:t>
          </a:r>
          <a:r>
            <a:rPr kumimoji="1" lang="ja-JP" altLang="en-US" sz="1100">
              <a:solidFill>
                <a:schemeClr val="dk1"/>
              </a:solidFill>
              <a:effectLst/>
              <a:latin typeface="+mn-lt"/>
              <a:ea typeface="+mn-ea"/>
              <a:cs typeface="+mn-cs"/>
            </a:rPr>
            <a:t>各小中学校のＩＣＴ環境整備を行ったＩＣＴ教育環境整備事業や、寄付額の増によるふるさと納税促進事業の増額等があげられる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今後は、施設の維持管理等の事務内容の見直しや公共施設等総合管理計画に基づく施設の適正配置を行い、経費節減可能な部分については、積極的な削減に努める。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133319</xdr:rowOff>
    </xdr:from>
    <xdr:to>
      <xdr:col>23</xdr:col>
      <xdr:colOff>133350</xdr:colOff>
      <xdr:row>85</xdr:row>
      <xdr:rowOff>30197</xdr:rowOff>
    </xdr:to>
    <xdr:cxnSp macro="">
      <xdr:nvCxnSpPr>
        <xdr:cNvPr id="195" name="直線コネクタ 194"/>
        <xdr:cNvCxnSpPr/>
      </xdr:nvCxnSpPr>
      <xdr:spPr>
        <a:xfrm>
          <a:off x="4114800" y="14535119"/>
          <a:ext cx="838200" cy="6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133319</xdr:rowOff>
    </xdr:from>
    <xdr:to>
      <xdr:col>19</xdr:col>
      <xdr:colOff>133350</xdr:colOff>
      <xdr:row>85</xdr:row>
      <xdr:rowOff>42001</xdr:rowOff>
    </xdr:to>
    <xdr:cxnSp macro="">
      <xdr:nvCxnSpPr>
        <xdr:cNvPr id="198" name="直線コネクタ 197"/>
        <xdr:cNvCxnSpPr/>
      </xdr:nvCxnSpPr>
      <xdr:spPr>
        <a:xfrm flipV="1">
          <a:off x="3225800" y="14535119"/>
          <a:ext cx="889000" cy="8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107423</xdr:rowOff>
    </xdr:from>
    <xdr:to>
      <xdr:col>15</xdr:col>
      <xdr:colOff>82550</xdr:colOff>
      <xdr:row>85</xdr:row>
      <xdr:rowOff>42001</xdr:rowOff>
    </xdr:to>
    <xdr:cxnSp macro="">
      <xdr:nvCxnSpPr>
        <xdr:cNvPr id="201" name="直線コネクタ 200"/>
        <xdr:cNvCxnSpPr/>
      </xdr:nvCxnSpPr>
      <xdr:spPr>
        <a:xfrm>
          <a:off x="2336800" y="14509223"/>
          <a:ext cx="889000" cy="10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45650</xdr:rowOff>
    </xdr:from>
    <xdr:to>
      <xdr:col>11</xdr:col>
      <xdr:colOff>31750</xdr:colOff>
      <xdr:row>84</xdr:row>
      <xdr:rowOff>107423</xdr:rowOff>
    </xdr:to>
    <xdr:cxnSp macro="">
      <xdr:nvCxnSpPr>
        <xdr:cNvPr id="204" name="直線コネクタ 203"/>
        <xdr:cNvCxnSpPr/>
      </xdr:nvCxnSpPr>
      <xdr:spPr>
        <a:xfrm>
          <a:off x="1447800" y="14447450"/>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150847</xdr:rowOff>
    </xdr:from>
    <xdr:to>
      <xdr:col>23</xdr:col>
      <xdr:colOff>184150</xdr:colOff>
      <xdr:row>85</xdr:row>
      <xdr:rowOff>80997</xdr:rowOff>
    </xdr:to>
    <xdr:sp macro="" textlink="">
      <xdr:nvSpPr>
        <xdr:cNvPr id="214" name="楕円 213"/>
        <xdr:cNvSpPr/>
      </xdr:nvSpPr>
      <xdr:spPr>
        <a:xfrm>
          <a:off x="4902200" y="145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122924</xdr:rowOff>
    </xdr:from>
    <xdr:ext cx="762000" cy="259045"/>
    <xdr:sp macro="" textlink="">
      <xdr:nvSpPr>
        <xdr:cNvPr id="215" name="人件費・物件費等の状況該当値テキスト"/>
        <xdr:cNvSpPr txBox="1"/>
      </xdr:nvSpPr>
      <xdr:spPr>
        <a:xfrm>
          <a:off x="5041900" y="1452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82519</xdr:rowOff>
    </xdr:from>
    <xdr:to>
      <xdr:col>19</xdr:col>
      <xdr:colOff>184150</xdr:colOff>
      <xdr:row>85</xdr:row>
      <xdr:rowOff>12669</xdr:rowOff>
    </xdr:to>
    <xdr:sp macro="" textlink="">
      <xdr:nvSpPr>
        <xdr:cNvPr id="216" name="楕円 215"/>
        <xdr:cNvSpPr/>
      </xdr:nvSpPr>
      <xdr:spPr>
        <a:xfrm>
          <a:off x="4064000" y="144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168896</xdr:rowOff>
    </xdr:from>
    <xdr:ext cx="736600" cy="259045"/>
    <xdr:sp macro="" textlink="">
      <xdr:nvSpPr>
        <xdr:cNvPr id="217" name="テキスト ボックス 216"/>
        <xdr:cNvSpPr txBox="1"/>
      </xdr:nvSpPr>
      <xdr:spPr>
        <a:xfrm>
          <a:off x="3733800" y="1457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162651</xdr:rowOff>
    </xdr:from>
    <xdr:to>
      <xdr:col>15</xdr:col>
      <xdr:colOff>133350</xdr:colOff>
      <xdr:row>85</xdr:row>
      <xdr:rowOff>92801</xdr:rowOff>
    </xdr:to>
    <xdr:sp macro="" textlink="">
      <xdr:nvSpPr>
        <xdr:cNvPr id="218" name="楕円 217"/>
        <xdr:cNvSpPr/>
      </xdr:nvSpPr>
      <xdr:spPr>
        <a:xfrm>
          <a:off x="3175000" y="145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77578</xdr:rowOff>
    </xdr:from>
    <xdr:ext cx="762000" cy="259045"/>
    <xdr:sp macro="" textlink="">
      <xdr:nvSpPr>
        <xdr:cNvPr id="219" name="テキスト ボックス 218"/>
        <xdr:cNvSpPr txBox="1"/>
      </xdr:nvSpPr>
      <xdr:spPr>
        <a:xfrm>
          <a:off x="2844800" y="1465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56623</xdr:rowOff>
    </xdr:from>
    <xdr:to>
      <xdr:col>11</xdr:col>
      <xdr:colOff>82550</xdr:colOff>
      <xdr:row>84</xdr:row>
      <xdr:rowOff>158223</xdr:rowOff>
    </xdr:to>
    <xdr:sp macro="" textlink="">
      <xdr:nvSpPr>
        <xdr:cNvPr id="220" name="楕円 219"/>
        <xdr:cNvSpPr/>
      </xdr:nvSpPr>
      <xdr:spPr>
        <a:xfrm>
          <a:off x="2286000" y="144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143000</xdr:rowOff>
    </xdr:from>
    <xdr:ext cx="762000" cy="259045"/>
    <xdr:sp macro="" textlink="">
      <xdr:nvSpPr>
        <xdr:cNvPr id="221" name="テキスト ボックス 220"/>
        <xdr:cNvSpPr txBox="1"/>
      </xdr:nvSpPr>
      <xdr:spPr>
        <a:xfrm>
          <a:off x="1955800" y="145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166300</xdr:rowOff>
    </xdr:from>
    <xdr:to>
      <xdr:col>7</xdr:col>
      <xdr:colOff>31750</xdr:colOff>
      <xdr:row>84</xdr:row>
      <xdr:rowOff>96450</xdr:rowOff>
    </xdr:to>
    <xdr:sp macro="" textlink="">
      <xdr:nvSpPr>
        <xdr:cNvPr id="222" name="楕円 221"/>
        <xdr:cNvSpPr/>
      </xdr:nvSpPr>
      <xdr:spPr>
        <a:xfrm>
          <a:off x="1397000" y="143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81227</xdr:rowOff>
    </xdr:from>
    <xdr:ext cx="762000" cy="259045"/>
    <xdr:sp macro="" textlink="">
      <xdr:nvSpPr>
        <xdr:cNvPr id="223" name="テキスト ボックス 222"/>
        <xdr:cNvSpPr txBox="1"/>
      </xdr:nvSpPr>
      <xdr:spPr>
        <a:xfrm>
          <a:off x="1066800" y="1448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月より、職員給の見直しと給与制度の総合的見直しを行い、現給保障を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とせず上限</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とし、期間も国の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年に対し</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年間としている。平成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年度末で当初の予定通り、現給保障を終了した。さらには、平成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年度より、行政職給料表等級別基準職務表を８級制から７級制へと見直しを行っている。今後も指数の動向を注視しながら見直しを行うなど、定員管理と併せ給与制度の適正化に努めていく。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120650</xdr:rowOff>
    </xdr:to>
    <xdr:cxnSp macro="">
      <xdr:nvCxnSpPr>
        <xdr:cNvPr id="259" name="直線コネクタ 258"/>
        <xdr:cNvCxnSpPr/>
      </xdr:nvCxnSpPr>
      <xdr:spPr>
        <a:xfrm flipV="1">
          <a:off x="16179800" y="151565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35379</xdr:rowOff>
    </xdr:to>
    <xdr:cxnSp macro="">
      <xdr:nvCxnSpPr>
        <xdr:cNvPr id="262" name="直線コネクタ 261"/>
        <xdr:cNvCxnSpPr/>
      </xdr:nvCxnSpPr>
      <xdr:spPr>
        <a:xfrm flipV="1">
          <a:off x="15290800" y="152082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35379</xdr:rowOff>
    </xdr:to>
    <xdr:cxnSp macro="">
      <xdr:nvCxnSpPr>
        <xdr:cNvPr id="265" name="直線コネクタ 264"/>
        <xdr:cNvCxnSpPr/>
      </xdr:nvCxnSpPr>
      <xdr:spPr>
        <a:xfrm>
          <a:off x="14401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69850</xdr:rowOff>
    </xdr:to>
    <xdr:cxnSp macro="">
      <xdr:nvCxnSpPr>
        <xdr:cNvPr id="268" name="直線コネクタ 267"/>
        <xdr:cNvCxnSpPr/>
      </xdr:nvCxnSpPr>
      <xdr:spPr>
        <a:xfrm flipV="1">
          <a:off x="13512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2" name="楕円 281"/>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3" name="テキスト ボックス 282"/>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6" name="楕円 285"/>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7" name="テキスト ボックス 286"/>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111337</xdr:rowOff>
    </xdr:to>
    <xdr:cxnSp macro="">
      <xdr:nvCxnSpPr>
        <xdr:cNvPr id="324" name="直線コネクタ 323"/>
        <xdr:cNvCxnSpPr/>
      </xdr:nvCxnSpPr>
      <xdr:spPr>
        <a:xfrm>
          <a:off x="16179800" y="10560594"/>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105591</xdr:rowOff>
    </xdr:to>
    <xdr:cxnSp macro="">
      <xdr:nvCxnSpPr>
        <xdr:cNvPr id="327" name="直線コネクタ 326"/>
        <xdr:cNvCxnSpPr/>
      </xdr:nvCxnSpPr>
      <xdr:spPr>
        <a:xfrm flipV="1">
          <a:off x="15290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105591</xdr:rowOff>
    </xdr:to>
    <xdr:cxnSp macro="">
      <xdr:nvCxnSpPr>
        <xdr:cNvPr id="330" name="直線コネクタ 329"/>
        <xdr:cNvCxnSpPr/>
      </xdr:nvCxnSpPr>
      <xdr:spPr>
        <a:xfrm>
          <a:off x="14401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91803</xdr:rowOff>
    </xdr:from>
    <xdr:to>
      <xdr:col>68</xdr:col>
      <xdr:colOff>152400</xdr:colOff>
      <xdr:row>61</xdr:row>
      <xdr:rowOff>102144</xdr:rowOff>
    </xdr:to>
    <xdr:cxnSp macro="">
      <xdr:nvCxnSpPr>
        <xdr:cNvPr id="333" name="直線コネクタ 332"/>
        <xdr:cNvCxnSpPr/>
      </xdr:nvCxnSpPr>
      <xdr:spPr>
        <a:xfrm>
          <a:off x="13512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43" name="楕円 342"/>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32614</xdr:rowOff>
    </xdr:from>
    <xdr:ext cx="762000" cy="259045"/>
    <xdr:sp macro="" textlink="">
      <xdr:nvSpPr>
        <xdr:cNvPr id="344" name="定員管理の状況該当値テキスト"/>
        <xdr:cNvSpPr txBox="1"/>
      </xdr:nvSpPr>
      <xdr:spPr>
        <a:xfrm>
          <a:off x="17106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5" name="楕円 344"/>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137721</xdr:rowOff>
    </xdr:from>
    <xdr:ext cx="736600" cy="259045"/>
    <xdr:sp macro="" textlink="">
      <xdr:nvSpPr>
        <xdr:cNvPr id="346" name="テキスト ボックス 345"/>
        <xdr:cNvSpPr txBox="1"/>
      </xdr:nvSpPr>
      <xdr:spPr>
        <a:xfrm>
          <a:off x="15798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7" name="楕円 346"/>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141168</xdr:rowOff>
    </xdr:from>
    <xdr:ext cx="762000" cy="259045"/>
    <xdr:sp macro="" textlink="">
      <xdr:nvSpPr>
        <xdr:cNvPr id="348" name="テキスト ボックス 347"/>
        <xdr:cNvSpPr txBox="1"/>
      </xdr:nvSpPr>
      <xdr:spPr>
        <a:xfrm>
          <a:off x="14909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49" name="楕円 348"/>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137721</xdr:rowOff>
    </xdr:from>
    <xdr:ext cx="762000" cy="259045"/>
    <xdr:sp macro="" textlink="">
      <xdr:nvSpPr>
        <xdr:cNvPr id="350" name="テキスト ボックス 349"/>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41003</xdr:rowOff>
    </xdr:from>
    <xdr:to>
      <xdr:col>64</xdr:col>
      <xdr:colOff>152400</xdr:colOff>
      <xdr:row>61</xdr:row>
      <xdr:rowOff>142603</xdr:rowOff>
    </xdr:to>
    <xdr:sp macro="" textlink="">
      <xdr:nvSpPr>
        <xdr:cNvPr id="351" name="楕円 350"/>
        <xdr:cNvSpPr/>
      </xdr:nvSpPr>
      <xdr:spPr>
        <a:xfrm>
          <a:off x="13462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127380</xdr:rowOff>
    </xdr:from>
    <xdr:ext cx="762000" cy="259045"/>
    <xdr:sp macro="" textlink="">
      <xdr:nvSpPr>
        <xdr:cNvPr id="352" name="テキスト ボックス 351"/>
        <xdr:cNvSpPr txBox="1"/>
      </xdr:nvSpPr>
      <xdr:spPr>
        <a:xfrm>
          <a:off x="13131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ポイント低くなり、また、類似団体平均を下回っている。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今後も地方債の借入にあたっては、交付税算入の面で有利な地方債の活用を基本とするとともに、普通建設事業の精査により借入額の抑制を行う。</a:t>
          </a:r>
          <a:endParaRPr lang="ja-JP" altLang="ja-JP" sz="1400">
            <a:effectLst/>
          </a:endParaRPr>
        </a:p>
        <a:p>
          <a:r>
            <a:rPr kumimoji="1" lang="ja-JP" altLang="ja-JP" sz="1100">
              <a:solidFill>
                <a:schemeClr val="dk1"/>
              </a:solidFill>
              <a:effectLst/>
              <a:latin typeface="+mn-lt"/>
              <a:ea typeface="+mn-ea"/>
              <a:cs typeface="+mn-cs"/>
            </a:rPr>
            <a:t>また、繰上償還等も検討しながら実質公債費比率の抑制に努めるものとする。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8" name="直線コネクタ 387"/>
        <xdr:cNvCxnSpPr/>
      </xdr:nvCxnSpPr>
      <xdr:spPr>
        <a:xfrm flipV="1">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148167</xdr:rowOff>
    </xdr:to>
    <xdr:cxnSp macro="">
      <xdr:nvCxnSpPr>
        <xdr:cNvPr id="391" name="直線コネクタ 390"/>
        <xdr:cNvCxnSpPr/>
      </xdr:nvCxnSpPr>
      <xdr:spPr>
        <a:xfrm>
          <a:off x="15290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39</xdr:row>
      <xdr:rowOff>22678</xdr:rowOff>
    </xdr:to>
    <xdr:cxnSp macro="">
      <xdr:nvCxnSpPr>
        <xdr:cNvPr id="394" name="直線コネクタ 393"/>
        <xdr:cNvCxnSpPr/>
      </xdr:nvCxnSpPr>
      <xdr:spPr>
        <a:xfrm flipV="1">
          <a:off x="14401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149074</xdr:rowOff>
    </xdr:to>
    <xdr:cxnSp macro="">
      <xdr:nvCxnSpPr>
        <xdr:cNvPr id="397" name="直線コネクタ 396"/>
        <xdr:cNvCxnSpPr/>
      </xdr:nvCxnSpPr>
      <xdr:spPr>
        <a:xfrm flipV="1">
          <a:off x="13512800" y="670922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7" name="楕円 406"/>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8"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9" name="楕円 408"/>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10" name="テキスト ボックス 409"/>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11" name="楕円 410"/>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12" name="テキスト ボックス 411"/>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3" name="楕円 412"/>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4" name="テキスト ボックス 413"/>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5" name="楕円 414"/>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16" name="テキスト ボックス 415"/>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主な要因としては、九州北部豪雨災害の影響による財政調整基金の取り崩しに伴う充当可能基金残高の減等があるものの、地方債現在高も同様に減少したこと等が挙げられる。</a:t>
          </a:r>
          <a:endParaRPr lang="ja-JP" altLang="ja-JP" sz="1400">
            <a:effectLst/>
          </a:endParaRPr>
        </a:p>
        <a:p>
          <a:r>
            <a:rPr kumimoji="1" lang="ja-JP" altLang="ja-JP" sz="1100">
              <a:solidFill>
                <a:schemeClr val="dk1"/>
              </a:solidFill>
              <a:effectLst/>
              <a:latin typeface="+mn-lt"/>
              <a:ea typeface="+mn-ea"/>
              <a:cs typeface="+mn-cs"/>
            </a:rPr>
            <a:t>今後も公債費等義務的経費の削減を図るとともに、より効率的な基金の運用を行い財政の健全化に努める。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ポイント増となり、類似団体平均を上回る結果となった。主な要因は、定年退職者の増に伴う退職手当の増によるものである。</a:t>
          </a:r>
          <a:endParaRPr lang="ja-JP" altLang="ja-JP" sz="1400">
            <a:effectLst/>
          </a:endParaRPr>
        </a:p>
        <a:p>
          <a:r>
            <a:rPr kumimoji="1" lang="ja-JP" altLang="ja-JP" sz="1100">
              <a:solidFill>
                <a:schemeClr val="dk1"/>
              </a:solidFill>
              <a:effectLst/>
              <a:latin typeface="+mn-lt"/>
              <a:ea typeface="+mn-ea"/>
              <a:cs typeface="+mn-cs"/>
            </a:rPr>
            <a:t>今後も計画的な職員採用や組織及び事務事業の見直しにより適正な定員管理に努める。また、施設運営等の指定管理を含めた民間委託を更に推進するなど、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31750</xdr:rowOff>
    </xdr:to>
    <xdr:cxnSp macro="">
      <xdr:nvCxnSpPr>
        <xdr:cNvPr id="66" name="直線コネクタ 65"/>
        <xdr:cNvCxnSpPr/>
      </xdr:nvCxnSpPr>
      <xdr:spPr>
        <a:xfrm>
          <a:off x="3987800" y="634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1270</xdr:rowOff>
    </xdr:to>
    <xdr:cxnSp macro="">
      <xdr:nvCxnSpPr>
        <xdr:cNvPr id="69" name="直線コネクタ 68"/>
        <xdr:cNvCxnSpPr/>
      </xdr:nvCxnSpPr>
      <xdr:spPr>
        <a:xfrm>
          <a:off x="3098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127000</xdr:rowOff>
    </xdr:to>
    <xdr:cxnSp macro="">
      <xdr:nvCxnSpPr>
        <xdr:cNvPr id="72" name="直線コネクタ 71"/>
        <xdr:cNvCxnSpPr/>
      </xdr:nvCxnSpPr>
      <xdr:spPr>
        <a:xfrm>
          <a:off x="2209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81280</xdr:rowOff>
    </xdr:to>
    <xdr:cxnSp macro="">
      <xdr:nvCxnSpPr>
        <xdr:cNvPr id="75" name="直線コネクタ 74"/>
        <xdr:cNvCxnSpPr/>
      </xdr:nvCxnSpPr>
      <xdr:spPr>
        <a:xfrm flipV="1">
          <a:off x="1320800" y="619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ポイント増となり、依然として類似団体平均より高くなっている。主な要因として、</a:t>
          </a:r>
          <a:r>
            <a:rPr kumimoji="1" lang="ja-JP" altLang="en-US" sz="1100">
              <a:solidFill>
                <a:schemeClr val="dk1"/>
              </a:solidFill>
              <a:effectLst/>
              <a:latin typeface="+mn-lt"/>
              <a:ea typeface="+mn-ea"/>
              <a:cs typeface="+mn-cs"/>
            </a:rPr>
            <a:t>標準宅地等鑑定事業</a:t>
          </a:r>
          <a:r>
            <a:rPr kumimoji="1" lang="ja-JP" altLang="ja-JP" sz="1100">
              <a:solidFill>
                <a:schemeClr val="dk1"/>
              </a:solidFill>
              <a:effectLst/>
              <a:latin typeface="+mn-lt"/>
              <a:ea typeface="+mn-ea"/>
              <a:cs typeface="+mn-cs"/>
            </a:rPr>
            <a:t>や、放課後児童健全育成事業費の増等が挙げられる。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今後は、公共施設等総合管理計画に基づく施設の適正配置を行い、施設の維持管理等に係る委託料などの業務内容の見直し等、経費節減可能な部分については、積極的な削減に努める。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69850</xdr:rowOff>
    </xdr:to>
    <xdr:cxnSp macro="">
      <xdr:nvCxnSpPr>
        <xdr:cNvPr id="125" name="直線コネクタ 124"/>
        <xdr:cNvCxnSpPr/>
      </xdr:nvCxnSpPr>
      <xdr:spPr>
        <a:xfrm>
          <a:off x="15671800" y="2947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33274</xdr:rowOff>
    </xdr:to>
    <xdr:cxnSp macro="">
      <xdr:nvCxnSpPr>
        <xdr:cNvPr id="128" name="直線コネクタ 127"/>
        <xdr:cNvCxnSpPr/>
      </xdr:nvCxnSpPr>
      <xdr:spPr>
        <a:xfrm>
          <a:off x="14782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14986</xdr:rowOff>
    </xdr:to>
    <xdr:cxnSp macro="">
      <xdr:nvCxnSpPr>
        <xdr:cNvPr id="131" name="直線コネクタ 130"/>
        <xdr:cNvCxnSpPr/>
      </xdr:nvCxnSpPr>
      <xdr:spPr>
        <a:xfrm flipV="1">
          <a:off x="13893800" y="2920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14986</xdr:rowOff>
    </xdr:to>
    <xdr:cxnSp macro="">
      <xdr:nvCxnSpPr>
        <xdr:cNvPr id="134" name="直線コネクタ 133"/>
        <xdr:cNvCxnSpPr/>
      </xdr:nvCxnSpPr>
      <xdr:spPr>
        <a:xfrm>
          <a:off x="13004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6" name="楕円 145"/>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7" name="テキスト ボックス 14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0" name="楕円 149"/>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1" name="テキスト ボックス 150"/>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ポイント増となり</a:t>
          </a:r>
          <a:r>
            <a:rPr kumimoji="1" lang="ja-JP" altLang="ja-JP" sz="1100">
              <a:solidFill>
                <a:schemeClr val="dk1"/>
              </a:solidFill>
              <a:effectLst/>
              <a:latin typeface="+mn-lt"/>
              <a:ea typeface="+mn-ea"/>
              <a:cs typeface="+mn-cs"/>
            </a:rPr>
            <a:t>、類似団体平均よりも上回っている。主な要因は、児童手当給付費や生活保護費の減があるものの、幼児教育・保育の無償化の影響による子ども子育て支援給付費が大幅に増額となったことが挙げられる。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今後も障害福祉サービスの利用者増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による扶助費の増が見込まれるが、児童数減少による給付費減等により、中長期的には減少傾向にあると見込まれる。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20320</xdr:rowOff>
    </xdr:to>
    <xdr:cxnSp macro="">
      <xdr:nvCxnSpPr>
        <xdr:cNvPr id="186" name="直線コネクタ 185"/>
        <xdr:cNvCxnSpPr/>
      </xdr:nvCxnSpPr>
      <xdr:spPr>
        <a:xfrm>
          <a:off x="3987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55</xdr:row>
      <xdr:rowOff>161290</xdr:rowOff>
    </xdr:to>
    <xdr:cxnSp macro="">
      <xdr:nvCxnSpPr>
        <xdr:cNvPr id="189" name="直線コネクタ 188"/>
        <xdr:cNvCxnSpPr/>
      </xdr:nvCxnSpPr>
      <xdr:spPr>
        <a:xfrm>
          <a:off x="3098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161290</xdr:rowOff>
    </xdr:to>
    <xdr:cxnSp macro="">
      <xdr:nvCxnSpPr>
        <xdr:cNvPr id="192" name="直線コネクタ 191"/>
        <xdr:cNvCxnSpPr/>
      </xdr:nvCxnSpPr>
      <xdr:spPr>
        <a:xfrm>
          <a:off x="2209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100330</xdr:rowOff>
    </xdr:to>
    <xdr:cxnSp macro="">
      <xdr:nvCxnSpPr>
        <xdr:cNvPr id="195" name="直線コネクタ 194"/>
        <xdr:cNvCxnSpPr/>
      </xdr:nvCxnSpPr>
      <xdr:spPr>
        <a:xfrm>
          <a:off x="1320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05" name="楕円 204"/>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113047</xdr:rowOff>
    </xdr:from>
    <xdr:ext cx="762000" cy="259045"/>
    <xdr:sp macro="" textlink="">
      <xdr:nvSpPr>
        <xdr:cNvPr id="206" name="扶助費該当値テキスト"/>
        <xdr:cNvSpPr txBox="1"/>
      </xdr:nvSpPr>
      <xdr:spPr>
        <a:xfrm>
          <a:off x="49149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25417</xdr:rowOff>
    </xdr:from>
    <xdr:ext cx="736600" cy="259045"/>
    <xdr:sp macro="" textlink="">
      <xdr:nvSpPr>
        <xdr:cNvPr id="208" name="テキスト ボックス 207"/>
        <xdr:cNvSpPr txBox="1"/>
      </xdr:nvSpPr>
      <xdr:spPr>
        <a:xfrm>
          <a:off x="3606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9" name="楕円 208"/>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25417</xdr:rowOff>
    </xdr:from>
    <xdr:ext cx="762000" cy="259045"/>
    <xdr:sp macro="" textlink="">
      <xdr:nvSpPr>
        <xdr:cNvPr id="210" name="テキスト ボックス 209"/>
        <xdr:cNvSpPr txBox="1"/>
      </xdr:nvSpPr>
      <xdr:spPr>
        <a:xfrm>
          <a:off x="2717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1" name="楕円 210"/>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135907</xdr:rowOff>
    </xdr:from>
    <xdr:ext cx="762000" cy="259045"/>
    <xdr:sp macro="" textlink="">
      <xdr:nvSpPr>
        <xdr:cNvPr id="212" name="テキスト ボックス 211"/>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3" name="楕円 21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4" name="テキスト ボックス 213"/>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、類似団体平均より低い水準となっている。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特別会計への繰出金が依然として高い数値であるため、今後は、財政健全化を進めることにより繰出金の抑制に努める。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138430</xdr:rowOff>
    </xdr:to>
    <xdr:cxnSp macro="">
      <xdr:nvCxnSpPr>
        <xdr:cNvPr id="249" name="直線コネクタ 248"/>
        <xdr:cNvCxnSpPr/>
      </xdr:nvCxnSpPr>
      <xdr:spPr>
        <a:xfrm flipV="1">
          <a:off x="15671800" y="95551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138430</xdr:rowOff>
    </xdr:to>
    <xdr:cxnSp macro="">
      <xdr:nvCxnSpPr>
        <xdr:cNvPr id="252" name="直線コネクタ 251"/>
        <xdr:cNvCxnSpPr/>
      </xdr:nvCxnSpPr>
      <xdr:spPr>
        <a:xfrm>
          <a:off x="14782800" y="9535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56</xdr:row>
      <xdr:rowOff>84546</xdr:rowOff>
    </xdr:to>
    <xdr:cxnSp macro="">
      <xdr:nvCxnSpPr>
        <xdr:cNvPr id="255" name="直線コネクタ 254"/>
        <xdr:cNvCxnSpPr/>
      </xdr:nvCxnSpPr>
      <xdr:spPr>
        <a:xfrm flipV="1">
          <a:off x="13893800" y="95355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84546</xdr:rowOff>
    </xdr:from>
    <xdr:to>
      <xdr:col>69</xdr:col>
      <xdr:colOff>92075</xdr:colOff>
      <xdr:row>56</xdr:row>
      <xdr:rowOff>84546</xdr:rowOff>
    </xdr:to>
    <xdr:cxnSp macro="">
      <xdr:nvCxnSpPr>
        <xdr:cNvPr id="258" name="直線コネクタ 257"/>
        <xdr:cNvCxnSpPr/>
      </xdr:nvCxnSpPr>
      <xdr:spPr>
        <a:xfrm>
          <a:off x="13004800" y="9685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68" name="楕円 267"/>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91094</xdr:rowOff>
    </xdr:from>
    <xdr:ext cx="762000" cy="259045"/>
    <xdr:sp macro="" textlink="">
      <xdr:nvSpPr>
        <xdr:cNvPr id="269" name="その他該当値テキスト"/>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0" name="楕円 269"/>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1" name="テキスト ボックス 270"/>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2" name="楕円 271"/>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3" name="テキスト ボックス 272"/>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4" name="楕円 273"/>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75" name="テキスト ボックス 274"/>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76" name="楕円 275"/>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145523</xdr:rowOff>
    </xdr:from>
    <xdr:ext cx="762000" cy="259045"/>
    <xdr:sp macro="" textlink="">
      <xdr:nvSpPr>
        <xdr:cNvPr id="277" name="テキスト ボックス 276"/>
        <xdr:cNvSpPr txBox="1"/>
      </xdr:nvSpPr>
      <xdr:spPr>
        <a:xfrm>
          <a:off x="12623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補助費等に係る経常収支比率は、類似団体平均より低い水準を維持しているが、前年度より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主な要因として、</a:t>
          </a:r>
          <a:r>
            <a:rPr kumimoji="1" lang="ja-JP" altLang="en-US" sz="1100">
              <a:solidFill>
                <a:schemeClr val="dk1"/>
              </a:solidFill>
              <a:effectLst/>
              <a:latin typeface="+mn-lt"/>
              <a:ea typeface="+mn-ea"/>
              <a:cs typeface="+mn-cs"/>
            </a:rPr>
            <a:t>企業立地を促進するための企業誘致事業の</a:t>
          </a:r>
          <a:r>
            <a:rPr kumimoji="1" lang="ja-JP" altLang="ja-JP" sz="1100">
              <a:solidFill>
                <a:schemeClr val="dk1"/>
              </a:solidFill>
              <a:effectLst/>
              <a:latin typeface="+mn-lt"/>
              <a:ea typeface="+mn-ea"/>
              <a:cs typeface="+mn-cs"/>
            </a:rPr>
            <a:t>補助金の増等が挙げられる。今後も、補助金</a:t>
          </a:r>
          <a:r>
            <a:rPr kumimoji="1" lang="ja-JP" altLang="en-US" sz="1100">
              <a:solidFill>
                <a:schemeClr val="dk1"/>
              </a:solidFill>
              <a:effectLst/>
              <a:latin typeface="+mn-lt"/>
              <a:ea typeface="+mn-ea"/>
              <a:cs typeface="+mn-cs"/>
            </a:rPr>
            <a:t>交付事業を</a:t>
          </a:r>
          <a:r>
            <a:rPr kumimoji="1" lang="ja-JP" altLang="ja-JP" sz="1100">
              <a:solidFill>
                <a:schemeClr val="dk1"/>
              </a:solidFill>
              <a:effectLst/>
              <a:latin typeface="+mn-lt"/>
              <a:ea typeface="+mn-ea"/>
              <a:cs typeface="+mn-cs"/>
            </a:rPr>
            <a:t>精査し、補助率や補助限度額の見直し等を行い、補助金の適正化に努める。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51562</xdr:rowOff>
    </xdr:to>
    <xdr:cxnSp macro="">
      <xdr:nvCxnSpPr>
        <xdr:cNvPr id="307" name="直線コネクタ 306"/>
        <xdr:cNvCxnSpPr/>
      </xdr:nvCxnSpPr>
      <xdr:spPr>
        <a:xfrm>
          <a:off x="15671800" y="60294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28702</xdr:rowOff>
    </xdr:to>
    <xdr:cxnSp macro="">
      <xdr:nvCxnSpPr>
        <xdr:cNvPr id="310" name="直線コネクタ 309"/>
        <xdr:cNvCxnSpPr/>
      </xdr:nvCxnSpPr>
      <xdr:spPr>
        <a:xfrm>
          <a:off x="14782800" y="6024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24130</xdr:rowOff>
    </xdr:to>
    <xdr:cxnSp macro="">
      <xdr:nvCxnSpPr>
        <xdr:cNvPr id="313" name="直線コネクタ 312"/>
        <xdr:cNvCxnSpPr/>
      </xdr:nvCxnSpPr>
      <xdr:spPr>
        <a:xfrm>
          <a:off x="13893800" y="595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127000</xdr:rowOff>
    </xdr:to>
    <xdr:cxnSp macro="">
      <xdr:nvCxnSpPr>
        <xdr:cNvPr id="316" name="直線コネクタ 315"/>
        <xdr:cNvCxnSpPr/>
      </xdr:nvCxnSpPr>
      <xdr:spPr>
        <a:xfrm>
          <a:off x="13004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6" name="楕円 325"/>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7"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8" name="楕円 327"/>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9" name="テキスト ボックス 328"/>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0" name="楕円 329"/>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1" name="テキスト ボックス 330"/>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2" name="楕円 331"/>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3" name="テキスト ボックス 332"/>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4" name="楕円 333"/>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5" name="テキスト ボックス 334"/>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減となったが</a:t>
          </a:r>
          <a:r>
            <a:rPr kumimoji="1" lang="ja-JP" altLang="ja-JP" sz="1100">
              <a:solidFill>
                <a:schemeClr val="dk1"/>
              </a:solidFill>
              <a:effectLst/>
              <a:latin typeface="+mn-lt"/>
              <a:ea typeface="+mn-ea"/>
              <a:cs typeface="+mn-cs"/>
            </a:rPr>
            <a:t>依然として類似団体平均よ</a:t>
          </a:r>
          <a:r>
            <a:rPr kumimoji="1" lang="ja-JP" altLang="en-US" sz="1100">
              <a:solidFill>
                <a:schemeClr val="dk1"/>
              </a:solidFill>
              <a:effectLst/>
              <a:latin typeface="+mn-lt"/>
              <a:ea typeface="+mn-ea"/>
              <a:cs typeface="+mn-cs"/>
            </a:rPr>
            <a:t>りも上回っている</a:t>
          </a:r>
          <a:r>
            <a:rPr kumimoji="1" lang="ja-JP" altLang="ja-JP" sz="1100">
              <a:solidFill>
                <a:schemeClr val="dk1"/>
              </a:solidFill>
              <a:effectLst/>
              <a:latin typeface="+mn-lt"/>
              <a:ea typeface="+mn-ea"/>
              <a:cs typeface="+mn-cs"/>
            </a:rPr>
            <a:t>。主な要因としては、臨時財政対策債の償還額の増額等が挙げられ、依然として経常一般財源に占める割合は高いものである。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今後も地方債の借入にあたっては、交付税算入の面で有利な地方債の活用を基本としながら、普通建設事業の精査を行い、繰上償還等も検討しながら借入額の抑制に努めるものとする。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27395</xdr:rowOff>
    </xdr:to>
    <xdr:cxnSp macro="">
      <xdr:nvCxnSpPr>
        <xdr:cNvPr id="370" name="直線コネクタ 369"/>
        <xdr:cNvCxnSpPr/>
      </xdr:nvCxnSpPr>
      <xdr:spPr>
        <a:xfrm flipV="1">
          <a:off x="3987800" y="1350010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14332</xdr:rowOff>
    </xdr:from>
    <xdr:to>
      <xdr:col>19</xdr:col>
      <xdr:colOff>187325</xdr:colOff>
      <xdr:row>79</xdr:row>
      <xdr:rowOff>27395</xdr:rowOff>
    </xdr:to>
    <xdr:cxnSp macro="">
      <xdr:nvCxnSpPr>
        <xdr:cNvPr id="373" name="直線コネクタ 372"/>
        <xdr:cNvCxnSpPr/>
      </xdr:nvCxnSpPr>
      <xdr:spPr>
        <a:xfrm>
          <a:off x="3098800" y="135588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140063</xdr:rowOff>
    </xdr:from>
    <xdr:to>
      <xdr:col>15</xdr:col>
      <xdr:colOff>98425</xdr:colOff>
      <xdr:row>79</xdr:row>
      <xdr:rowOff>14332</xdr:rowOff>
    </xdr:to>
    <xdr:cxnSp macro="">
      <xdr:nvCxnSpPr>
        <xdr:cNvPr id="376" name="直線コネクタ 375"/>
        <xdr:cNvCxnSpPr/>
      </xdr:nvCxnSpPr>
      <xdr:spPr>
        <a:xfrm>
          <a:off x="2209800" y="135131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78</xdr:row>
      <xdr:rowOff>140063</xdr:rowOff>
    </xdr:to>
    <xdr:cxnSp macro="">
      <xdr:nvCxnSpPr>
        <xdr:cNvPr id="379" name="直線コネクタ 378"/>
        <xdr:cNvCxnSpPr/>
      </xdr:nvCxnSpPr>
      <xdr:spPr>
        <a:xfrm>
          <a:off x="1320800" y="13506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9" name="楕円 388"/>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0"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148045</xdr:rowOff>
    </xdr:from>
    <xdr:to>
      <xdr:col>20</xdr:col>
      <xdr:colOff>38100</xdr:colOff>
      <xdr:row>79</xdr:row>
      <xdr:rowOff>78195</xdr:rowOff>
    </xdr:to>
    <xdr:sp macro="" textlink="">
      <xdr:nvSpPr>
        <xdr:cNvPr id="391" name="楕円 390"/>
        <xdr:cNvSpPr/>
      </xdr:nvSpPr>
      <xdr:spPr>
        <a:xfrm>
          <a:off x="3937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62972</xdr:rowOff>
    </xdr:from>
    <xdr:ext cx="736600" cy="259045"/>
    <xdr:sp macro="" textlink="">
      <xdr:nvSpPr>
        <xdr:cNvPr id="392" name="テキスト ボックス 391"/>
        <xdr:cNvSpPr txBox="1"/>
      </xdr:nvSpPr>
      <xdr:spPr>
        <a:xfrm>
          <a:off x="3606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134982</xdr:rowOff>
    </xdr:from>
    <xdr:to>
      <xdr:col>15</xdr:col>
      <xdr:colOff>149225</xdr:colOff>
      <xdr:row>79</xdr:row>
      <xdr:rowOff>65132</xdr:rowOff>
    </xdr:to>
    <xdr:sp macro="" textlink="">
      <xdr:nvSpPr>
        <xdr:cNvPr id="393" name="楕円 392"/>
        <xdr:cNvSpPr/>
      </xdr:nvSpPr>
      <xdr:spPr>
        <a:xfrm>
          <a:off x="3048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49909</xdr:rowOff>
    </xdr:from>
    <xdr:ext cx="762000" cy="259045"/>
    <xdr:sp macro="" textlink="">
      <xdr:nvSpPr>
        <xdr:cNvPr id="394" name="テキスト ボックス 393"/>
        <xdr:cNvSpPr txBox="1"/>
      </xdr:nvSpPr>
      <xdr:spPr>
        <a:xfrm>
          <a:off x="2717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89263</xdr:rowOff>
    </xdr:from>
    <xdr:to>
      <xdr:col>11</xdr:col>
      <xdr:colOff>60325</xdr:colOff>
      <xdr:row>79</xdr:row>
      <xdr:rowOff>19413</xdr:rowOff>
    </xdr:to>
    <xdr:sp macro="" textlink="">
      <xdr:nvSpPr>
        <xdr:cNvPr id="395" name="楕円 394"/>
        <xdr:cNvSpPr/>
      </xdr:nvSpPr>
      <xdr:spPr>
        <a:xfrm>
          <a:off x="2159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4190</xdr:rowOff>
    </xdr:from>
    <xdr:ext cx="762000" cy="259045"/>
    <xdr:sp macro="" textlink="">
      <xdr:nvSpPr>
        <xdr:cNvPr id="396" name="テキスト ボックス 395"/>
        <xdr:cNvSpPr txBox="1"/>
      </xdr:nvSpPr>
      <xdr:spPr>
        <a:xfrm>
          <a:off x="1828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97" name="楕円 396"/>
        <xdr:cNvSpPr/>
      </xdr:nvSpPr>
      <xdr:spPr>
        <a:xfrm>
          <a:off x="1270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98" name="テキスト ボックス 397"/>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ポイント増となっているものの、類似団体平均よりは低い水準で推移している。</a:t>
          </a:r>
          <a:endParaRPr lang="ja-JP" altLang="ja-JP" sz="1400">
            <a:effectLst/>
          </a:endParaRPr>
        </a:p>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は子ども子育て支援給付費等の扶助費や退職手当等の人件費、補助費等が増加したことが増の要因として挙げられる。</a:t>
          </a:r>
          <a:endParaRPr lang="ja-JP" altLang="ja-JP" sz="1400">
            <a:effectLst/>
          </a:endParaRPr>
        </a:p>
        <a:p>
          <a:r>
            <a:rPr kumimoji="1" lang="ja-JP" altLang="ja-JP" sz="1100">
              <a:solidFill>
                <a:schemeClr val="dk1"/>
              </a:solidFill>
              <a:effectLst/>
              <a:latin typeface="+mn-lt"/>
              <a:ea typeface="+mn-ea"/>
              <a:cs typeface="+mn-cs"/>
            </a:rPr>
            <a:t>今後も、事務事業の見直しによる経常的経費の抑制に努める。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37846</xdr:rowOff>
    </xdr:to>
    <xdr:cxnSp macro="">
      <xdr:nvCxnSpPr>
        <xdr:cNvPr id="429" name="直線コネクタ 428"/>
        <xdr:cNvCxnSpPr/>
      </xdr:nvCxnSpPr>
      <xdr:spPr>
        <a:xfrm>
          <a:off x="15671800" y="131709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140715</xdr:rowOff>
    </xdr:to>
    <xdr:cxnSp macro="">
      <xdr:nvCxnSpPr>
        <xdr:cNvPr id="432" name="直線コネクタ 431"/>
        <xdr:cNvCxnSpPr/>
      </xdr:nvCxnSpPr>
      <xdr:spPr>
        <a:xfrm>
          <a:off x="14782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72137</xdr:rowOff>
    </xdr:to>
    <xdr:cxnSp macro="">
      <xdr:nvCxnSpPr>
        <xdr:cNvPr id="435" name="直線コネクタ 434"/>
        <xdr:cNvCxnSpPr/>
      </xdr:nvCxnSpPr>
      <xdr:spPr>
        <a:xfrm>
          <a:off x="13893800" y="130429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12700</xdr:rowOff>
    </xdr:to>
    <xdr:cxnSp macro="">
      <xdr:nvCxnSpPr>
        <xdr:cNvPr id="438" name="直線コネクタ 437"/>
        <xdr:cNvCxnSpPr/>
      </xdr:nvCxnSpPr>
      <xdr:spPr>
        <a:xfrm>
          <a:off x="13004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8" name="楕円 447"/>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49"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2" name="楕円 451"/>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3" name="テキスト ボックス 45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4" name="楕円 45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5" name="テキスト ボックス 45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6" name="楕円 455"/>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7" name="テキスト ボックス 456"/>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140547</xdr:rowOff>
    </xdr:from>
    <xdr:to>
      <xdr:col>29</xdr:col>
      <xdr:colOff>127000</xdr:colOff>
      <xdr:row>15</xdr:row>
      <xdr:rowOff>156255</xdr:rowOff>
    </xdr:to>
    <xdr:cxnSp macro="">
      <xdr:nvCxnSpPr>
        <xdr:cNvPr id="52" name="直線コネクタ 51"/>
        <xdr:cNvCxnSpPr/>
      </xdr:nvCxnSpPr>
      <xdr:spPr bwMode="auto">
        <a:xfrm flipV="1">
          <a:off x="5003800" y="2759922"/>
          <a:ext cx="647700" cy="1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115793</xdr:rowOff>
    </xdr:from>
    <xdr:to>
      <xdr:col>26</xdr:col>
      <xdr:colOff>50800</xdr:colOff>
      <xdr:row>15</xdr:row>
      <xdr:rowOff>156255</xdr:rowOff>
    </xdr:to>
    <xdr:cxnSp macro="">
      <xdr:nvCxnSpPr>
        <xdr:cNvPr id="55" name="直線コネクタ 54"/>
        <xdr:cNvCxnSpPr/>
      </xdr:nvCxnSpPr>
      <xdr:spPr bwMode="auto">
        <a:xfrm>
          <a:off x="4305300" y="2735168"/>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115793</xdr:rowOff>
    </xdr:from>
    <xdr:to>
      <xdr:col>22</xdr:col>
      <xdr:colOff>114300</xdr:colOff>
      <xdr:row>16</xdr:row>
      <xdr:rowOff>12515</xdr:rowOff>
    </xdr:to>
    <xdr:cxnSp macro="">
      <xdr:nvCxnSpPr>
        <xdr:cNvPr id="58" name="直線コネクタ 57"/>
        <xdr:cNvCxnSpPr/>
      </xdr:nvCxnSpPr>
      <xdr:spPr bwMode="auto">
        <a:xfrm flipV="1">
          <a:off x="3606800" y="2735168"/>
          <a:ext cx="698500" cy="6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12515</xdr:rowOff>
    </xdr:from>
    <xdr:to>
      <xdr:col>18</xdr:col>
      <xdr:colOff>177800</xdr:colOff>
      <xdr:row>16</xdr:row>
      <xdr:rowOff>24745</xdr:rowOff>
    </xdr:to>
    <xdr:cxnSp macro="">
      <xdr:nvCxnSpPr>
        <xdr:cNvPr id="61" name="直線コネクタ 60"/>
        <xdr:cNvCxnSpPr/>
      </xdr:nvCxnSpPr>
      <xdr:spPr bwMode="auto">
        <a:xfrm flipV="1">
          <a:off x="2908300" y="2803340"/>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89747</xdr:rowOff>
    </xdr:from>
    <xdr:to>
      <xdr:col>29</xdr:col>
      <xdr:colOff>177800</xdr:colOff>
      <xdr:row>16</xdr:row>
      <xdr:rowOff>19897</xdr:rowOff>
    </xdr:to>
    <xdr:sp macro="" textlink="">
      <xdr:nvSpPr>
        <xdr:cNvPr id="71" name="楕円 70"/>
        <xdr:cNvSpPr/>
      </xdr:nvSpPr>
      <xdr:spPr bwMode="auto">
        <a:xfrm>
          <a:off x="5600700" y="270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106274</xdr:rowOff>
    </xdr:from>
    <xdr:ext cx="762000" cy="259045"/>
    <xdr:sp macro="" textlink="">
      <xdr:nvSpPr>
        <xdr:cNvPr id="72" name="人口1人当たり決算額の推移該当値テキスト130"/>
        <xdr:cNvSpPr txBox="1"/>
      </xdr:nvSpPr>
      <xdr:spPr>
        <a:xfrm>
          <a:off x="5740400" y="255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105455</xdr:rowOff>
    </xdr:from>
    <xdr:to>
      <xdr:col>26</xdr:col>
      <xdr:colOff>101600</xdr:colOff>
      <xdr:row>16</xdr:row>
      <xdr:rowOff>35605</xdr:rowOff>
    </xdr:to>
    <xdr:sp macro="" textlink="">
      <xdr:nvSpPr>
        <xdr:cNvPr id="73" name="楕円 72"/>
        <xdr:cNvSpPr/>
      </xdr:nvSpPr>
      <xdr:spPr bwMode="auto">
        <a:xfrm>
          <a:off x="4953000" y="272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45782</xdr:rowOff>
    </xdr:from>
    <xdr:ext cx="736600" cy="259045"/>
    <xdr:sp macro="" textlink="">
      <xdr:nvSpPr>
        <xdr:cNvPr id="74" name="テキスト ボックス 73"/>
        <xdr:cNvSpPr txBox="1"/>
      </xdr:nvSpPr>
      <xdr:spPr>
        <a:xfrm>
          <a:off x="4622800" y="249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64993</xdr:rowOff>
    </xdr:from>
    <xdr:to>
      <xdr:col>22</xdr:col>
      <xdr:colOff>165100</xdr:colOff>
      <xdr:row>15</xdr:row>
      <xdr:rowOff>166593</xdr:rowOff>
    </xdr:to>
    <xdr:sp macro="" textlink="">
      <xdr:nvSpPr>
        <xdr:cNvPr id="75" name="楕円 74"/>
        <xdr:cNvSpPr/>
      </xdr:nvSpPr>
      <xdr:spPr bwMode="auto">
        <a:xfrm>
          <a:off x="4254500" y="268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5320</xdr:rowOff>
    </xdr:from>
    <xdr:ext cx="762000" cy="259045"/>
    <xdr:sp macro="" textlink="">
      <xdr:nvSpPr>
        <xdr:cNvPr id="76" name="テキスト ボックス 75"/>
        <xdr:cNvSpPr txBox="1"/>
      </xdr:nvSpPr>
      <xdr:spPr>
        <a:xfrm>
          <a:off x="3924300" y="245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133165</xdr:rowOff>
    </xdr:from>
    <xdr:to>
      <xdr:col>19</xdr:col>
      <xdr:colOff>38100</xdr:colOff>
      <xdr:row>16</xdr:row>
      <xdr:rowOff>63315</xdr:rowOff>
    </xdr:to>
    <xdr:sp macro="" textlink="">
      <xdr:nvSpPr>
        <xdr:cNvPr id="77" name="楕円 76"/>
        <xdr:cNvSpPr/>
      </xdr:nvSpPr>
      <xdr:spPr bwMode="auto">
        <a:xfrm>
          <a:off x="35560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73492</xdr:rowOff>
    </xdr:from>
    <xdr:ext cx="762000" cy="259045"/>
    <xdr:sp macro="" textlink="">
      <xdr:nvSpPr>
        <xdr:cNvPr id="78" name="テキスト ボックス 77"/>
        <xdr:cNvSpPr txBox="1"/>
      </xdr:nvSpPr>
      <xdr:spPr>
        <a:xfrm>
          <a:off x="3225800" y="25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145395</xdr:rowOff>
    </xdr:from>
    <xdr:to>
      <xdr:col>15</xdr:col>
      <xdr:colOff>101600</xdr:colOff>
      <xdr:row>16</xdr:row>
      <xdr:rowOff>75545</xdr:rowOff>
    </xdr:to>
    <xdr:sp macro="" textlink="">
      <xdr:nvSpPr>
        <xdr:cNvPr id="79" name="楕円 78"/>
        <xdr:cNvSpPr/>
      </xdr:nvSpPr>
      <xdr:spPr bwMode="auto">
        <a:xfrm>
          <a:off x="2857500" y="27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85722</xdr:rowOff>
    </xdr:from>
    <xdr:ext cx="762000" cy="259045"/>
    <xdr:sp macro="" textlink="">
      <xdr:nvSpPr>
        <xdr:cNvPr id="80" name="テキスト ボックス 79"/>
        <xdr:cNvSpPr txBox="1"/>
      </xdr:nvSpPr>
      <xdr:spPr>
        <a:xfrm>
          <a:off x="2527300" y="253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74696</xdr:rowOff>
    </xdr:from>
    <xdr:to>
      <xdr:col>29</xdr:col>
      <xdr:colOff>127000</xdr:colOff>
      <xdr:row>37</xdr:row>
      <xdr:rowOff>134727</xdr:rowOff>
    </xdr:to>
    <xdr:cxnSp macro="">
      <xdr:nvCxnSpPr>
        <xdr:cNvPr id="112" name="直線コネクタ 111"/>
        <xdr:cNvCxnSpPr/>
      </xdr:nvCxnSpPr>
      <xdr:spPr bwMode="auto">
        <a:xfrm>
          <a:off x="5003800" y="7199396"/>
          <a:ext cx="647700" cy="6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47379</xdr:rowOff>
    </xdr:from>
    <xdr:to>
      <xdr:col>26</xdr:col>
      <xdr:colOff>50800</xdr:colOff>
      <xdr:row>37</xdr:row>
      <xdr:rowOff>74696</xdr:rowOff>
    </xdr:to>
    <xdr:cxnSp macro="">
      <xdr:nvCxnSpPr>
        <xdr:cNvPr id="115" name="直線コネクタ 114"/>
        <xdr:cNvCxnSpPr/>
      </xdr:nvCxnSpPr>
      <xdr:spPr bwMode="auto">
        <a:xfrm>
          <a:off x="4305300" y="7172079"/>
          <a:ext cx="698500" cy="2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47379</xdr:rowOff>
    </xdr:from>
    <xdr:to>
      <xdr:col>22</xdr:col>
      <xdr:colOff>114300</xdr:colOff>
      <xdr:row>37</xdr:row>
      <xdr:rowOff>113055</xdr:rowOff>
    </xdr:to>
    <xdr:cxnSp macro="">
      <xdr:nvCxnSpPr>
        <xdr:cNvPr id="118" name="直線コネクタ 117"/>
        <xdr:cNvCxnSpPr/>
      </xdr:nvCxnSpPr>
      <xdr:spPr bwMode="auto">
        <a:xfrm flipV="1">
          <a:off x="3606800" y="7172079"/>
          <a:ext cx="698500" cy="6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81166</xdr:rowOff>
    </xdr:from>
    <xdr:to>
      <xdr:col>18</xdr:col>
      <xdr:colOff>177800</xdr:colOff>
      <xdr:row>37</xdr:row>
      <xdr:rowOff>113055</xdr:rowOff>
    </xdr:to>
    <xdr:cxnSp macro="">
      <xdr:nvCxnSpPr>
        <xdr:cNvPr id="121" name="直線コネクタ 120"/>
        <xdr:cNvCxnSpPr/>
      </xdr:nvCxnSpPr>
      <xdr:spPr bwMode="auto">
        <a:xfrm>
          <a:off x="2908300" y="7205866"/>
          <a:ext cx="6985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83927</xdr:rowOff>
    </xdr:from>
    <xdr:to>
      <xdr:col>29</xdr:col>
      <xdr:colOff>177800</xdr:colOff>
      <xdr:row>37</xdr:row>
      <xdr:rowOff>185527</xdr:rowOff>
    </xdr:to>
    <xdr:sp macro="" textlink="">
      <xdr:nvSpPr>
        <xdr:cNvPr id="131" name="楕円 130"/>
        <xdr:cNvSpPr/>
      </xdr:nvSpPr>
      <xdr:spPr bwMode="auto">
        <a:xfrm>
          <a:off x="5600700" y="720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56004</xdr:rowOff>
    </xdr:from>
    <xdr:ext cx="762000" cy="259045"/>
    <xdr:sp macro="" textlink="">
      <xdr:nvSpPr>
        <xdr:cNvPr id="132" name="人口1人当たり決算額の推移該当値テキスト445"/>
        <xdr:cNvSpPr txBox="1"/>
      </xdr:nvSpPr>
      <xdr:spPr>
        <a:xfrm>
          <a:off x="5740400" y="718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23896</xdr:rowOff>
    </xdr:from>
    <xdr:to>
      <xdr:col>26</xdr:col>
      <xdr:colOff>101600</xdr:colOff>
      <xdr:row>37</xdr:row>
      <xdr:rowOff>125496</xdr:rowOff>
    </xdr:to>
    <xdr:sp macro="" textlink="">
      <xdr:nvSpPr>
        <xdr:cNvPr id="133" name="楕円 132"/>
        <xdr:cNvSpPr/>
      </xdr:nvSpPr>
      <xdr:spPr bwMode="auto">
        <a:xfrm>
          <a:off x="4953000" y="714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110273</xdr:rowOff>
    </xdr:from>
    <xdr:ext cx="736600" cy="259045"/>
    <xdr:sp macro="" textlink="">
      <xdr:nvSpPr>
        <xdr:cNvPr id="134" name="テキスト ボックス 133"/>
        <xdr:cNvSpPr txBox="1"/>
      </xdr:nvSpPr>
      <xdr:spPr>
        <a:xfrm>
          <a:off x="4622800" y="723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168029</xdr:rowOff>
    </xdr:from>
    <xdr:to>
      <xdr:col>22</xdr:col>
      <xdr:colOff>165100</xdr:colOff>
      <xdr:row>37</xdr:row>
      <xdr:rowOff>98179</xdr:rowOff>
    </xdr:to>
    <xdr:sp macro="" textlink="">
      <xdr:nvSpPr>
        <xdr:cNvPr id="135" name="楕円 134"/>
        <xdr:cNvSpPr/>
      </xdr:nvSpPr>
      <xdr:spPr bwMode="auto">
        <a:xfrm>
          <a:off x="4254500" y="712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82956</xdr:rowOff>
    </xdr:from>
    <xdr:ext cx="762000" cy="259045"/>
    <xdr:sp macro="" textlink="">
      <xdr:nvSpPr>
        <xdr:cNvPr id="136" name="テキスト ボックス 135"/>
        <xdr:cNvSpPr txBox="1"/>
      </xdr:nvSpPr>
      <xdr:spPr>
        <a:xfrm>
          <a:off x="3924300" y="720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62255</xdr:rowOff>
    </xdr:from>
    <xdr:to>
      <xdr:col>19</xdr:col>
      <xdr:colOff>38100</xdr:colOff>
      <xdr:row>37</xdr:row>
      <xdr:rowOff>163855</xdr:rowOff>
    </xdr:to>
    <xdr:sp macro="" textlink="">
      <xdr:nvSpPr>
        <xdr:cNvPr id="137" name="楕円 136"/>
        <xdr:cNvSpPr/>
      </xdr:nvSpPr>
      <xdr:spPr bwMode="auto">
        <a:xfrm>
          <a:off x="3556000" y="718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148632</xdr:rowOff>
    </xdr:from>
    <xdr:ext cx="762000" cy="259045"/>
    <xdr:sp macro="" textlink="">
      <xdr:nvSpPr>
        <xdr:cNvPr id="138" name="テキスト ボックス 137"/>
        <xdr:cNvSpPr txBox="1"/>
      </xdr:nvSpPr>
      <xdr:spPr>
        <a:xfrm>
          <a:off x="3225800" y="727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30366</xdr:rowOff>
    </xdr:from>
    <xdr:to>
      <xdr:col>15</xdr:col>
      <xdr:colOff>101600</xdr:colOff>
      <xdr:row>37</xdr:row>
      <xdr:rowOff>131966</xdr:rowOff>
    </xdr:to>
    <xdr:sp macro="" textlink="">
      <xdr:nvSpPr>
        <xdr:cNvPr id="139" name="楕円 138"/>
        <xdr:cNvSpPr/>
      </xdr:nvSpPr>
      <xdr:spPr bwMode="auto">
        <a:xfrm>
          <a:off x="28575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116743</xdr:rowOff>
    </xdr:from>
    <xdr:ext cx="762000" cy="259045"/>
    <xdr:sp macro="" textlink="">
      <xdr:nvSpPr>
        <xdr:cNvPr id="140" name="テキスト ボックス 139"/>
        <xdr:cNvSpPr txBox="1"/>
      </xdr:nvSpPr>
      <xdr:spPr>
        <a:xfrm>
          <a:off x="2527300" y="72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26200</xdr:rowOff>
    </xdr:from>
    <xdr:to>
      <xdr:col>24</xdr:col>
      <xdr:colOff>63500</xdr:colOff>
      <xdr:row>35</xdr:row>
      <xdr:rowOff>43982</xdr:rowOff>
    </xdr:to>
    <xdr:cxnSp macro="">
      <xdr:nvCxnSpPr>
        <xdr:cNvPr id="63" name="直線コネクタ 62"/>
        <xdr:cNvCxnSpPr/>
      </xdr:nvCxnSpPr>
      <xdr:spPr>
        <a:xfrm flipV="1">
          <a:off x="3797300" y="6026950"/>
          <a:ext cx="8382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34691</xdr:rowOff>
    </xdr:from>
    <xdr:to>
      <xdr:col>19</xdr:col>
      <xdr:colOff>177800</xdr:colOff>
      <xdr:row>35</xdr:row>
      <xdr:rowOff>43982</xdr:rowOff>
    </xdr:to>
    <xdr:cxnSp macro="">
      <xdr:nvCxnSpPr>
        <xdr:cNvPr id="66" name="直線コネクタ 65"/>
        <xdr:cNvCxnSpPr/>
      </xdr:nvCxnSpPr>
      <xdr:spPr>
        <a:xfrm>
          <a:off x="2908300" y="6035441"/>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34691</xdr:rowOff>
    </xdr:from>
    <xdr:to>
      <xdr:col>15</xdr:col>
      <xdr:colOff>50800</xdr:colOff>
      <xdr:row>36</xdr:row>
      <xdr:rowOff>3308</xdr:rowOff>
    </xdr:to>
    <xdr:cxnSp macro="">
      <xdr:nvCxnSpPr>
        <xdr:cNvPr id="69" name="直線コネクタ 68"/>
        <xdr:cNvCxnSpPr/>
      </xdr:nvCxnSpPr>
      <xdr:spPr>
        <a:xfrm flipV="1">
          <a:off x="2019300" y="6035441"/>
          <a:ext cx="889000" cy="1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112970</xdr:rowOff>
    </xdr:from>
    <xdr:to>
      <xdr:col>10</xdr:col>
      <xdr:colOff>114300</xdr:colOff>
      <xdr:row>36</xdr:row>
      <xdr:rowOff>3308</xdr:rowOff>
    </xdr:to>
    <xdr:cxnSp macro="">
      <xdr:nvCxnSpPr>
        <xdr:cNvPr id="72" name="直線コネクタ 71"/>
        <xdr:cNvCxnSpPr/>
      </xdr:nvCxnSpPr>
      <xdr:spPr>
        <a:xfrm>
          <a:off x="1130300" y="6113720"/>
          <a:ext cx="889000" cy="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146850</xdr:rowOff>
    </xdr:from>
    <xdr:to>
      <xdr:col>24</xdr:col>
      <xdr:colOff>114300</xdr:colOff>
      <xdr:row>35</xdr:row>
      <xdr:rowOff>77000</xdr:rowOff>
    </xdr:to>
    <xdr:sp macro="" textlink="">
      <xdr:nvSpPr>
        <xdr:cNvPr id="82" name="楕円 81"/>
        <xdr:cNvSpPr/>
      </xdr:nvSpPr>
      <xdr:spPr>
        <a:xfrm>
          <a:off x="4584700" y="59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169727</xdr:rowOff>
    </xdr:from>
    <xdr:ext cx="534377" cy="259045"/>
    <xdr:sp macro="" textlink="">
      <xdr:nvSpPr>
        <xdr:cNvPr id="83" name="人件費該当値テキスト"/>
        <xdr:cNvSpPr txBox="1"/>
      </xdr:nvSpPr>
      <xdr:spPr>
        <a:xfrm>
          <a:off x="4686300" y="58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164632</xdr:rowOff>
    </xdr:from>
    <xdr:to>
      <xdr:col>20</xdr:col>
      <xdr:colOff>38100</xdr:colOff>
      <xdr:row>35</xdr:row>
      <xdr:rowOff>94782</xdr:rowOff>
    </xdr:to>
    <xdr:sp macro="" textlink="">
      <xdr:nvSpPr>
        <xdr:cNvPr id="84" name="楕円 83"/>
        <xdr:cNvSpPr/>
      </xdr:nvSpPr>
      <xdr:spPr>
        <a:xfrm>
          <a:off x="3746500" y="59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111309</xdr:rowOff>
    </xdr:from>
    <xdr:ext cx="534377" cy="259045"/>
    <xdr:sp macro="" textlink="">
      <xdr:nvSpPr>
        <xdr:cNvPr id="85" name="テキスト ボックス 84"/>
        <xdr:cNvSpPr txBox="1"/>
      </xdr:nvSpPr>
      <xdr:spPr>
        <a:xfrm>
          <a:off x="3530111" y="57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155341</xdr:rowOff>
    </xdr:from>
    <xdr:to>
      <xdr:col>15</xdr:col>
      <xdr:colOff>101600</xdr:colOff>
      <xdr:row>35</xdr:row>
      <xdr:rowOff>85491</xdr:rowOff>
    </xdr:to>
    <xdr:sp macro="" textlink="">
      <xdr:nvSpPr>
        <xdr:cNvPr id="86" name="楕円 85"/>
        <xdr:cNvSpPr/>
      </xdr:nvSpPr>
      <xdr:spPr>
        <a:xfrm>
          <a:off x="2857500" y="5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102018</xdr:rowOff>
    </xdr:from>
    <xdr:ext cx="534377" cy="259045"/>
    <xdr:sp macro="" textlink="">
      <xdr:nvSpPr>
        <xdr:cNvPr id="87" name="テキスト ボックス 86"/>
        <xdr:cNvSpPr txBox="1"/>
      </xdr:nvSpPr>
      <xdr:spPr>
        <a:xfrm>
          <a:off x="2641111" y="575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123958</xdr:rowOff>
    </xdr:from>
    <xdr:to>
      <xdr:col>10</xdr:col>
      <xdr:colOff>165100</xdr:colOff>
      <xdr:row>36</xdr:row>
      <xdr:rowOff>54108</xdr:rowOff>
    </xdr:to>
    <xdr:sp macro="" textlink="">
      <xdr:nvSpPr>
        <xdr:cNvPr id="88" name="楕円 87"/>
        <xdr:cNvSpPr/>
      </xdr:nvSpPr>
      <xdr:spPr>
        <a:xfrm>
          <a:off x="1968500" y="61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70635</xdr:rowOff>
    </xdr:from>
    <xdr:ext cx="534377" cy="259045"/>
    <xdr:sp macro="" textlink="">
      <xdr:nvSpPr>
        <xdr:cNvPr id="89" name="テキスト ボックス 88"/>
        <xdr:cNvSpPr txBox="1"/>
      </xdr:nvSpPr>
      <xdr:spPr>
        <a:xfrm>
          <a:off x="1752111" y="5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62170</xdr:rowOff>
    </xdr:from>
    <xdr:to>
      <xdr:col>6</xdr:col>
      <xdr:colOff>38100</xdr:colOff>
      <xdr:row>35</xdr:row>
      <xdr:rowOff>163770</xdr:rowOff>
    </xdr:to>
    <xdr:sp macro="" textlink="">
      <xdr:nvSpPr>
        <xdr:cNvPr id="90" name="楕円 89"/>
        <xdr:cNvSpPr/>
      </xdr:nvSpPr>
      <xdr:spPr>
        <a:xfrm>
          <a:off x="1079500" y="60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8847</xdr:rowOff>
    </xdr:from>
    <xdr:ext cx="534377" cy="259045"/>
    <xdr:sp macro="" textlink="">
      <xdr:nvSpPr>
        <xdr:cNvPr id="91" name="テキスト ボックス 90"/>
        <xdr:cNvSpPr txBox="1"/>
      </xdr:nvSpPr>
      <xdr:spPr>
        <a:xfrm>
          <a:off x="863111" y="5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73406</xdr:rowOff>
    </xdr:from>
    <xdr:to>
      <xdr:col>24</xdr:col>
      <xdr:colOff>63500</xdr:colOff>
      <xdr:row>55</xdr:row>
      <xdr:rowOff>6328</xdr:rowOff>
    </xdr:to>
    <xdr:cxnSp macro="">
      <xdr:nvCxnSpPr>
        <xdr:cNvPr id="123" name="直線コネクタ 122"/>
        <xdr:cNvCxnSpPr/>
      </xdr:nvCxnSpPr>
      <xdr:spPr>
        <a:xfrm flipV="1">
          <a:off x="3797300" y="9331706"/>
          <a:ext cx="8382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83089</xdr:rowOff>
    </xdr:from>
    <xdr:to>
      <xdr:col>19</xdr:col>
      <xdr:colOff>177800</xdr:colOff>
      <xdr:row>55</xdr:row>
      <xdr:rowOff>6328</xdr:rowOff>
    </xdr:to>
    <xdr:cxnSp macro="">
      <xdr:nvCxnSpPr>
        <xdr:cNvPr id="126" name="直線コネクタ 125"/>
        <xdr:cNvCxnSpPr/>
      </xdr:nvCxnSpPr>
      <xdr:spPr>
        <a:xfrm>
          <a:off x="2908300" y="9341389"/>
          <a:ext cx="889000" cy="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83089</xdr:rowOff>
    </xdr:from>
    <xdr:to>
      <xdr:col>15</xdr:col>
      <xdr:colOff>50800</xdr:colOff>
      <xdr:row>55</xdr:row>
      <xdr:rowOff>32307</xdr:rowOff>
    </xdr:to>
    <xdr:cxnSp macro="">
      <xdr:nvCxnSpPr>
        <xdr:cNvPr id="129" name="直線コネクタ 128"/>
        <xdr:cNvCxnSpPr/>
      </xdr:nvCxnSpPr>
      <xdr:spPr>
        <a:xfrm flipV="1">
          <a:off x="2019300" y="9341389"/>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32307</xdr:rowOff>
    </xdr:from>
    <xdr:to>
      <xdr:col>10</xdr:col>
      <xdr:colOff>114300</xdr:colOff>
      <xdr:row>55</xdr:row>
      <xdr:rowOff>131895</xdr:rowOff>
    </xdr:to>
    <xdr:cxnSp macro="">
      <xdr:nvCxnSpPr>
        <xdr:cNvPr id="132" name="直線コネクタ 131"/>
        <xdr:cNvCxnSpPr/>
      </xdr:nvCxnSpPr>
      <xdr:spPr>
        <a:xfrm flipV="1">
          <a:off x="1130300" y="9462057"/>
          <a:ext cx="8890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22606</xdr:rowOff>
    </xdr:from>
    <xdr:to>
      <xdr:col>24</xdr:col>
      <xdr:colOff>114300</xdr:colOff>
      <xdr:row>54</xdr:row>
      <xdr:rowOff>124206</xdr:rowOff>
    </xdr:to>
    <xdr:sp macro="" textlink="">
      <xdr:nvSpPr>
        <xdr:cNvPr id="142" name="楕円 141"/>
        <xdr:cNvSpPr/>
      </xdr:nvSpPr>
      <xdr:spPr>
        <a:xfrm>
          <a:off x="4584700" y="92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45483</xdr:rowOff>
    </xdr:from>
    <xdr:ext cx="534377" cy="259045"/>
    <xdr:sp macro="" textlink="">
      <xdr:nvSpPr>
        <xdr:cNvPr id="143" name="物件費該当値テキスト"/>
        <xdr:cNvSpPr txBox="1"/>
      </xdr:nvSpPr>
      <xdr:spPr>
        <a:xfrm>
          <a:off x="4686300" y="913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126978</xdr:rowOff>
    </xdr:from>
    <xdr:to>
      <xdr:col>20</xdr:col>
      <xdr:colOff>38100</xdr:colOff>
      <xdr:row>55</xdr:row>
      <xdr:rowOff>57128</xdr:rowOff>
    </xdr:to>
    <xdr:sp macro="" textlink="">
      <xdr:nvSpPr>
        <xdr:cNvPr id="144" name="楕円 143"/>
        <xdr:cNvSpPr/>
      </xdr:nvSpPr>
      <xdr:spPr>
        <a:xfrm>
          <a:off x="3746500" y="9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73655</xdr:rowOff>
    </xdr:from>
    <xdr:ext cx="534377" cy="259045"/>
    <xdr:sp macro="" textlink="">
      <xdr:nvSpPr>
        <xdr:cNvPr id="145" name="テキスト ボックス 144"/>
        <xdr:cNvSpPr txBox="1"/>
      </xdr:nvSpPr>
      <xdr:spPr>
        <a:xfrm>
          <a:off x="3530111" y="9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32289</xdr:rowOff>
    </xdr:from>
    <xdr:to>
      <xdr:col>15</xdr:col>
      <xdr:colOff>101600</xdr:colOff>
      <xdr:row>54</xdr:row>
      <xdr:rowOff>133889</xdr:rowOff>
    </xdr:to>
    <xdr:sp macro="" textlink="">
      <xdr:nvSpPr>
        <xdr:cNvPr id="146" name="楕円 145"/>
        <xdr:cNvSpPr/>
      </xdr:nvSpPr>
      <xdr:spPr>
        <a:xfrm>
          <a:off x="2857500" y="9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150416</xdr:rowOff>
    </xdr:from>
    <xdr:ext cx="534377" cy="259045"/>
    <xdr:sp macro="" textlink="">
      <xdr:nvSpPr>
        <xdr:cNvPr id="147" name="テキスト ボックス 146"/>
        <xdr:cNvSpPr txBox="1"/>
      </xdr:nvSpPr>
      <xdr:spPr>
        <a:xfrm>
          <a:off x="2641111" y="9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152957</xdr:rowOff>
    </xdr:from>
    <xdr:to>
      <xdr:col>10</xdr:col>
      <xdr:colOff>165100</xdr:colOff>
      <xdr:row>55</xdr:row>
      <xdr:rowOff>83107</xdr:rowOff>
    </xdr:to>
    <xdr:sp macro="" textlink="">
      <xdr:nvSpPr>
        <xdr:cNvPr id="148" name="楕円 147"/>
        <xdr:cNvSpPr/>
      </xdr:nvSpPr>
      <xdr:spPr>
        <a:xfrm>
          <a:off x="1968500" y="9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99634</xdr:rowOff>
    </xdr:from>
    <xdr:ext cx="534377" cy="259045"/>
    <xdr:sp macro="" textlink="">
      <xdr:nvSpPr>
        <xdr:cNvPr id="149" name="テキスト ボックス 148"/>
        <xdr:cNvSpPr txBox="1"/>
      </xdr:nvSpPr>
      <xdr:spPr>
        <a:xfrm>
          <a:off x="1752111" y="9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81095</xdr:rowOff>
    </xdr:from>
    <xdr:to>
      <xdr:col>6</xdr:col>
      <xdr:colOff>38100</xdr:colOff>
      <xdr:row>56</xdr:row>
      <xdr:rowOff>11245</xdr:rowOff>
    </xdr:to>
    <xdr:sp macro="" textlink="">
      <xdr:nvSpPr>
        <xdr:cNvPr id="150" name="楕円 149"/>
        <xdr:cNvSpPr/>
      </xdr:nvSpPr>
      <xdr:spPr>
        <a:xfrm>
          <a:off x="1079500" y="95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27772</xdr:rowOff>
    </xdr:from>
    <xdr:ext cx="534377" cy="259045"/>
    <xdr:sp macro="" textlink="">
      <xdr:nvSpPr>
        <xdr:cNvPr id="151" name="テキスト ボックス 150"/>
        <xdr:cNvSpPr txBox="1"/>
      </xdr:nvSpPr>
      <xdr:spPr>
        <a:xfrm>
          <a:off x="863111" y="9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117892</xdr:rowOff>
    </xdr:from>
    <xdr:to>
      <xdr:col>24</xdr:col>
      <xdr:colOff>63500</xdr:colOff>
      <xdr:row>77</xdr:row>
      <xdr:rowOff>127172</xdr:rowOff>
    </xdr:to>
    <xdr:cxnSp macro="">
      <xdr:nvCxnSpPr>
        <xdr:cNvPr id="178" name="直線コネクタ 177"/>
        <xdr:cNvCxnSpPr/>
      </xdr:nvCxnSpPr>
      <xdr:spPr>
        <a:xfrm>
          <a:off x="3797300" y="13319542"/>
          <a:ext cx="8382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117892</xdr:rowOff>
    </xdr:from>
    <xdr:to>
      <xdr:col>19</xdr:col>
      <xdr:colOff>177800</xdr:colOff>
      <xdr:row>77</xdr:row>
      <xdr:rowOff>117937</xdr:rowOff>
    </xdr:to>
    <xdr:cxnSp macro="">
      <xdr:nvCxnSpPr>
        <xdr:cNvPr id="181" name="直線コネクタ 180"/>
        <xdr:cNvCxnSpPr/>
      </xdr:nvCxnSpPr>
      <xdr:spPr>
        <a:xfrm flipV="1">
          <a:off x="2908300" y="133195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96678</xdr:rowOff>
    </xdr:from>
    <xdr:to>
      <xdr:col>15</xdr:col>
      <xdr:colOff>50800</xdr:colOff>
      <xdr:row>77</xdr:row>
      <xdr:rowOff>117937</xdr:rowOff>
    </xdr:to>
    <xdr:cxnSp macro="">
      <xdr:nvCxnSpPr>
        <xdr:cNvPr id="184" name="直線コネクタ 183"/>
        <xdr:cNvCxnSpPr/>
      </xdr:nvCxnSpPr>
      <xdr:spPr>
        <a:xfrm>
          <a:off x="2019300" y="13298328"/>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96678</xdr:rowOff>
    </xdr:from>
    <xdr:to>
      <xdr:col>10</xdr:col>
      <xdr:colOff>114300</xdr:colOff>
      <xdr:row>77</xdr:row>
      <xdr:rowOff>102805</xdr:rowOff>
    </xdr:to>
    <xdr:cxnSp macro="">
      <xdr:nvCxnSpPr>
        <xdr:cNvPr id="187" name="直線コネクタ 186"/>
        <xdr:cNvCxnSpPr/>
      </xdr:nvCxnSpPr>
      <xdr:spPr>
        <a:xfrm flipV="1">
          <a:off x="1130300" y="1329832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76372</xdr:rowOff>
    </xdr:from>
    <xdr:to>
      <xdr:col>24</xdr:col>
      <xdr:colOff>114300</xdr:colOff>
      <xdr:row>78</xdr:row>
      <xdr:rowOff>6522</xdr:rowOff>
    </xdr:to>
    <xdr:sp macro="" textlink="">
      <xdr:nvSpPr>
        <xdr:cNvPr id="197" name="楕円 196"/>
        <xdr:cNvSpPr/>
      </xdr:nvSpPr>
      <xdr:spPr>
        <a:xfrm>
          <a:off x="45847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54799</xdr:rowOff>
    </xdr:from>
    <xdr:ext cx="469744" cy="259045"/>
    <xdr:sp macro="" textlink="">
      <xdr:nvSpPr>
        <xdr:cNvPr id="198" name="維持補修費該当値テキスト"/>
        <xdr:cNvSpPr txBox="1"/>
      </xdr:nvSpPr>
      <xdr:spPr>
        <a:xfrm>
          <a:off x="4686300" y="1325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67092</xdr:rowOff>
    </xdr:from>
    <xdr:to>
      <xdr:col>20</xdr:col>
      <xdr:colOff>38100</xdr:colOff>
      <xdr:row>77</xdr:row>
      <xdr:rowOff>168692</xdr:rowOff>
    </xdr:to>
    <xdr:sp macro="" textlink="">
      <xdr:nvSpPr>
        <xdr:cNvPr id="199" name="楕円 198"/>
        <xdr:cNvSpPr/>
      </xdr:nvSpPr>
      <xdr:spPr>
        <a:xfrm>
          <a:off x="3746500" y="132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159819</xdr:rowOff>
    </xdr:from>
    <xdr:ext cx="469744" cy="259045"/>
    <xdr:sp macro="" textlink="">
      <xdr:nvSpPr>
        <xdr:cNvPr id="200" name="テキスト ボックス 199"/>
        <xdr:cNvSpPr txBox="1"/>
      </xdr:nvSpPr>
      <xdr:spPr>
        <a:xfrm>
          <a:off x="3562428"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67137</xdr:rowOff>
    </xdr:from>
    <xdr:to>
      <xdr:col>15</xdr:col>
      <xdr:colOff>101600</xdr:colOff>
      <xdr:row>77</xdr:row>
      <xdr:rowOff>168737</xdr:rowOff>
    </xdr:to>
    <xdr:sp macro="" textlink="">
      <xdr:nvSpPr>
        <xdr:cNvPr id="201" name="楕円 200"/>
        <xdr:cNvSpPr/>
      </xdr:nvSpPr>
      <xdr:spPr>
        <a:xfrm>
          <a:off x="2857500" y="132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159864</xdr:rowOff>
    </xdr:from>
    <xdr:ext cx="469744" cy="259045"/>
    <xdr:sp macro="" textlink="">
      <xdr:nvSpPr>
        <xdr:cNvPr id="202" name="テキスト ボックス 201"/>
        <xdr:cNvSpPr txBox="1"/>
      </xdr:nvSpPr>
      <xdr:spPr>
        <a:xfrm>
          <a:off x="2673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45878</xdr:rowOff>
    </xdr:from>
    <xdr:to>
      <xdr:col>10</xdr:col>
      <xdr:colOff>165100</xdr:colOff>
      <xdr:row>77</xdr:row>
      <xdr:rowOff>147478</xdr:rowOff>
    </xdr:to>
    <xdr:sp macro="" textlink="">
      <xdr:nvSpPr>
        <xdr:cNvPr id="203" name="楕円 202"/>
        <xdr:cNvSpPr/>
      </xdr:nvSpPr>
      <xdr:spPr>
        <a:xfrm>
          <a:off x="1968500" y="132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138605</xdr:rowOff>
    </xdr:from>
    <xdr:ext cx="469744" cy="259045"/>
    <xdr:sp macro="" textlink="">
      <xdr:nvSpPr>
        <xdr:cNvPr id="204" name="テキスト ボックス 203"/>
        <xdr:cNvSpPr txBox="1"/>
      </xdr:nvSpPr>
      <xdr:spPr>
        <a:xfrm>
          <a:off x="1784428" y="133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52005</xdr:rowOff>
    </xdr:from>
    <xdr:to>
      <xdr:col>6</xdr:col>
      <xdr:colOff>38100</xdr:colOff>
      <xdr:row>77</xdr:row>
      <xdr:rowOff>153605</xdr:rowOff>
    </xdr:to>
    <xdr:sp macro="" textlink="">
      <xdr:nvSpPr>
        <xdr:cNvPr id="205" name="楕円 204"/>
        <xdr:cNvSpPr/>
      </xdr:nvSpPr>
      <xdr:spPr>
        <a:xfrm>
          <a:off x="1079500" y="132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144732</xdr:rowOff>
    </xdr:from>
    <xdr:ext cx="469744" cy="259045"/>
    <xdr:sp macro="" textlink="">
      <xdr:nvSpPr>
        <xdr:cNvPr id="206" name="テキスト ボックス 205"/>
        <xdr:cNvSpPr txBox="1"/>
      </xdr:nvSpPr>
      <xdr:spPr>
        <a:xfrm>
          <a:off x="895428" y="1334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69292</xdr:rowOff>
    </xdr:from>
    <xdr:to>
      <xdr:col>24</xdr:col>
      <xdr:colOff>63500</xdr:colOff>
      <xdr:row>94</xdr:row>
      <xdr:rowOff>132384</xdr:rowOff>
    </xdr:to>
    <xdr:cxnSp macro="">
      <xdr:nvCxnSpPr>
        <xdr:cNvPr id="236" name="直線コネクタ 235"/>
        <xdr:cNvCxnSpPr/>
      </xdr:nvCxnSpPr>
      <xdr:spPr>
        <a:xfrm flipV="1">
          <a:off x="3797300" y="16185592"/>
          <a:ext cx="838200" cy="6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114160</xdr:rowOff>
    </xdr:from>
    <xdr:to>
      <xdr:col>19</xdr:col>
      <xdr:colOff>177800</xdr:colOff>
      <xdr:row>94</xdr:row>
      <xdr:rowOff>132384</xdr:rowOff>
    </xdr:to>
    <xdr:cxnSp macro="">
      <xdr:nvCxnSpPr>
        <xdr:cNvPr id="239" name="直線コネクタ 238"/>
        <xdr:cNvCxnSpPr/>
      </xdr:nvCxnSpPr>
      <xdr:spPr>
        <a:xfrm>
          <a:off x="2908300" y="16230460"/>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114160</xdr:rowOff>
    </xdr:from>
    <xdr:to>
      <xdr:col>15</xdr:col>
      <xdr:colOff>50800</xdr:colOff>
      <xdr:row>94</xdr:row>
      <xdr:rowOff>150813</xdr:rowOff>
    </xdr:to>
    <xdr:cxnSp macro="">
      <xdr:nvCxnSpPr>
        <xdr:cNvPr id="242" name="直線コネクタ 241"/>
        <xdr:cNvCxnSpPr/>
      </xdr:nvCxnSpPr>
      <xdr:spPr>
        <a:xfrm flipV="1">
          <a:off x="2019300" y="16230460"/>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150813</xdr:rowOff>
    </xdr:from>
    <xdr:to>
      <xdr:col>10</xdr:col>
      <xdr:colOff>114300</xdr:colOff>
      <xdr:row>95</xdr:row>
      <xdr:rowOff>87464</xdr:rowOff>
    </xdr:to>
    <xdr:cxnSp macro="">
      <xdr:nvCxnSpPr>
        <xdr:cNvPr id="245" name="直線コネクタ 244"/>
        <xdr:cNvCxnSpPr/>
      </xdr:nvCxnSpPr>
      <xdr:spPr>
        <a:xfrm flipV="1">
          <a:off x="1130300" y="16267113"/>
          <a:ext cx="889000" cy="1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18492</xdr:rowOff>
    </xdr:from>
    <xdr:to>
      <xdr:col>24</xdr:col>
      <xdr:colOff>114300</xdr:colOff>
      <xdr:row>94</xdr:row>
      <xdr:rowOff>120092</xdr:rowOff>
    </xdr:to>
    <xdr:sp macro="" textlink="">
      <xdr:nvSpPr>
        <xdr:cNvPr id="255" name="楕円 254"/>
        <xdr:cNvSpPr/>
      </xdr:nvSpPr>
      <xdr:spPr>
        <a:xfrm>
          <a:off x="4584700" y="16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41369</xdr:rowOff>
    </xdr:from>
    <xdr:ext cx="599010" cy="259045"/>
    <xdr:sp macro="" textlink="">
      <xdr:nvSpPr>
        <xdr:cNvPr id="256" name="扶助費該当値テキスト"/>
        <xdr:cNvSpPr txBox="1"/>
      </xdr:nvSpPr>
      <xdr:spPr>
        <a:xfrm>
          <a:off x="4686300" y="1598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81584</xdr:rowOff>
    </xdr:from>
    <xdr:to>
      <xdr:col>20</xdr:col>
      <xdr:colOff>38100</xdr:colOff>
      <xdr:row>95</xdr:row>
      <xdr:rowOff>11734</xdr:rowOff>
    </xdr:to>
    <xdr:sp macro="" textlink="">
      <xdr:nvSpPr>
        <xdr:cNvPr id="257" name="楕円 256"/>
        <xdr:cNvSpPr/>
      </xdr:nvSpPr>
      <xdr:spPr>
        <a:xfrm>
          <a:off x="3746500" y="161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28261</xdr:rowOff>
    </xdr:from>
    <xdr:ext cx="599010" cy="259045"/>
    <xdr:sp macro="" textlink="">
      <xdr:nvSpPr>
        <xdr:cNvPr id="258" name="テキスト ボックス 257"/>
        <xdr:cNvSpPr txBox="1"/>
      </xdr:nvSpPr>
      <xdr:spPr>
        <a:xfrm>
          <a:off x="3497795" y="1597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63360</xdr:rowOff>
    </xdr:from>
    <xdr:to>
      <xdr:col>15</xdr:col>
      <xdr:colOff>101600</xdr:colOff>
      <xdr:row>94</xdr:row>
      <xdr:rowOff>164960</xdr:rowOff>
    </xdr:to>
    <xdr:sp macro="" textlink="">
      <xdr:nvSpPr>
        <xdr:cNvPr id="259" name="楕円 258"/>
        <xdr:cNvSpPr/>
      </xdr:nvSpPr>
      <xdr:spPr>
        <a:xfrm>
          <a:off x="2857500" y="161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10037</xdr:rowOff>
    </xdr:from>
    <xdr:ext cx="599010" cy="259045"/>
    <xdr:sp macro="" textlink="">
      <xdr:nvSpPr>
        <xdr:cNvPr id="260" name="テキスト ボックス 259"/>
        <xdr:cNvSpPr txBox="1"/>
      </xdr:nvSpPr>
      <xdr:spPr>
        <a:xfrm>
          <a:off x="2608795" y="1595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100013</xdr:rowOff>
    </xdr:from>
    <xdr:to>
      <xdr:col>10</xdr:col>
      <xdr:colOff>165100</xdr:colOff>
      <xdr:row>95</xdr:row>
      <xdr:rowOff>30163</xdr:rowOff>
    </xdr:to>
    <xdr:sp macro="" textlink="">
      <xdr:nvSpPr>
        <xdr:cNvPr id="261" name="楕円 260"/>
        <xdr:cNvSpPr/>
      </xdr:nvSpPr>
      <xdr:spPr>
        <a:xfrm>
          <a:off x="1968500" y="162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46690</xdr:rowOff>
    </xdr:from>
    <xdr:ext cx="599010" cy="259045"/>
    <xdr:sp macro="" textlink="">
      <xdr:nvSpPr>
        <xdr:cNvPr id="262" name="テキスト ボックス 261"/>
        <xdr:cNvSpPr txBox="1"/>
      </xdr:nvSpPr>
      <xdr:spPr>
        <a:xfrm>
          <a:off x="1719795" y="159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36664</xdr:rowOff>
    </xdr:from>
    <xdr:to>
      <xdr:col>6</xdr:col>
      <xdr:colOff>38100</xdr:colOff>
      <xdr:row>95</xdr:row>
      <xdr:rowOff>138264</xdr:rowOff>
    </xdr:to>
    <xdr:sp macro="" textlink="">
      <xdr:nvSpPr>
        <xdr:cNvPr id="263" name="楕円 262"/>
        <xdr:cNvSpPr/>
      </xdr:nvSpPr>
      <xdr:spPr>
        <a:xfrm>
          <a:off x="1079500" y="163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154791</xdr:rowOff>
    </xdr:from>
    <xdr:ext cx="599010" cy="259045"/>
    <xdr:sp macro="" textlink="">
      <xdr:nvSpPr>
        <xdr:cNvPr id="264" name="テキスト ボックス 263"/>
        <xdr:cNvSpPr txBox="1"/>
      </xdr:nvSpPr>
      <xdr:spPr>
        <a:xfrm>
          <a:off x="830795" y="160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44831</xdr:rowOff>
    </xdr:from>
    <xdr:to>
      <xdr:col>55</xdr:col>
      <xdr:colOff>0</xdr:colOff>
      <xdr:row>36</xdr:row>
      <xdr:rowOff>58471</xdr:rowOff>
    </xdr:to>
    <xdr:cxnSp macro="">
      <xdr:nvCxnSpPr>
        <xdr:cNvPr id="293" name="直線コネクタ 292"/>
        <xdr:cNvCxnSpPr/>
      </xdr:nvCxnSpPr>
      <xdr:spPr>
        <a:xfrm>
          <a:off x="9639300" y="6217031"/>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148399</xdr:rowOff>
    </xdr:from>
    <xdr:to>
      <xdr:col>50</xdr:col>
      <xdr:colOff>114300</xdr:colOff>
      <xdr:row>36</xdr:row>
      <xdr:rowOff>44831</xdr:rowOff>
    </xdr:to>
    <xdr:cxnSp macro="">
      <xdr:nvCxnSpPr>
        <xdr:cNvPr id="296" name="直線コネクタ 295"/>
        <xdr:cNvCxnSpPr/>
      </xdr:nvCxnSpPr>
      <xdr:spPr>
        <a:xfrm>
          <a:off x="8750300" y="6149149"/>
          <a:ext cx="889000" cy="6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148399</xdr:rowOff>
    </xdr:from>
    <xdr:to>
      <xdr:col>45</xdr:col>
      <xdr:colOff>177800</xdr:colOff>
      <xdr:row>37</xdr:row>
      <xdr:rowOff>12116</xdr:rowOff>
    </xdr:to>
    <xdr:cxnSp macro="">
      <xdr:nvCxnSpPr>
        <xdr:cNvPr id="299" name="直線コネクタ 298"/>
        <xdr:cNvCxnSpPr/>
      </xdr:nvCxnSpPr>
      <xdr:spPr>
        <a:xfrm flipV="1">
          <a:off x="7861300" y="6149149"/>
          <a:ext cx="889000" cy="20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62738</xdr:rowOff>
    </xdr:from>
    <xdr:to>
      <xdr:col>41</xdr:col>
      <xdr:colOff>50800</xdr:colOff>
      <xdr:row>37</xdr:row>
      <xdr:rowOff>12116</xdr:rowOff>
    </xdr:to>
    <xdr:cxnSp macro="">
      <xdr:nvCxnSpPr>
        <xdr:cNvPr id="302" name="直線コネクタ 301"/>
        <xdr:cNvCxnSpPr/>
      </xdr:nvCxnSpPr>
      <xdr:spPr>
        <a:xfrm>
          <a:off x="6972300" y="6234938"/>
          <a:ext cx="889000" cy="1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7671</xdr:rowOff>
    </xdr:from>
    <xdr:to>
      <xdr:col>55</xdr:col>
      <xdr:colOff>50800</xdr:colOff>
      <xdr:row>36</xdr:row>
      <xdr:rowOff>109271</xdr:rowOff>
    </xdr:to>
    <xdr:sp macro="" textlink="">
      <xdr:nvSpPr>
        <xdr:cNvPr id="312" name="楕円 311"/>
        <xdr:cNvSpPr/>
      </xdr:nvSpPr>
      <xdr:spPr>
        <a:xfrm>
          <a:off x="10426700" y="61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157548</xdr:rowOff>
    </xdr:from>
    <xdr:ext cx="534377" cy="259045"/>
    <xdr:sp macro="" textlink="">
      <xdr:nvSpPr>
        <xdr:cNvPr id="313" name="補助費等該当値テキスト"/>
        <xdr:cNvSpPr txBox="1"/>
      </xdr:nvSpPr>
      <xdr:spPr>
        <a:xfrm>
          <a:off x="10528300" y="61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165481</xdr:rowOff>
    </xdr:from>
    <xdr:to>
      <xdr:col>50</xdr:col>
      <xdr:colOff>165100</xdr:colOff>
      <xdr:row>36</xdr:row>
      <xdr:rowOff>95631</xdr:rowOff>
    </xdr:to>
    <xdr:sp macro="" textlink="">
      <xdr:nvSpPr>
        <xdr:cNvPr id="314" name="楕円 313"/>
        <xdr:cNvSpPr/>
      </xdr:nvSpPr>
      <xdr:spPr>
        <a:xfrm>
          <a:off x="9588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86758</xdr:rowOff>
    </xdr:from>
    <xdr:ext cx="534377" cy="259045"/>
    <xdr:sp macro="" textlink="">
      <xdr:nvSpPr>
        <xdr:cNvPr id="315" name="テキスト ボックス 314"/>
        <xdr:cNvSpPr txBox="1"/>
      </xdr:nvSpPr>
      <xdr:spPr>
        <a:xfrm>
          <a:off x="9372111" y="62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97599</xdr:rowOff>
    </xdr:from>
    <xdr:to>
      <xdr:col>46</xdr:col>
      <xdr:colOff>38100</xdr:colOff>
      <xdr:row>36</xdr:row>
      <xdr:rowOff>27749</xdr:rowOff>
    </xdr:to>
    <xdr:sp macro="" textlink="">
      <xdr:nvSpPr>
        <xdr:cNvPr id="316" name="楕円 315"/>
        <xdr:cNvSpPr/>
      </xdr:nvSpPr>
      <xdr:spPr>
        <a:xfrm>
          <a:off x="8699500" y="60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18876</xdr:rowOff>
    </xdr:from>
    <xdr:ext cx="534377" cy="259045"/>
    <xdr:sp macro="" textlink="">
      <xdr:nvSpPr>
        <xdr:cNvPr id="317" name="テキスト ボックス 316"/>
        <xdr:cNvSpPr txBox="1"/>
      </xdr:nvSpPr>
      <xdr:spPr>
        <a:xfrm>
          <a:off x="8483111" y="61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132766</xdr:rowOff>
    </xdr:from>
    <xdr:to>
      <xdr:col>41</xdr:col>
      <xdr:colOff>101600</xdr:colOff>
      <xdr:row>37</xdr:row>
      <xdr:rowOff>62916</xdr:rowOff>
    </xdr:to>
    <xdr:sp macro="" textlink="">
      <xdr:nvSpPr>
        <xdr:cNvPr id="318" name="楕円 317"/>
        <xdr:cNvSpPr/>
      </xdr:nvSpPr>
      <xdr:spPr>
        <a:xfrm>
          <a:off x="7810500" y="63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54043</xdr:rowOff>
    </xdr:from>
    <xdr:ext cx="534377" cy="259045"/>
    <xdr:sp macro="" textlink="">
      <xdr:nvSpPr>
        <xdr:cNvPr id="319" name="テキスト ボックス 318"/>
        <xdr:cNvSpPr txBox="1"/>
      </xdr:nvSpPr>
      <xdr:spPr>
        <a:xfrm>
          <a:off x="7594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11938</xdr:rowOff>
    </xdr:from>
    <xdr:to>
      <xdr:col>36</xdr:col>
      <xdr:colOff>165100</xdr:colOff>
      <xdr:row>36</xdr:row>
      <xdr:rowOff>113538</xdr:rowOff>
    </xdr:to>
    <xdr:sp macro="" textlink="">
      <xdr:nvSpPr>
        <xdr:cNvPr id="320" name="楕円 319"/>
        <xdr:cNvSpPr/>
      </xdr:nvSpPr>
      <xdr:spPr>
        <a:xfrm>
          <a:off x="6921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104665</xdr:rowOff>
    </xdr:from>
    <xdr:ext cx="534377" cy="259045"/>
    <xdr:sp macro="" textlink="">
      <xdr:nvSpPr>
        <xdr:cNvPr id="321" name="テキスト ボックス 320"/>
        <xdr:cNvSpPr txBox="1"/>
      </xdr:nvSpPr>
      <xdr:spPr>
        <a:xfrm>
          <a:off x="6705111" y="62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114509</xdr:rowOff>
    </xdr:from>
    <xdr:to>
      <xdr:col>55</xdr:col>
      <xdr:colOff>0</xdr:colOff>
      <xdr:row>56</xdr:row>
      <xdr:rowOff>66651</xdr:rowOff>
    </xdr:to>
    <xdr:cxnSp macro="">
      <xdr:nvCxnSpPr>
        <xdr:cNvPr id="346" name="直線コネクタ 345"/>
        <xdr:cNvCxnSpPr/>
      </xdr:nvCxnSpPr>
      <xdr:spPr>
        <a:xfrm flipV="1">
          <a:off x="9639300" y="9544259"/>
          <a:ext cx="838200" cy="1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148913</xdr:rowOff>
    </xdr:from>
    <xdr:to>
      <xdr:col>50</xdr:col>
      <xdr:colOff>114300</xdr:colOff>
      <xdr:row>56</xdr:row>
      <xdr:rowOff>66651</xdr:rowOff>
    </xdr:to>
    <xdr:cxnSp macro="">
      <xdr:nvCxnSpPr>
        <xdr:cNvPr id="349" name="直線コネクタ 348"/>
        <xdr:cNvCxnSpPr/>
      </xdr:nvCxnSpPr>
      <xdr:spPr>
        <a:xfrm>
          <a:off x="8750300" y="9578663"/>
          <a:ext cx="889000" cy="8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126819</xdr:rowOff>
    </xdr:from>
    <xdr:to>
      <xdr:col>45</xdr:col>
      <xdr:colOff>177800</xdr:colOff>
      <xdr:row>55</xdr:row>
      <xdr:rowOff>148913</xdr:rowOff>
    </xdr:to>
    <xdr:cxnSp macro="">
      <xdr:nvCxnSpPr>
        <xdr:cNvPr id="352" name="直線コネクタ 351"/>
        <xdr:cNvCxnSpPr/>
      </xdr:nvCxnSpPr>
      <xdr:spPr>
        <a:xfrm>
          <a:off x="7861300" y="9556569"/>
          <a:ext cx="889000" cy="2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75195</xdr:rowOff>
    </xdr:from>
    <xdr:to>
      <xdr:col>41</xdr:col>
      <xdr:colOff>50800</xdr:colOff>
      <xdr:row>55</xdr:row>
      <xdr:rowOff>126819</xdr:rowOff>
    </xdr:to>
    <xdr:cxnSp macro="">
      <xdr:nvCxnSpPr>
        <xdr:cNvPr id="355" name="直線コネクタ 354"/>
        <xdr:cNvCxnSpPr/>
      </xdr:nvCxnSpPr>
      <xdr:spPr>
        <a:xfrm>
          <a:off x="6972300" y="9504945"/>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63709</xdr:rowOff>
    </xdr:from>
    <xdr:to>
      <xdr:col>55</xdr:col>
      <xdr:colOff>50800</xdr:colOff>
      <xdr:row>55</xdr:row>
      <xdr:rowOff>165309</xdr:rowOff>
    </xdr:to>
    <xdr:sp macro="" textlink="">
      <xdr:nvSpPr>
        <xdr:cNvPr id="365" name="楕円 364"/>
        <xdr:cNvSpPr/>
      </xdr:nvSpPr>
      <xdr:spPr>
        <a:xfrm>
          <a:off x="10426700" y="94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86586</xdr:rowOff>
    </xdr:from>
    <xdr:ext cx="534377" cy="259045"/>
    <xdr:sp macro="" textlink="">
      <xdr:nvSpPr>
        <xdr:cNvPr id="366" name="普通建設事業費該当値テキスト"/>
        <xdr:cNvSpPr txBox="1"/>
      </xdr:nvSpPr>
      <xdr:spPr>
        <a:xfrm>
          <a:off x="10528300" y="93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15851</xdr:rowOff>
    </xdr:from>
    <xdr:to>
      <xdr:col>50</xdr:col>
      <xdr:colOff>165100</xdr:colOff>
      <xdr:row>56</xdr:row>
      <xdr:rowOff>117451</xdr:rowOff>
    </xdr:to>
    <xdr:sp macro="" textlink="">
      <xdr:nvSpPr>
        <xdr:cNvPr id="367" name="楕円 366"/>
        <xdr:cNvSpPr/>
      </xdr:nvSpPr>
      <xdr:spPr>
        <a:xfrm>
          <a:off x="9588500" y="96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108578</xdr:rowOff>
    </xdr:from>
    <xdr:ext cx="534377" cy="259045"/>
    <xdr:sp macro="" textlink="">
      <xdr:nvSpPr>
        <xdr:cNvPr id="368" name="テキスト ボックス 367"/>
        <xdr:cNvSpPr txBox="1"/>
      </xdr:nvSpPr>
      <xdr:spPr>
        <a:xfrm>
          <a:off x="9372111" y="97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98113</xdr:rowOff>
    </xdr:from>
    <xdr:to>
      <xdr:col>46</xdr:col>
      <xdr:colOff>38100</xdr:colOff>
      <xdr:row>56</xdr:row>
      <xdr:rowOff>28263</xdr:rowOff>
    </xdr:to>
    <xdr:sp macro="" textlink="">
      <xdr:nvSpPr>
        <xdr:cNvPr id="369" name="楕円 368"/>
        <xdr:cNvSpPr/>
      </xdr:nvSpPr>
      <xdr:spPr>
        <a:xfrm>
          <a:off x="8699500" y="95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19390</xdr:rowOff>
    </xdr:from>
    <xdr:ext cx="534377" cy="259045"/>
    <xdr:sp macro="" textlink="">
      <xdr:nvSpPr>
        <xdr:cNvPr id="370" name="テキスト ボックス 369"/>
        <xdr:cNvSpPr txBox="1"/>
      </xdr:nvSpPr>
      <xdr:spPr>
        <a:xfrm>
          <a:off x="8483111" y="96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76019</xdr:rowOff>
    </xdr:from>
    <xdr:to>
      <xdr:col>41</xdr:col>
      <xdr:colOff>101600</xdr:colOff>
      <xdr:row>56</xdr:row>
      <xdr:rowOff>6169</xdr:rowOff>
    </xdr:to>
    <xdr:sp macro="" textlink="">
      <xdr:nvSpPr>
        <xdr:cNvPr id="371" name="楕円 370"/>
        <xdr:cNvSpPr/>
      </xdr:nvSpPr>
      <xdr:spPr>
        <a:xfrm>
          <a:off x="7810500" y="95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22696</xdr:rowOff>
    </xdr:from>
    <xdr:ext cx="534377" cy="259045"/>
    <xdr:sp macro="" textlink="">
      <xdr:nvSpPr>
        <xdr:cNvPr id="372" name="テキスト ボックス 371"/>
        <xdr:cNvSpPr txBox="1"/>
      </xdr:nvSpPr>
      <xdr:spPr>
        <a:xfrm>
          <a:off x="7594111" y="928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24395</xdr:rowOff>
    </xdr:from>
    <xdr:to>
      <xdr:col>36</xdr:col>
      <xdr:colOff>165100</xdr:colOff>
      <xdr:row>55</xdr:row>
      <xdr:rowOff>125995</xdr:rowOff>
    </xdr:to>
    <xdr:sp macro="" textlink="">
      <xdr:nvSpPr>
        <xdr:cNvPr id="373" name="楕円 372"/>
        <xdr:cNvSpPr/>
      </xdr:nvSpPr>
      <xdr:spPr>
        <a:xfrm>
          <a:off x="6921500" y="9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117122</xdr:rowOff>
    </xdr:from>
    <xdr:ext cx="534377" cy="259045"/>
    <xdr:sp macro="" textlink="">
      <xdr:nvSpPr>
        <xdr:cNvPr id="374" name="テキスト ボックス 373"/>
        <xdr:cNvSpPr txBox="1"/>
      </xdr:nvSpPr>
      <xdr:spPr>
        <a:xfrm>
          <a:off x="6705111" y="95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123037</xdr:rowOff>
    </xdr:from>
    <xdr:to>
      <xdr:col>55</xdr:col>
      <xdr:colOff>0</xdr:colOff>
      <xdr:row>78</xdr:row>
      <xdr:rowOff>109004</xdr:rowOff>
    </xdr:to>
    <xdr:cxnSp macro="">
      <xdr:nvCxnSpPr>
        <xdr:cNvPr id="403" name="直線コネクタ 402"/>
        <xdr:cNvCxnSpPr/>
      </xdr:nvCxnSpPr>
      <xdr:spPr>
        <a:xfrm flipV="1">
          <a:off x="9639300" y="13324687"/>
          <a:ext cx="838200" cy="1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58649</xdr:rowOff>
    </xdr:from>
    <xdr:to>
      <xdr:col>50</xdr:col>
      <xdr:colOff>114300</xdr:colOff>
      <xdr:row>78</xdr:row>
      <xdr:rowOff>109004</xdr:rowOff>
    </xdr:to>
    <xdr:cxnSp macro="">
      <xdr:nvCxnSpPr>
        <xdr:cNvPr id="406" name="直線コネクタ 405"/>
        <xdr:cNvCxnSpPr/>
      </xdr:nvCxnSpPr>
      <xdr:spPr>
        <a:xfrm>
          <a:off x="8750300" y="13431749"/>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58649</xdr:rowOff>
    </xdr:from>
    <xdr:to>
      <xdr:col>45</xdr:col>
      <xdr:colOff>177800</xdr:colOff>
      <xdr:row>78</xdr:row>
      <xdr:rowOff>155994</xdr:rowOff>
    </xdr:to>
    <xdr:cxnSp macro="">
      <xdr:nvCxnSpPr>
        <xdr:cNvPr id="409" name="直線コネクタ 408"/>
        <xdr:cNvCxnSpPr/>
      </xdr:nvCxnSpPr>
      <xdr:spPr>
        <a:xfrm flipV="1">
          <a:off x="7861300" y="13431749"/>
          <a:ext cx="889000" cy="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97523</xdr:rowOff>
    </xdr:from>
    <xdr:to>
      <xdr:col>41</xdr:col>
      <xdr:colOff>50800</xdr:colOff>
      <xdr:row>78</xdr:row>
      <xdr:rowOff>155994</xdr:rowOff>
    </xdr:to>
    <xdr:cxnSp macro="">
      <xdr:nvCxnSpPr>
        <xdr:cNvPr id="412" name="直線コネクタ 411"/>
        <xdr:cNvCxnSpPr/>
      </xdr:nvCxnSpPr>
      <xdr:spPr>
        <a:xfrm>
          <a:off x="6972300" y="13127723"/>
          <a:ext cx="889000" cy="4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72237</xdr:rowOff>
    </xdr:from>
    <xdr:to>
      <xdr:col>55</xdr:col>
      <xdr:colOff>50800</xdr:colOff>
      <xdr:row>78</xdr:row>
      <xdr:rowOff>2387</xdr:rowOff>
    </xdr:to>
    <xdr:sp macro="" textlink="">
      <xdr:nvSpPr>
        <xdr:cNvPr id="422" name="楕円 421"/>
        <xdr:cNvSpPr/>
      </xdr:nvSpPr>
      <xdr:spPr>
        <a:xfrm>
          <a:off x="10426700" y="132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95114</xdr:rowOff>
    </xdr:from>
    <xdr:ext cx="534377" cy="259045"/>
    <xdr:sp macro="" textlink="">
      <xdr:nvSpPr>
        <xdr:cNvPr id="423" name="普通建設事業費 （ うち新規整備　）該当値テキスト"/>
        <xdr:cNvSpPr txBox="1"/>
      </xdr:nvSpPr>
      <xdr:spPr>
        <a:xfrm>
          <a:off x="10528300" y="131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58204</xdr:rowOff>
    </xdr:from>
    <xdr:to>
      <xdr:col>50</xdr:col>
      <xdr:colOff>165100</xdr:colOff>
      <xdr:row>78</xdr:row>
      <xdr:rowOff>159804</xdr:rowOff>
    </xdr:to>
    <xdr:sp macro="" textlink="">
      <xdr:nvSpPr>
        <xdr:cNvPr id="424" name="楕円 423"/>
        <xdr:cNvSpPr/>
      </xdr:nvSpPr>
      <xdr:spPr>
        <a:xfrm>
          <a:off x="9588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150931</xdr:rowOff>
    </xdr:from>
    <xdr:ext cx="469744" cy="259045"/>
    <xdr:sp macro="" textlink="">
      <xdr:nvSpPr>
        <xdr:cNvPr id="425" name="テキスト ボックス 424"/>
        <xdr:cNvSpPr txBox="1"/>
      </xdr:nvSpPr>
      <xdr:spPr>
        <a:xfrm>
          <a:off x="9404428"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7849</xdr:rowOff>
    </xdr:from>
    <xdr:to>
      <xdr:col>46</xdr:col>
      <xdr:colOff>38100</xdr:colOff>
      <xdr:row>78</xdr:row>
      <xdr:rowOff>109449</xdr:rowOff>
    </xdr:to>
    <xdr:sp macro="" textlink="">
      <xdr:nvSpPr>
        <xdr:cNvPr id="426" name="楕円 425"/>
        <xdr:cNvSpPr/>
      </xdr:nvSpPr>
      <xdr:spPr>
        <a:xfrm>
          <a:off x="8699500" y="133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100576</xdr:rowOff>
    </xdr:from>
    <xdr:ext cx="534377" cy="259045"/>
    <xdr:sp macro="" textlink="">
      <xdr:nvSpPr>
        <xdr:cNvPr id="427" name="テキスト ボックス 426"/>
        <xdr:cNvSpPr txBox="1"/>
      </xdr:nvSpPr>
      <xdr:spPr>
        <a:xfrm>
          <a:off x="8483111" y="134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105194</xdr:rowOff>
    </xdr:from>
    <xdr:to>
      <xdr:col>41</xdr:col>
      <xdr:colOff>101600</xdr:colOff>
      <xdr:row>79</xdr:row>
      <xdr:rowOff>35344</xdr:rowOff>
    </xdr:to>
    <xdr:sp macro="" textlink="">
      <xdr:nvSpPr>
        <xdr:cNvPr id="428" name="楕円 427"/>
        <xdr:cNvSpPr/>
      </xdr:nvSpPr>
      <xdr:spPr>
        <a:xfrm>
          <a:off x="7810500" y="134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26471</xdr:rowOff>
    </xdr:from>
    <xdr:ext cx="469744" cy="259045"/>
    <xdr:sp macro="" textlink="">
      <xdr:nvSpPr>
        <xdr:cNvPr id="429" name="テキスト ボックス 428"/>
        <xdr:cNvSpPr txBox="1"/>
      </xdr:nvSpPr>
      <xdr:spPr>
        <a:xfrm>
          <a:off x="7626428" y="135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46723</xdr:rowOff>
    </xdr:from>
    <xdr:to>
      <xdr:col>36</xdr:col>
      <xdr:colOff>165100</xdr:colOff>
      <xdr:row>76</xdr:row>
      <xdr:rowOff>148323</xdr:rowOff>
    </xdr:to>
    <xdr:sp macro="" textlink="">
      <xdr:nvSpPr>
        <xdr:cNvPr id="430" name="楕円 429"/>
        <xdr:cNvSpPr/>
      </xdr:nvSpPr>
      <xdr:spPr>
        <a:xfrm>
          <a:off x="6921500" y="130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139450</xdr:rowOff>
    </xdr:from>
    <xdr:ext cx="534377" cy="259045"/>
    <xdr:sp macro="" textlink="">
      <xdr:nvSpPr>
        <xdr:cNvPr id="431" name="テキスト ボックス 430"/>
        <xdr:cNvSpPr txBox="1"/>
      </xdr:nvSpPr>
      <xdr:spPr>
        <a:xfrm>
          <a:off x="6705111" y="1316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83911</xdr:rowOff>
    </xdr:from>
    <xdr:to>
      <xdr:col>55</xdr:col>
      <xdr:colOff>0</xdr:colOff>
      <xdr:row>97</xdr:row>
      <xdr:rowOff>127791</xdr:rowOff>
    </xdr:to>
    <xdr:cxnSp macro="">
      <xdr:nvCxnSpPr>
        <xdr:cNvPr id="462" name="直線コネクタ 461"/>
        <xdr:cNvCxnSpPr/>
      </xdr:nvCxnSpPr>
      <xdr:spPr>
        <a:xfrm flipV="1">
          <a:off x="9639300" y="16714561"/>
          <a:ext cx="838200" cy="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143847</xdr:rowOff>
    </xdr:from>
    <xdr:to>
      <xdr:col>50</xdr:col>
      <xdr:colOff>114300</xdr:colOff>
      <xdr:row>97</xdr:row>
      <xdr:rowOff>127791</xdr:rowOff>
    </xdr:to>
    <xdr:cxnSp macro="">
      <xdr:nvCxnSpPr>
        <xdr:cNvPr id="465" name="直線コネクタ 464"/>
        <xdr:cNvCxnSpPr/>
      </xdr:nvCxnSpPr>
      <xdr:spPr>
        <a:xfrm>
          <a:off x="8750300" y="16603047"/>
          <a:ext cx="889000" cy="15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73036</xdr:rowOff>
    </xdr:from>
    <xdr:to>
      <xdr:col>45</xdr:col>
      <xdr:colOff>177800</xdr:colOff>
      <xdr:row>96</xdr:row>
      <xdr:rowOff>143847</xdr:rowOff>
    </xdr:to>
    <xdr:cxnSp macro="">
      <xdr:nvCxnSpPr>
        <xdr:cNvPr id="468" name="直線コネクタ 467"/>
        <xdr:cNvCxnSpPr/>
      </xdr:nvCxnSpPr>
      <xdr:spPr>
        <a:xfrm>
          <a:off x="7861300" y="16532236"/>
          <a:ext cx="889000" cy="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73036</xdr:rowOff>
    </xdr:from>
    <xdr:to>
      <xdr:col>41</xdr:col>
      <xdr:colOff>50800</xdr:colOff>
      <xdr:row>97</xdr:row>
      <xdr:rowOff>89615</xdr:rowOff>
    </xdr:to>
    <xdr:cxnSp macro="">
      <xdr:nvCxnSpPr>
        <xdr:cNvPr id="471" name="直線コネクタ 470"/>
        <xdr:cNvCxnSpPr/>
      </xdr:nvCxnSpPr>
      <xdr:spPr>
        <a:xfrm flipV="1">
          <a:off x="6972300" y="16532236"/>
          <a:ext cx="889000" cy="1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33111</xdr:rowOff>
    </xdr:from>
    <xdr:to>
      <xdr:col>55</xdr:col>
      <xdr:colOff>50800</xdr:colOff>
      <xdr:row>97</xdr:row>
      <xdr:rowOff>134711</xdr:rowOff>
    </xdr:to>
    <xdr:sp macro="" textlink="">
      <xdr:nvSpPr>
        <xdr:cNvPr id="481" name="楕円 480"/>
        <xdr:cNvSpPr/>
      </xdr:nvSpPr>
      <xdr:spPr>
        <a:xfrm>
          <a:off x="10426700" y="166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11538</xdr:rowOff>
    </xdr:from>
    <xdr:ext cx="534377" cy="259045"/>
    <xdr:sp macro="" textlink="">
      <xdr:nvSpPr>
        <xdr:cNvPr id="482" name="普通建設事業費 （ うち更新整備　）該当値テキスト"/>
        <xdr:cNvSpPr txBox="1"/>
      </xdr:nvSpPr>
      <xdr:spPr>
        <a:xfrm>
          <a:off x="10528300" y="16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76991</xdr:rowOff>
    </xdr:from>
    <xdr:to>
      <xdr:col>50</xdr:col>
      <xdr:colOff>165100</xdr:colOff>
      <xdr:row>98</xdr:row>
      <xdr:rowOff>7141</xdr:rowOff>
    </xdr:to>
    <xdr:sp macro="" textlink="">
      <xdr:nvSpPr>
        <xdr:cNvPr id="483" name="楕円 482"/>
        <xdr:cNvSpPr/>
      </xdr:nvSpPr>
      <xdr:spPr>
        <a:xfrm>
          <a:off x="95885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169718</xdr:rowOff>
    </xdr:from>
    <xdr:ext cx="534377" cy="259045"/>
    <xdr:sp macro="" textlink="">
      <xdr:nvSpPr>
        <xdr:cNvPr id="484" name="テキスト ボックス 483"/>
        <xdr:cNvSpPr txBox="1"/>
      </xdr:nvSpPr>
      <xdr:spPr>
        <a:xfrm>
          <a:off x="9372111" y="168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93047</xdr:rowOff>
    </xdr:from>
    <xdr:to>
      <xdr:col>46</xdr:col>
      <xdr:colOff>38100</xdr:colOff>
      <xdr:row>97</xdr:row>
      <xdr:rowOff>23197</xdr:rowOff>
    </xdr:to>
    <xdr:sp macro="" textlink="">
      <xdr:nvSpPr>
        <xdr:cNvPr id="485" name="楕円 484"/>
        <xdr:cNvSpPr/>
      </xdr:nvSpPr>
      <xdr:spPr>
        <a:xfrm>
          <a:off x="8699500" y="165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39724</xdr:rowOff>
    </xdr:from>
    <xdr:ext cx="534377" cy="259045"/>
    <xdr:sp macro="" textlink="">
      <xdr:nvSpPr>
        <xdr:cNvPr id="486" name="テキスト ボックス 485"/>
        <xdr:cNvSpPr txBox="1"/>
      </xdr:nvSpPr>
      <xdr:spPr>
        <a:xfrm>
          <a:off x="8483111" y="163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22236</xdr:rowOff>
    </xdr:from>
    <xdr:to>
      <xdr:col>41</xdr:col>
      <xdr:colOff>101600</xdr:colOff>
      <xdr:row>96</xdr:row>
      <xdr:rowOff>123836</xdr:rowOff>
    </xdr:to>
    <xdr:sp macro="" textlink="">
      <xdr:nvSpPr>
        <xdr:cNvPr id="487" name="楕円 486"/>
        <xdr:cNvSpPr/>
      </xdr:nvSpPr>
      <xdr:spPr>
        <a:xfrm>
          <a:off x="7810500" y="164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140363</xdr:rowOff>
    </xdr:from>
    <xdr:ext cx="534377" cy="259045"/>
    <xdr:sp macro="" textlink="">
      <xdr:nvSpPr>
        <xdr:cNvPr id="488" name="テキスト ボックス 487"/>
        <xdr:cNvSpPr txBox="1"/>
      </xdr:nvSpPr>
      <xdr:spPr>
        <a:xfrm>
          <a:off x="7594111" y="162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38815</xdr:rowOff>
    </xdr:from>
    <xdr:to>
      <xdr:col>36</xdr:col>
      <xdr:colOff>165100</xdr:colOff>
      <xdr:row>97</xdr:row>
      <xdr:rowOff>140415</xdr:rowOff>
    </xdr:to>
    <xdr:sp macro="" textlink="">
      <xdr:nvSpPr>
        <xdr:cNvPr id="489" name="楕円 488"/>
        <xdr:cNvSpPr/>
      </xdr:nvSpPr>
      <xdr:spPr>
        <a:xfrm>
          <a:off x="6921500" y="166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156942</xdr:rowOff>
    </xdr:from>
    <xdr:ext cx="534377" cy="259045"/>
    <xdr:sp macro="" textlink="">
      <xdr:nvSpPr>
        <xdr:cNvPr id="490" name="テキスト ボックス 489"/>
        <xdr:cNvSpPr txBox="1"/>
      </xdr:nvSpPr>
      <xdr:spPr>
        <a:xfrm>
          <a:off x="6705111" y="164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81266</xdr:rowOff>
    </xdr:from>
    <xdr:to>
      <xdr:col>85</xdr:col>
      <xdr:colOff>127000</xdr:colOff>
      <xdr:row>36</xdr:row>
      <xdr:rowOff>108077</xdr:rowOff>
    </xdr:to>
    <xdr:cxnSp macro="">
      <xdr:nvCxnSpPr>
        <xdr:cNvPr id="521" name="直線コネクタ 520"/>
        <xdr:cNvCxnSpPr/>
      </xdr:nvCxnSpPr>
      <xdr:spPr>
        <a:xfrm>
          <a:off x="15481300" y="6253466"/>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81266</xdr:rowOff>
    </xdr:from>
    <xdr:to>
      <xdr:col>81</xdr:col>
      <xdr:colOff>50800</xdr:colOff>
      <xdr:row>37</xdr:row>
      <xdr:rowOff>151369</xdr:rowOff>
    </xdr:to>
    <xdr:cxnSp macro="">
      <xdr:nvCxnSpPr>
        <xdr:cNvPr id="524" name="直線コネクタ 523"/>
        <xdr:cNvCxnSpPr/>
      </xdr:nvCxnSpPr>
      <xdr:spPr>
        <a:xfrm flipV="1">
          <a:off x="14592300" y="6253466"/>
          <a:ext cx="889000" cy="24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151369</xdr:rowOff>
    </xdr:from>
    <xdr:to>
      <xdr:col>76</xdr:col>
      <xdr:colOff>114300</xdr:colOff>
      <xdr:row>39</xdr:row>
      <xdr:rowOff>51874</xdr:rowOff>
    </xdr:to>
    <xdr:cxnSp macro="">
      <xdr:nvCxnSpPr>
        <xdr:cNvPr id="527" name="直線コネクタ 526"/>
        <xdr:cNvCxnSpPr/>
      </xdr:nvCxnSpPr>
      <xdr:spPr>
        <a:xfrm flipV="1">
          <a:off x="13703300" y="6495019"/>
          <a:ext cx="889000" cy="24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51874</xdr:rowOff>
    </xdr:from>
    <xdr:to>
      <xdr:col>71</xdr:col>
      <xdr:colOff>177800</xdr:colOff>
      <xdr:row>39</xdr:row>
      <xdr:rowOff>81712</xdr:rowOff>
    </xdr:to>
    <xdr:cxnSp macro="">
      <xdr:nvCxnSpPr>
        <xdr:cNvPr id="530" name="直線コネクタ 529"/>
        <xdr:cNvCxnSpPr/>
      </xdr:nvCxnSpPr>
      <xdr:spPr>
        <a:xfrm flipV="1">
          <a:off x="12814300" y="6738424"/>
          <a:ext cx="8890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57277</xdr:rowOff>
    </xdr:from>
    <xdr:to>
      <xdr:col>85</xdr:col>
      <xdr:colOff>177800</xdr:colOff>
      <xdr:row>36</xdr:row>
      <xdr:rowOff>158877</xdr:rowOff>
    </xdr:to>
    <xdr:sp macro="" textlink="">
      <xdr:nvSpPr>
        <xdr:cNvPr id="540" name="楕円 539"/>
        <xdr:cNvSpPr/>
      </xdr:nvSpPr>
      <xdr:spPr>
        <a:xfrm>
          <a:off x="162687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80154</xdr:rowOff>
    </xdr:from>
    <xdr:ext cx="534377" cy="259045"/>
    <xdr:sp macro="" textlink="">
      <xdr:nvSpPr>
        <xdr:cNvPr id="541" name="災害復旧事業費該当値テキスト"/>
        <xdr:cNvSpPr txBox="1"/>
      </xdr:nvSpPr>
      <xdr:spPr>
        <a:xfrm>
          <a:off x="16370300" y="60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30466</xdr:rowOff>
    </xdr:from>
    <xdr:to>
      <xdr:col>81</xdr:col>
      <xdr:colOff>101600</xdr:colOff>
      <xdr:row>36</xdr:row>
      <xdr:rowOff>132066</xdr:rowOff>
    </xdr:to>
    <xdr:sp macro="" textlink="">
      <xdr:nvSpPr>
        <xdr:cNvPr id="542" name="楕円 541"/>
        <xdr:cNvSpPr/>
      </xdr:nvSpPr>
      <xdr:spPr>
        <a:xfrm>
          <a:off x="15430500" y="62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148593</xdr:rowOff>
    </xdr:from>
    <xdr:ext cx="534377" cy="259045"/>
    <xdr:sp macro="" textlink="">
      <xdr:nvSpPr>
        <xdr:cNvPr id="543" name="テキスト ボックス 542"/>
        <xdr:cNvSpPr txBox="1"/>
      </xdr:nvSpPr>
      <xdr:spPr>
        <a:xfrm>
          <a:off x="15214111" y="59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100569</xdr:rowOff>
    </xdr:from>
    <xdr:to>
      <xdr:col>76</xdr:col>
      <xdr:colOff>165100</xdr:colOff>
      <xdr:row>38</xdr:row>
      <xdr:rowOff>30719</xdr:rowOff>
    </xdr:to>
    <xdr:sp macro="" textlink="">
      <xdr:nvSpPr>
        <xdr:cNvPr id="544" name="楕円 543"/>
        <xdr:cNvSpPr/>
      </xdr:nvSpPr>
      <xdr:spPr>
        <a:xfrm>
          <a:off x="14541500" y="644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47246</xdr:rowOff>
    </xdr:from>
    <xdr:ext cx="534377" cy="259045"/>
    <xdr:sp macro="" textlink="">
      <xdr:nvSpPr>
        <xdr:cNvPr id="545" name="テキスト ボックス 544"/>
        <xdr:cNvSpPr txBox="1"/>
      </xdr:nvSpPr>
      <xdr:spPr>
        <a:xfrm>
          <a:off x="14325111" y="62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1074</xdr:rowOff>
    </xdr:from>
    <xdr:to>
      <xdr:col>72</xdr:col>
      <xdr:colOff>38100</xdr:colOff>
      <xdr:row>39</xdr:row>
      <xdr:rowOff>102674</xdr:rowOff>
    </xdr:to>
    <xdr:sp macro="" textlink="">
      <xdr:nvSpPr>
        <xdr:cNvPr id="546" name="楕円 545"/>
        <xdr:cNvSpPr/>
      </xdr:nvSpPr>
      <xdr:spPr>
        <a:xfrm>
          <a:off x="13652500" y="668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119201</xdr:rowOff>
    </xdr:from>
    <xdr:ext cx="469744" cy="259045"/>
    <xdr:sp macro="" textlink="">
      <xdr:nvSpPr>
        <xdr:cNvPr id="547" name="テキスト ボックス 546"/>
        <xdr:cNvSpPr txBox="1"/>
      </xdr:nvSpPr>
      <xdr:spPr>
        <a:xfrm>
          <a:off x="13468428" y="646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30912</xdr:rowOff>
    </xdr:from>
    <xdr:to>
      <xdr:col>67</xdr:col>
      <xdr:colOff>101600</xdr:colOff>
      <xdr:row>39</xdr:row>
      <xdr:rowOff>132512</xdr:rowOff>
    </xdr:to>
    <xdr:sp macro="" textlink="">
      <xdr:nvSpPr>
        <xdr:cNvPr id="548" name="楕円 547"/>
        <xdr:cNvSpPr/>
      </xdr:nvSpPr>
      <xdr:spPr>
        <a:xfrm>
          <a:off x="12763500" y="67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123639</xdr:rowOff>
    </xdr:from>
    <xdr:ext cx="469744" cy="259045"/>
    <xdr:sp macro="" textlink="">
      <xdr:nvSpPr>
        <xdr:cNvPr id="549" name="テキスト ボックス 548"/>
        <xdr:cNvSpPr txBox="1"/>
      </xdr:nvSpPr>
      <xdr:spPr>
        <a:xfrm>
          <a:off x="12579428" y="68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25667</xdr:rowOff>
    </xdr:from>
    <xdr:to>
      <xdr:col>85</xdr:col>
      <xdr:colOff>127000</xdr:colOff>
      <xdr:row>73</xdr:row>
      <xdr:rowOff>122644</xdr:rowOff>
    </xdr:to>
    <xdr:cxnSp macro="">
      <xdr:nvCxnSpPr>
        <xdr:cNvPr id="627" name="直線コネクタ 626"/>
        <xdr:cNvCxnSpPr/>
      </xdr:nvCxnSpPr>
      <xdr:spPr>
        <a:xfrm>
          <a:off x="15481300" y="12541517"/>
          <a:ext cx="8382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25667</xdr:rowOff>
    </xdr:from>
    <xdr:to>
      <xdr:col>81</xdr:col>
      <xdr:colOff>50800</xdr:colOff>
      <xdr:row>73</xdr:row>
      <xdr:rowOff>131991</xdr:rowOff>
    </xdr:to>
    <xdr:cxnSp macro="">
      <xdr:nvCxnSpPr>
        <xdr:cNvPr id="630" name="直線コネクタ 629"/>
        <xdr:cNvCxnSpPr/>
      </xdr:nvCxnSpPr>
      <xdr:spPr>
        <a:xfrm flipV="1">
          <a:off x="14592300" y="12541517"/>
          <a:ext cx="889000" cy="1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131991</xdr:rowOff>
    </xdr:from>
    <xdr:to>
      <xdr:col>76</xdr:col>
      <xdr:colOff>114300</xdr:colOff>
      <xdr:row>74</xdr:row>
      <xdr:rowOff>4687</xdr:rowOff>
    </xdr:to>
    <xdr:cxnSp macro="">
      <xdr:nvCxnSpPr>
        <xdr:cNvPr id="633" name="直線コネクタ 632"/>
        <xdr:cNvCxnSpPr/>
      </xdr:nvCxnSpPr>
      <xdr:spPr>
        <a:xfrm flipV="1">
          <a:off x="13703300" y="12647841"/>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4687</xdr:rowOff>
    </xdr:from>
    <xdr:to>
      <xdr:col>71</xdr:col>
      <xdr:colOff>177800</xdr:colOff>
      <xdr:row>74</xdr:row>
      <xdr:rowOff>9678</xdr:rowOff>
    </xdr:to>
    <xdr:cxnSp macro="">
      <xdr:nvCxnSpPr>
        <xdr:cNvPr id="636" name="直線コネクタ 635"/>
        <xdr:cNvCxnSpPr/>
      </xdr:nvCxnSpPr>
      <xdr:spPr>
        <a:xfrm flipV="1">
          <a:off x="12814300" y="1269198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71844</xdr:rowOff>
    </xdr:from>
    <xdr:to>
      <xdr:col>85</xdr:col>
      <xdr:colOff>177800</xdr:colOff>
      <xdr:row>74</xdr:row>
      <xdr:rowOff>1994</xdr:rowOff>
    </xdr:to>
    <xdr:sp macro="" textlink="">
      <xdr:nvSpPr>
        <xdr:cNvPr id="646" name="楕円 645"/>
        <xdr:cNvSpPr/>
      </xdr:nvSpPr>
      <xdr:spPr>
        <a:xfrm>
          <a:off x="16268700" y="125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94721</xdr:rowOff>
    </xdr:from>
    <xdr:ext cx="534377" cy="259045"/>
    <xdr:sp macro="" textlink="">
      <xdr:nvSpPr>
        <xdr:cNvPr id="647" name="公債費該当値テキスト"/>
        <xdr:cNvSpPr txBox="1"/>
      </xdr:nvSpPr>
      <xdr:spPr>
        <a:xfrm>
          <a:off x="16370300" y="124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146317</xdr:rowOff>
    </xdr:from>
    <xdr:to>
      <xdr:col>81</xdr:col>
      <xdr:colOff>101600</xdr:colOff>
      <xdr:row>73</xdr:row>
      <xdr:rowOff>76467</xdr:rowOff>
    </xdr:to>
    <xdr:sp macro="" textlink="">
      <xdr:nvSpPr>
        <xdr:cNvPr id="648" name="楕円 647"/>
        <xdr:cNvSpPr/>
      </xdr:nvSpPr>
      <xdr:spPr>
        <a:xfrm>
          <a:off x="15430500" y="124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92994</xdr:rowOff>
    </xdr:from>
    <xdr:ext cx="534377" cy="259045"/>
    <xdr:sp macro="" textlink="">
      <xdr:nvSpPr>
        <xdr:cNvPr id="649" name="テキスト ボックス 648"/>
        <xdr:cNvSpPr txBox="1"/>
      </xdr:nvSpPr>
      <xdr:spPr>
        <a:xfrm>
          <a:off x="15214111" y="122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81191</xdr:rowOff>
    </xdr:from>
    <xdr:to>
      <xdr:col>76</xdr:col>
      <xdr:colOff>165100</xdr:colOff>
      <xdr:row>74</xdr:row>
      <xdr:rowOff>11341</xdr:rowOff>
    </xdr:to>
    <xdr:sp macro="" textlink="">
      <xdr:nvSpPr>
        <xdr:cNvPr id="650" name="楕円 649"/>
        <xdr:cNvSpPr/>
      </xdr:nvSpPr>
      <xdr:spPr>
        <a:xfrm>
          <a:off x="14541500" y="125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27868</xdr:rowOff>
    </xdr:from>
    <xdr:ext cx="534377" cy="259045"/>
    <xdr:sp macro="" textlink="">
      <xdr:nvSpPr>
        <xdr:cNvPr id="651" name="テキスト ボックス 650"/>
        <xdr:cNvSpPr txBox="1"/>
      </xdr:nvSpPr>
      <xdr:spPr>
        <a:xfrm>
          <a:off x="14325111" y="123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125337</xdr:rowOff>
    </xdr:from>
    <xdr:to>
      <xdr:col>72</xdr:col>
      <xdr:colOff>38100</xdr:colOff>
      <xdr:row>74</xdr:row>
      <xdr:rowOff>55487</xdr:rowOff>
    </xdr:to>
    <xdr:sp macro="" textlink="">
      <xdr:nvSpPr>
        <xdr:cNvPr id="652" name="楕円 651"/>
        <xdr:cNvSpPr/>
      </xdr:nvSpPr>
      <xdr:spPr>
        <a:xfrm>
          <a:off x="13652500" y="12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72014</xdr:rowOff>
    </xdr:from>
    <xdr:ext cx="534377" cy="259045"/>
    <xdr:sp macro="" textlink="">
      <xdr:nvSpPr>
        <xdr:cNvPr id="653" name="テキスト ボックス 652"/>
        <xdr:cNvSpPr txBox="1"/>
      </xdr:nvSpPr>
      <xdr:spPr>
        <a:xfrm>
          <a:off x="13436111" y="12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130328</xdr:rowOff>
    </xdr:from>
    <xdr:to>
      <xdr:col>67</xdr:col>
      <xdr:colOff>101600</xdr:colOff>
      <xdr:row>74</xdr:row>
      <xdr:rowOff>60478</xdr:rowOff>
    </xdr:to>
    <xdr:sp macro="" textlink="">
      <xdr:nvSpPr>
        <xdr:cNvPr id="654" name="楕円 653"/>
        <xdr:cNvSpPr/>
      </xdr:nvSpPr>
      <xdr:spPr>
        <a:xfrm>
          <a:off x="12763500" y="126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77005</xdr:rowOff>
    </xdr:from>
    <xdr:ext cx="534377" cy="259045"/>
    <xdr:sp macro="" textlink="">
      <xdr:nvSpPr>
        <xdr:cNvPr id="655" name="テキスト ボックス 654"/>
        <xdr:cNvSpPr txBox="1"/>
      </xdr:nvSpPr>
      <xdr:spPr>
        <a:xfrm>
          <a:off x="12547111" y="124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80812</xdr:rowOff>
    </xdr:from>
    <xdr:to>
      <xdr:col>85</xdr:col>
      <xdr:colOff>127000</xdr:colOff>
      <xdr:row>97</xdr:row>
      <xdr:rowOff>126030</xdr:rowOff>
    </xdr:to>
    <xdr:cxnSp macro="">
      <xdr:nvCxnSpPr>
        <xdr:cNvPr id="682" name="直線コネクタ 681"/>
        <xdr:cNvCxnSpPr/>
      </xdr:nvCxnSpPr>
      <xdr:spPr>
        <a:xfrm flipV="1">
          <a:off x="15481300" y="16711462"/>
          <a:ext cx="8382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95740</xdr:rowOff>
    </xdr:from>
    <xdr:to>
      <xdr:col>81</xdr:col>
      <xdr:colOff>50800</xdr:colOff>
      <xdr:row>97</xdr:row>
      <xdr:rowOff>126030</xdr:rowOff>
    </xdr:to>
    <xdr:cxnSp macro="">
      <xdr:nvCxnSpPr>
        <xdr:cNvPr id="685" name="直線コネクタ 684"/>
        <xdr:cNvCxnSpPr/>
      </xdr:nvCxnSpPr>
      <xdr:spPr>
        <a:xfrm>
          <a:off x="14592300" y="16726390"/>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35390</xdr:rowOff>
    </xdr:from>
    <xdr:to>
      <xdr:col>76</xdr:col>
      <xdr:colOff>114300</xdr:colOff>
      <xdr:row>97</xdr:row>
      <xdr:rowOff>95740</xdr:rowOff>
    </xdr:to>
    <xdr:cxnSp macro="">
      <xdr:nvCxnSpPr>
        <xdr:cNvPr id="688" name="直線コネクタ 687"/>
        <xdr:cNvCxnSpPr/>
      </xdr:nvCxnSpPr>
      <xdr:spPr>
        <a:xfrm>
          <a:off x="13703300" y="16666040"/>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35390</xdr:rowOff>
    </xdr:from>
    <xdr:to>
      <xdr:col>71</xdr:col>
      <xdr:colOff>177800</xdr:colOff>
      <xdr:row>97</xdr:row>
      <xdr:rowOff>107834</xdr:rowOff>
    </xdr:to>
    <xdr:cxnSp macro="">
      <xdr:nvCxnSpPr>
        <xdr:cNvPr id="691" name="直線コネクタ 690"/>
        <xdr:cNvCxnSpPr/>
      </xdr:nvCxnSpPr>
      <xdr:spPr>
        <a:xfrm flipV="1">
          <a:off x="12814300" y="16666040"/>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30012</xdr:rowOff>
    </xdr:from>
    <xdr:to>
      <xdr:col>85</xdr:col>
      <xdr:colOff>177800</xdr:colOff>
      <xdr:row>97</xdr:row>
      <xdr:rowOff>131612</xdr:rowOff>
    </xdr:to>
    <xdr:sp macro="" textlink="">
      <xdr:nvSpPr>
        <xdr:cNvPr id="701" name="楕円 700"/>
        <xdr:cNvSpPr/>
      </xdr:nvSpPr>
      <xdr:spPr>
        <a:xfrm>
          <a:off x="162687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8439</xdr:rowOff>
    </xdr:from>
    <xdr:ext cx="534377" cy="259045"/>
    <xdr:sp macro="" textlink="">
      <xdr:nvSpPr>
        <xdr:cNvPr id="702" name="積立金該当値テキスト"/>
        <xdr:cNvSpPr txBox="1"/>
      </xdr:nvSpPr>
      <xdr:spPr>
        <a:xfrm>
          <a:off x="16370300" y="166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75230</xdr:rowOff>
    </xdr:from>
    <xdr:to>
      <xdr:col>81</xdr:col>
      <xdr:colOff>101600</xdr:colOff>
      <xdr:row>98</xdr:row>
      <xdr:rowOff>5380</xdr:rowOff>
    </xdr:to>
    <xdr:sp macro="" textlink="">
      <xdr:nvSpPr>
        <xdr:cNvPr id="703" name="楕円 702"/>
        <xdr:cNvSpPr/>
      </xdr:nvSpPr>
      <xdr:spPr>
        <a:xfrm>
          <a:off x="15430500" y="167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167957</xdr:rowOff>
    </xdr:from>
    <xdr:ext cx="469744" cy="259045"/>
    <xdr:sp macro="" textlink="">
      <xdr:nvSpPr>
        <xdr:cNvPr id="704" name="テキスト ボックス 703"/>
        <xdr:cNvSpPr txBox="1"/>
      </xdr:nvSpPr>
      <xdr:spPr>
        <a:xfrm>
          <a:off x="15246428" y="167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44940</xdr:rowOff>
    </xdr:from>
    <xdr:to>
      <xdr:col>76</xdr:col>
      <xdr:colOff>165100</xdr:colOff>
      <xdr:row>97</xdr:row>
      <xdr:rowOff>146540</xdr:rowOff>
    </xdr:to>
    <xdr:sp macro="" textlink="">
      <xdr:nvSpPr>
        <xdr:cNvPr id="705" name="楕円 704"/>
        <xdr:cNvSpPr/>
      </xdr:nvSpPr>
      <xdr:spPr>
        <a:xfrm>
          <a:off x="14541500" y="1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137667</xdr:rowOff>
    </xdr:from>
    <xdr:ext cx="469744" cy="259045"/>
    <xdr:sp macro="" textlink="">
      <xdr:nvSpPr>
        <xdr:cNvPr id="706" name="テキスト ボックス 705"/>
        <xdr:cNvSpPr txBox="1"/>
      </xdr:nvSpPr>
      <xdr:spPr>
        <a:xfrm>
          <a:off x="14357428" y="167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156040</xdr:rowOff>
    </xdr:from>
    <xdr:to>
      <xdr:col>72</xdr:col>
      <xdr:colOff>38100</xdr:colOff>
      <xdr:row>97</xdr:row>
      <xdr:rowOff>86190</xdr:rowOff>
    </xdr:to>
    <xdr:sp macro="" textlink="">
      <xdr:nvSpPr>
        <xdr:cNvPr id="707" name="楕円 706"/>
        <xdr:cNvSpPr/>
      </xdr:nvSpPr>
      <xdr:spPr>
        <a:xfrm>
          <a:off x="13652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77317</xdr:rowOff>
    </xdr:from>
    <xdr:ext cx="534377" cy="259045"/>
    <xdr:sp macro="" textlink="">
      <xdr:nvSpPr>
        <xdr:cNvPr id="708" name="テキスト ボックス 707"/>
        <xdr:cNvSpPr txBox="1"/>
      </xdr:nvSpPr>
      <xdr:spPr>
        <a:xfrm>
          <a:off x="13436111" y="1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57034</xdr:rowOff>
    </xdr:from>
    <xdr:to>
      <xdr:col>67</xdr:col>
      <xdr:colOff>101600</xdr:colOff>
      <xdr:row>97</xdr:row>
      <xdr:rowOff>158634</xdr:rowOff>
    </xdr:to>
    <xdr:sp macro="" textlink="">
      <xdr:nvSpPr>
        <xdr:cNvPr id="709" name="楕円 708"/>
        <xdr:cNvSpPr/>
      </xdr:nvSpPr>
      <xdr:spPr>
        <a:xfrm>
          <a:off x="12763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149761</xdr:rowOff>
    </xdr:from>
    <xdr:ext cx="469744" cy="259045"/>
    <xdr:sp macro="" textlink="">
      <xdr:nvSpPr>
        <xdr:cNvPr id="710" name="テキスト ボックス 709"/>
        <xdr:cNvSpPr txBox="1"/>
      </xdr:nvSpPr>
      <xdr:spPr>
        <a:xfrm>
          <a:off x="12579428" y="1678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49893</xdr:rowOff>
    </xdr:from>
    <xdr:to>
      <xdr:col>116</xdr:col>
      <xdr:colOff>63500</xdr:colOff>
      <xdr:row>36</xdr:row>
      <xdr:rowOff>61976</xdr:rowOff>
    </xdr:to>
    <xdr:cxnSp macro="">
      <xdr:nvCxnSpPr>
        <xdr:cNvPr id="741" name="直線コネクタ 740"/>
        <xdr:cNvCxnSpPr/>
      </xdr:nvCxnSpPr>
      <xdr:spPr>
        <a:xfrm flipV="1">
          <a:off x="21323300" y="622209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61976</xdr:rowOff>
    </xdr:from>
    <xdr:to>
      <xdr:col>111</xdr:col>
      <xdr:colOff>177800</xdr:colOff>
      <xdr:row>36</xdr:row>
      <xdr:rowOff>76672</xdr:rowOff>
    </xdr:to>
    <xdr:cxnSp macro="">
      <xdr:nvCxnSpPr>
        <xdr:cNvPr id="744" name="直線コネクタ 743"/>
        <xdr:cNvCxnSpPr/>
      </xdr:nvCxnSpPr>
      <xdr:spPr>
        <a:xfrm flipV="1">
          <a:off x="20434300" y="62341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76672</xdr:rowOff>
    </xdr:from>
    <xdr:to>
      <xdr:col>107</xdr:col>
      <xdr:colOff>50800</xdr:colOff>
      <xdr:row>39</xdr:row>
      <xdr:rowOff>62302</xdr:rowOff>
    </xdr:to>
    <xdr:cxnSp macro="">
      <xdr:nvCxnSpPr>
        <xdr:cNvPr id="747" name="直線コネクタ 746"/>
        <xdr:cNvCxnSpPr/>
      </xdr:nvCxnSpPr>
      <xdr:spPr>
        <a:xfrm flipV="1">
          <a:off x="19545300" y="6248872"/>
          <a:ext cx="889000" cy="4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62302</xdr:rowOff>
    </xdr:from>
    <xdr:to>
      <xdr:col>102</xdr:col>
      <xdr:colOff>114300</xdr:colOff>
      <xdr:row>39</xdr:row>
      <xdr:rowOff>77107</xdr:rowOff>
    </xdr:to>
    <xdr:cxnSp macro="">
      <xdr:nvCxnSpPr>
        <xdr:cNvPr id="750" name="直線コネクタ 749"/>
        <xdr:cNvCxnSpPr/>
      </xdr:nvCxnSpPr>
      <xdr:spPr>
        <a:xfrm flipV="1">
          <a:off x="18656300" y="6748852"/>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170543</xdr:rowOff>
    </xdr:from>
    <xdr:to>
      <xdr:col>116</xdr:col>
      <xdr:colOff>114300</xdr:colOff>
      <xdr:row>36</xdr:row>
      <xdr:rowOff>100693</xdr:rowOff>
    </xdr:to>
    <xdr:sp macro="" textlink="">
      <xdr:nvSpPr>
        <xdr:cNvPr id="760" name="楕円 759"/>
        <xdr:cNvSpPr/>
      </xdr:nvSpPr>
      <xdr:spPr>
        <a:xfrm>
          <a:off x="221107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21970</xdr:rowOff>
    </xdr:from>
    <xdr:ext cx="469744" cy="259045"/>
    <xdr:sp macro="" textlink="">
      <xdr:nvSpPr>
        <xdr:cNvPr id="761" name="投資及び出資金該当値テキスト"/>
        <xdr:cNvSpPr txBox="1"/>
      </xdr:nvSpPr>
      <xdr:spPr>
        <a:xfrm>
          <a:off x="22212300" y="602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11176</xdr:rowOff>
    </xdr:from>
    <xdr:to>
      <xdr:col>112</xdr:col>
      <xdr:colOff>38100</xdr:colOff>
      <xdr:row>36</xdr:row>
      <xdr:rowOff>112776</xdr:rowOff>
    </xdr:to>
    <xdr:sp macro="" textlink="">
      <xdr:nvSpPr>
        <xdr:cNvPr id="762" name="楕円 761"/>
        <xdr:cNvSpPr/>
      </xdr:nvSpPr>
      <xdr:spPr>
        <a:xfrm>
          <a:off x="21272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129303</xdr:rowOff>
    </xdr:from>
    <xdr:ext cx="469744" cy="259045"/>
    <xdr:sp macro="" textlink="">
      <xdr:nvSpPr>
        <xdr:cNvPr id="763" name="テキスト ボックス 762"/>
        <xdr:cNvSpPr txBox="1"/>
      </xdr:nvSpPr>
      <xdr:spPr>
        <a:xfrm>
          <a:off x="21088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25872</xdr:rowOff>
    </xdr:from>
    <xdr:to>
      <xdr:col>107</xdr:col>
      <xdr:colOff>101600</xdr:colOff>
      <xdr:row>36</xdr:row>
      <xdr:rowOff>127472</xdr:rowOff>
    </xdr:to>
    <xdr:sp macro="" textlink="">
      <xdr:nvSpPr>
        <xdr:cNvPr id="764" name="楕円 763"/>
        <xdr:cNvSpPr/>
      </xdr:nvSpPr>
      <xdr:spPr>
        <a:xfrm>
          <a:off x="203835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143999</xdr:rowOff>
    </xdr:from>
    <xdr:ext cx="469744" cy="259045"/>
    <xdr:sp macro="" textlink="">
      <xdr:nvSpPr>
        <xdr:cNvPr id="765" name="テキスト ボックス 764"/>
        <xdr:cNvSpPr txBox="1"/>
      </xdr:nvSpPr>
      <xdr:spPr>
        <a:xfrm>
          <a:off x="20199428" y="597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11502</xdr:rowOff>
    </xdr:from>
    <xdr:to>
      <xdr:col>102</xdr:col>
      <xdr:colOff>165100</xdr:colOff>
      <xdr:row>39</xdr:row>
      <xdr:rowOff>113102</xdr:rowOff>
    </xdr:to>
    <xdr:sp macro="" textlink="">
      <xdr:nvSpPr>
        <xdr:cNvPr id="766" name="楕円 765"/>
        <xdr:cNvSpPr/>
      </xdr:nvSpPr>
      <xdr:spPr>
        <a:xfrm>
          <a:off x="19494500" y="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104229</xdr:rowOff>
    </xdr:from>
    <xdr:ext cx="378565" cy="259045"/>
    <xdr:sp macro="" textlink="">
      <xdr:nvSpPr>
        <xdr:cNvPr id="767" name="テキスト ボックス 766"/>
        <xdr:cNvSpPr txBox="1"/>
      </xdr:nvSpPr>
      <xdr:spPr>
        <a:xfrm>
          <a:off x="19356017" y="679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68" name="楕円 767"/>
        <xdr:cNvSpPr/>
      </xdr:nvSpPr>
      <xdr:spPr>
        <a:xfrm>
          <a:off x="1860550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119034</xdr:rowOff>
    </xdr:from>
    <xdr:ext cx="378565" cy="259045"/>
    <xdr:sp macro="" textlink="">
      <xdr:nvSpPr>
        <xdr:cNvPr id="769" name="テキスト ボックス 768"/>
        <xdr:cNvSpPr txBox="1"/>
      </xdr:nvSpPr>
      <xdr:spPr>
        <a:xfrm>
          <a:off x="18467017" y="680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162217</xdr:rowOff>
    </xdr:from>
    <xdr:to>
      <xdr:col>116</xdr:col>
      <xdr:colOff>63500</xdr:colOff>
      <xdr:row>57</xdr:row>
      <xdr:rowOff>166980</xdr:rowOff>
    </xdr:to>
    <xdr:cxnSp macro="">
      <xdr:nvCxnSpPr>
        <xdr:cNvPr id="798" name="直線コネクタ 797"/>
        <xdr:cNvCxnSpPr/>
      </xdr:nvCxnSpPr>
      <xdr:spPr>
        <a:xfrm>
          <a:off x="21323300" y="9934867"/>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136690</xdr:rowOff>
    </xdr:from>
    <xdr:to>
      <xdr:col>111</xdr:col>
      <xdr:colOff>177800</xdr:colOff>
      <xdr:row>57</xdr:row>
      <xdr:rowOff>162217</xdr:rowOff>
    </xdr:to>
    <xdr:cxnSp macro="">
      <xdr:nvCxnSpPr>
        <xdr:cNvPr id="801" name="直線コネクタ 800"/>
        <xdr:cNvCxnSpPr/>
      </xdr:nvCxnSpPr>
      <xdr:spPr>
        <a:xfrm>
          <a:off x="20434300" y="990934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101524</xdr:rowOff>
    </xdr:from>
    <xdr:to>
      <xdr:col>107</xdr:col>
      <xdr:colOff>50800</xdr:colOff>
      <xdr:row>57</xdr:row>
      <xdr:rowOff>136690</xdr:rowOff>
    </xdr:to>
    <xdr:cxnSp macro="">
      <xdr:nvCxnSpPr>
        <xdr:cNvPr id="804" name="直線コネクタ 803"/>
        <xdr:cNvCxnSpPr/>
      </xdr:nvCxnSpPr>
      <xdr:spPr>
        <a:xfrm>
          <a:off x="19545300" y="9874174"/>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43612</xdr:rowOff>
    </xdr:from>
    <xdr:to>
      <xdr:col>102</xdr:col>
      <xdr:colOff>114300</xdr:colOff>
      <xdr:row>57</xdr:row>
      <xdr:rowOff>101524</xdr:rowOff>
    </xdr:to>
    <xdr:cxnSp macro="">
      <xdr:nvCxnSpPr>
        <xdr:cNvPr id="807" name="直線コネクタ 806"/>
        <xdr:cNvCxnSpPr/>
      </xdr:nvCxnSpPr>
      <xdr:spPr>
        <a:xfrm>
          <a:off x="18656300" y="98162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116180</xdr:rowOff>
    </xdr:from>
    <xdr:to>
      <xdr:col>116</xdr:col>
      <xdr:colOff>114300</xdr:colOff>
      <xdr:row>58</xdr:row>
      <xdr:rowOff>46330</xdr:rowOff>
    </xdr:to>
    <xdr:sp macro="" textlink="">
      <xdr:nvSpPr>
        <xdr:cNvPr id="817" name="楕円 816"/>
        <xdr:cNvSpPr/>
      </xdr:nvSpPr>
      <xdr:spPr>
        <a:xfrm>
          <a:off x="221107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139057</xdr:rowOff>
    </xdr:from>
    <xdr:ext cx="469744" cy="259045"/>
    <xdr:sp macro="" textlink="">
      <xdr:nvSpPr>
        <xdr:cNvPr id="818" name="貸付金該当値テキスト"/>
        <xdr:cNvSpPr txBox="1"/>
      </xdr:nvSpPr>
      <xdr:spPr>
        <a:xfrm>
          <a:off x="22212300" y="97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111417</xdr:rowOff>
    </xdr:from>
    <xdr:to>
      <xdr:col>112</xdr:col>
      <xdr:colOff>38100</xdr:colOff>
      <xdr:row>58</xdr:row>
      <xdr:rowOff>41567</xdr:rowOff>
    </xdr:to>
    <xdr:sp macro="" textlink="">
      <xdr:nvSpPr>
        <xdr:cNvPr id="819" name="楕円 818"/>
        <xdr:cNvSpPr/>
      </xdr:nvSpPr>
      <xdr:spPr>
        <a:xfrm>
          <a:off x="212725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58094</xdr:rowOff>
    </xdr:from>
    <xdr:ext cx="469744" cy="259045"/>
    <xdr:sp macro="" textlink="">
      <xdr:nvSpPr>
        <xdr:cNvPr id="820" name="テキスト ボックス 819"/>
        <xdr:cNvSpPr txBox="1"/>
      </xdr:nvSpPr>
      <xdr:spPr>
        <a:xfrm>
          <a:off x="21088428" y="96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85890</xdr:rowOff>
    </xdr:from>
    <xdr:to>
      <xdr:col>107</xdr:col>
      <xdr:colOff>101600</xdr:colOff>
      <xdr:row>58</xdr:row>
      <xdr:rowOff>16040</xdr:rowOff>
    </xdr:to>
    <xdr:sp macro="" textlink="">
      <xdr:nvSpPr>
        <xdr:cNvPr id="821" name="楕円 820"/>
        <xdr:cNvSpPr/>
      </xdr:nvSpPr>
      <xdr:spPr>
        <a:xfrm>
          <a:off x="20383500" y="9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32567</xdr:rowOff>
    </xdr:from>
    <xdr:ext cx="469744" cy="259045"/>
    <xdr:sp macro="" textlink="">
      <xdr:nvSpPr>
        <xdr:cNvPr id="822" name="テキスト ボックス 821"/>
        <xdr:cNvSpPr txBox="1"/>
      </xdr:nvSpPr>
      <xdr:spPr>
        <a:xfrm>
          <a:off x="20199428" y="96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50724</xdr:rowOff>
    </xdr:from>
    <xdr:to>
      <xdr:col>102</xdr:col>
      <xdr:colOff>165100</xdr:colOff>
      <xdr:row>57</xdr:row>
      <xdr:rowOff>152324</xdr:rowOff>
    </xdr:to>
    <xdr:sp macro="" textlink="">
      <xdr:nvSpPr>
        <xdr:cNvPr id="823" name="楕円 822"/>
        <xdr:cNvSpPr/>
      </xdr:nvSpPr>
      <xdr:spPr>
        <a:xfrm>
          <a:off x="19494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168851</xdr:rowOff>
    </xdr:from>
    <xdr:ext cx="469744" cy="259045"/>
    <xdr:sp macro="" textlink="">
      <xdr:nvSpPr>
        <xdr:cNvPr id="824" name="テキスト ボックス 823"/>
        <xdr:cNvSpPr txBox="1"/>
      </xdr:nvSpPr>
      <xdr:spPr>
        <a:xfrm>
          <a:off x="19310428" y="9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164262</xdr:rowOff>
    </xdr:from>
    <xdr:to>
      <xdr:col>98</xdr:col>
      <xdr:colOff>38100</xdr:colOff>
      <xdr:row>57</xdr:row>
      <xdr:rowOff>94412</xdr:rowOff>
    </xdr:to>
    <xdr:sp macro="" textlink="">
      <xdr:nvSpPr>
        <xdr:cNvPr id="825" name="楕円 824"/>
        <xdr:cNvSpPr/>
      </xdr:nvSpPr>
      <xdr:spPr>
        <a:xfrm>
          <a:off x="18605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110939</xdr:rowOff>
    </xdr:from>
    <xdr:ext cx="469744" cy="259045"/>
    <xdr:sp macro="" textlink="">
      <xdr:nvSpPr>
        <xdr:cNvPr id="826" name="テキスト ボックス 825"/>
        <xdr:cNvSpPr txBox="1"/>
      </xdr:nvSpPr>
      <xdr:spPr>
        <a:xfrm>
          <a:off x="18421428" y="95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107772</xdr:rowOff>
    </xdr:from>
    <xdr:to>
      <xdr:col>116</xdr:col>
      <xdr:colOff>63500</xdr:colOff>
      <xdr:row>75</xdr:row>
      <xdr:rowOff>108477</xdr:rowOff>
    </xdr:to>
    <xdr:cxnSp macro="">
      <xdr:nvCxnSpPr>
        <xdr:cNvPr id="856" name="直線コネクタ 855"/>
        <xdr:cNvCxnSpPr/>
      </xdr:nvCxnSpPr>
      <xdr:spPr>
        <a:xfrm flipV="1">
          <a:off x="21323300" y="12966522"/>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91104</xdr:rowOff>
    </xdr:from>
    <xdr:to>
      <xdr:col>111</xdr:col>
      <xdr:colOff>177800</xdr:colOff>
      <xdr:row>75</xdr:row>
      <xdr:rowOff>108477</xdr:rowOff>
    </xdr:to>
    <xdr:cxnSp macro="">
      <xdr:nvCxnSpPr>
        <xdr:cNvPr id="859" name="直線コネクタ 858"/>
        <xdr:cNvCxnSpPr/>
      </xdr:nvCxnSpPr>
      <xdr:spPr>
        <a:xfrm>
          <a:off x="20434300" y="1294985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87655</xdr:rowOff>
    </xdr:from>
    <xdr:to>
      <xdr:col>107</xdr:col>
      <xdr:colOff>50800</xdr:colOff>
      <xdr:row>75</xdr:row>
      <xdr:rowOff>91104</xdr:rowOff>
    </xdr:to>
    <xdr:cxnSp macro="">
      <xdr:nvCxnSpPr>
        <xdr:cNvPr id="862" name="直線コネクタ 861"/>
        <xdr:cNvCxnSpPr/>
      </xdr:nvCxnSpPr>
      <xdr:spPr>
        <a:xfrm>
          <a:off x="19545300" y="12774955"/>
          <a:ext cx="889000" cy="1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55328</xdr:rowOff>
    </xdr:from>
    <xdr:to>
      <xdr:col>102</xdr:col>
      <xdr:colOff>114300</xdr:colOff>
      <xdr:row>74</xdr:row>
      <xdr:rowOff>87655</xdr:rowOff>
    </xdr:to>
    <xdr:cxnSp macro="">
      <xdr:nvCxnSpPr>
        <xdr:cNvPr id="865" name="直線コネクタ 864"/>
        <xdr:cNvCxnSpPr/>
      </xdr:nvCxnSpPr>
      <xdr:spPr>
        <a:xfrm>
          <a:off x="18656300" y="12742628"/>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56972</xdr:rowOff>
    </xdr:from>
    <xdr:to>
      <xdr:col>116</xdr:col>
      <xdr:colOff>114300</xdr:colOff>
      <xdr:row>75</xdr:row>
      <xdr:rowOff>158573</xdr:rowOff>
    </xdr:to>
    <xdr:sp macro="" textlink="">
      <xdr:nvSpPr>
        <xdr:cNvPr id="875" name="楕円 874"/>
        <xdr:cNvSpPr/>
      </xdr:nvSpPr>
      <xdr:spPr>
        <a:xfrm>
          <a:off x="22110700" y="12915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79849</xdr:rowOff>
    </xdr:from>
    <xdr:ext cx="534377" cy="259045"/>
    <xdr:sp macro="" textlink="">
      <xdr:nvSpPr>
        <xdr:cNvPr id="876" name="繰出金該当値テキスト"/>
        <xdr:cNvSpPr txBox="1"/>
      </xdr:nvSpPr>
      <xdr:spPr>
        <a:xfrm>
          <a:off x="22212300" y="127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57677</xdr:rowOff>
    </xdr:from>
    <xdr:to>
      <xdr:col>112</xdr:col>
      <xdr:colOff>38100</xdr:colOff>
      <xdr:row>75</xdr:row>
      <xdr:rowOff>159277</xdr:rowOff>
    </xdr:to>
    <xdr:sp macro="" textlink="">
      <xdr:nvSpPr>
        <xdr:cNvPr id="877" name="楕円 876"/>
        <xdr:cNvSpPr/>
      </xdr:nvSpPr>
      <xdr:spPr>
        <a:xfrm>
          <a:off x="21272500" y="129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4354</xdr:rowOff>
    </xdr:from>
    <xdr:ext cx="534377" cy="259045"/>
    <xdr:sp macro="" textlink="">
      <xdr:nvSpPr>
        <xdr:cNvPr id="878" name="テキスト ボックス 877"/>
        <xdr:cNvSpPr txBox="1"/>
      </xdr:nvSpPr>
      <xdr:spPr>
        <a:xfrm>
          <a:off x="21056111" y="1269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40304</xdr:rowOff>
    </xdr:from>
    <xdr:to>
      <xdr:col>107</xdr:col>
      <xdr:colOff>101600</xdr:colOff>
      <xdr:row>75</xdr:row>
      <xdr:rowOff>141904</xdr:rowOff>
    </xdr:to>
    <xdr:sp macro="" textlink="">
      <xdr:nvSpPr>
        <xdr:cNvPr id="879" name="楕円 878"/>
        <xdr:cNvSpPr/>
      </xdr:nvSpPr>
      <xdr:spPr>
        <a:xfrm>
          <a:off x="20383500" y="128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158431</xdr:rowOff>
    </xdr:from>
    <xdr:ext cx="534377" cy="259045"/>
    <xdr:sp macro="" textlink="">
      <xdr:nvSpPr>
        <xdr:cNvPr id="880" name="テキスト ボックス 879"/>
        <xdr:cNvSpPr txBox="1"/>
      </xdr:nvSpPr>
      <xdr:spPr>
        <a:xfrm>
          <a:off x="20167111" y="126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36855</xdr:rowOff>
    </xdr:from>
    <xdr:to>
      <xdr:col>102</xdr:col>
      <xdr:colOff>165100</xdr:colOff>
      <xdr:row>74</xdr:row>
      <xdr:rowOff>138455</xdr:rowOff>
    </xdr:to>
    <xdr:sp macro="" textlink="">
      <xdr:nvSpPr>
        <xdr:cNvPr id="881" name="楕円 880"/>
        <xdr:cNvSpPr/>
      </xdr:nvSpPr>
      <xdr:spPr>
        <a:xfrm>
          <a:off x="19494500" y="12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154982</xdr:rowOff>
    </xdr:from>
    <xdr:ext cx="534377" cy="259045"/>
    <xdr:sp macro="" textlink="">
      <xdr:nvSpPr>
        <xdr:cNvPr id="882" name="テキスト ボックス 881"/>
        <xdr:cNvSpPr txBox="1"/>
      </xdr:nvSpPr>
      <xdr:spPr>
        <a:xfrm>
          <a:off x="19278111" y="124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4528</xdr:rowOff>
    </xdr:from>
    <xdr:to>
      <xdr:col>98</xdr:col>
      <xdr:colOff>38100</xdr:colOff>
      <xdr:row>74</xdr:row>
      <xdr:rowOff>106128</xdr:rowOff>
    </xdr:to>
    <xdr:sp macro="" textlink="">
      <xdr:nvSpPr>
        <xdr:cNvPr id="883" name="楕円 882"/>
        <xdr:cNvSpPr/>
      </xdr:nvSpPr>
      <xdr:spPr>
        <a:xfrm>
          <a:off x="18605500" y="126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122655</xdr:rowOff>
    </xdr:from>
    <xdr:ext cx="534377" cy="259045"/>
    <xdr:sp macro="" textlink="">
      <xdr:nvSpPr>
        <xdr:cNvPr id="884" name="テキスト ボックス 883"/>
        <xdr:cNvSpPr txBox="1"/>
      </xdr:nvSpPr>
      <xdr:spPr>
        <a:xfrm>
          <a:off x="18389111" y="124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618,843</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86,451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し、依然として類似団体平均と比べて高い水準にある。</a:t>
          </a:r>
          <a:endParaRPr lang="ja-JP" altLang="ja-JP" sz="1400">
            <a:effectLst/>
          </a:endParaRPr>
        </a:p>
        <a:p>
          <a:r>
            <a:rPr kumimoji="1" lang="ja-JP" altLang="ja-JP" sz="1100">
              <a:solidFill>
                <a:schemeClr val="dk1"/>
              </a:solidFill>
              <a:effectLst/>
              <a:latin typeface="+mn-lt"/>
              <a:ea typeface="+mn-ea"/>
              <a:cs typeface="+mn-cs"/>
            </a:rPr>
            <a:t>物件費および扶助費については、類似団体平均と比べて高い水準で推移している。平成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年度は特に、物件費においては、小中学校のＩＣＴ環境整備を行ったＩＣＴ教育環境整備事業や、</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額の増によるふるさと納税促進事業の増、扶助費については、子ども子育て支援給付費が増額となっている。</a:t>
          </a:r>
          <a:endParaRPr lang="ja-JP" altLang="ja-JP" sz="1400">
            <a:effectLst/>
          </a:endParaRPr>
        </a:p>
        <a:p>
          <a:r>
            <a:rPr kumimoji="1" lang="ja-JP" altLang="ja-JP" sz="1100">
              <a:solidFill>
                <a:schemeClr val="dk1"/>
              </a:solidFill>
              <a:effectLst/>
              <a:latin typeface="+mn-lt"/>
              <a:ea typeface="+mn-ea"/>
              <a:cs typeface="+mn-cs"/>
            </a:rPr>
            <a:t>普通建設事業費では、新規設備について住民一人当たり</a:t>
          </a:r>
          <a:r>
            <a:rPr kumimoji="1" lang="en-US" altLang="ja-JP" sz="1100">
              <a:solidFill>
                <a:schemeClr val="dk1"/>
              </a:solidFill>
              <a:effectLst/>
              <a:latin typeface="+mn-lt"/>
              <a:ea typeface="+mn-ea"/>
              <a:cs typeface="+mn-cs"/>
            </a:rPr>
            <a:t>20,812</a:t>
          </a:r>
          <a:r>
            <a:rPr kumimoji="1" lang="ja-JP" altLang="ja-JP" sz="1100">
              <a:solidFill>
                <a:schemeClr val="dk1"/>
              </a:solidFill>
              <a:effectLst/>
              <a:latin typeface="+mn-lt"/>
              <a:ea typeface="+mn-ea"/>
              <a:cs typeface="+mn-cs"/>
            </a:rPr>
            <a:t>円で、昨年度より</a:t>
          </a:r>
          <a:r>
            <a:rPr kumimoji="1" lang="en-US" altLang="ja-JP" sz="1100">
              <a:solidFill>
                <a:schemeClr val="dk1"/>
              </a:solidFill>
              <a:effectLst/>
              <a:latin typeface="+mn-lt"/>
              <a:ea typeface="+mn-ea"/>
              <a:cs typeface="+mn-cs"/>
            </a:rPr>
            <a:t>12,395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となっており、</a:t>
          </a:r>
          <a:r>
            <a:rPr kumimoji="1" lang="en-US" altLang="ja-JP" sz="1100">
              <a:solidFill>
                <a:schemeClr val="dk1"/>
              </a:solidFill>
              <a:effectLst/>
              <a:latin typeface="+mn-lt"/>
              <a:ea typeface="+mn-ea"/>
              <a:cs typeface="+mn-cs"/>
            </a:rPr>
            <a:t>280</a:t>
          </a:r>
          <a:r>
            <a:rPr kumimoji="1" lang="ja-JP" altLang="en-US" sz="1100">
              <a:solidFill>
                <a:schemeClr val="dk1"/>
              </a:solidFill>
              <a:effectLst/>
              <a:latin typeface="+mn-lt"/>
              <a:ea typeface="+mn-ea"/>
              <a:cs typeface="+mn-cs"/>
            </a:rPr>
            <a:t>ＭＨｚ帯防災行政無線システム整備事業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が主な要因である。また、更新整備についても住民</a:t>
          </a:r>
          <a:r>
            <a:rPr kumimoji="1" lang="ja-JP" altLang="en-US"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32,875</a:t>
          </a:r>
          <a:r>
            <a:rPr kumimoji="1" lang="ja-JP" altLang="en-US" sz="1100">
              <a:solidFill>
                <a:schemeClr val="dk1"/>
              </a:solidFill>
              <a:effectLst/>
              <a:latin typeface="+mn-lt"/>
              <a:ea typeface="+mn-ea"/>
              <a:cs typeface="+mn-cs"/>
            </a:rPr>
            <a:t>円で、住民一人当たり</a:t>
          </a:r>
          <a:r>
            <a:rPr kumimoji="1" lang="en-US" altLang="ja-JP" sz="1100">
              <a:solidFill>
                <a:schemeClr val="dk1"/>
              </a:solidFill>
              <a:effectLst/>
              <a:latin typeface="+mn-lt"/>
              <a:ea typeface="+mn-ea"/>
              <a:cs typeface="+mn-cs"/>
            </a:rPr>
            <a:t>4,031</a:t>
          </a:r>
          <a:r>
            <a:rPr kumimoji="1" lang="ja-JP" altLang="en-US" sz="1100">
              <a:solidFill>
                <a:schemeClr val="dk1"/>
              </a:solidFill>
              <a:effectLst/>
              <a:latin typeface="+mn-lt"/>
              <a:ea typeface="+mn-ea"/>
              <a:cs typeface="+mn-cs"/>
            </a:rPr>
            <a:t>円増額と</a:t>
          </a:r>
          <a:r>
            <a:rPr kumimoji="1" lang="ja-JP" altLang="ja-JP" sz="1100">
              <a:solidFill>
                <a:schemeClr val="dk1"/>
              </a:solidFill>
              <a:effectLst/>
              <a:latin typeface="+mn-lt"/>
              <a:ea typeface="+mn-ea"/>
              <a:cs typeface="+mn-cs"/>
            </a:rPr>
            <a:t>なり、類似団体平均と比べて</a:t>
          </a:r>
          <a:r>
            <a:rPr kumimoji="1" lang="en-US" altLang="ja-JP" sz="1100">
              <a:solidFill>
                <a:schemeClr val="dk1"/>
              </a:solidFill>
              <a:effectLst/>
              <a:latin typeface="+mn-lt"/>
              <a:ea typeface="+mn-ea"/>
              <a:cs typeface="+mn-cs"/>
            </a:rPr>
            <a:t>7,376</a:t>
          </a:r>
          <a:r>
            <a:rPr kumimoji="1" lang="ja-JP" altLang="en-US" sz="1100">
              <a:solidFill>
                <a:schemeClr val="dk1"/>
              </a:solidFill>
              <a:effectLst/>
              <a:latin typeface="+mn-lt"/>
              <a:ea typeface="+mn-ea"/>
              <a:cs typeface="+mn-cs"/>
            </a:rPr>
            <a:t>円低</a:t>
          </a:r>
          <a:r>
            <a:rPr kumimoji="1" lang="ja-JP" altLang="ja-JP" sz="1100">
              <a:solidFill>
                <a:schemeClr val="dk1"/>
              </a:solidFill>
              <a:effectLst/>
              <a:latin typeface="+mn-lt"/>
              <a:ea typeface="+mn-ea"/>
              <a:cs typeface="+mn-cs"/>
            </a:rPr>
            <a:t>い結果となった。主な減要因としては、</a:t>
          </a:r>
          <a:r>
            <a:rPr kumimoji="1" lang="ja-JP" altLang="en-US" sz="1100">
              <a:solidFill>
                <a:schemeClr val="dk1"/>
              </a:solidFill>
              <a:effectLst/>
              <a:latin typeface="+mn-lt"/>
              <a:ea typeface="+mn-ea"/>
              <a:cs typeface="+mn-cs"/>
            </a:rPr>
            <a:t>奥日田地域観光施設整備事業</a:t>
          </a:r>
          <a:r>
            <a:rPr kumimoji="1" lang="ja-JP" altLang="ja-JP" sz="1100">
              <a:solidFill>
                <a:schemeClr val="dk1"/>
              </a:solidFill>
              <a:effectLst/>
              <a:latin typeface="+mn-lt"/>
              <a:ea typeface="+mn-ea"/>
              <a:cs typeface="+mn-cs"/>
            </a:rPr>
            <a:t>や鯛生スポーツセンター</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整備事業費等の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また、繰出金については、昨年度</a:t>
          </a:r>
          <a:r>
            <a:rPr kumimoji="1" lang="ja-JP" altLang="en-US" sz="1100">
              <a:solidFill>
                <a:schemeClr val="dk1"/>
              </a:solidFill>
              <a:effectLst/>
              <a:latin typeface="+mn-lt"/>
              <a:ea typeface="+mn-ea"/>
              <a:cs typeface="+mn-cs"/>
            </a:rPr>
            <a:t>とほぼ横ばいで</a:t>
          </a:r>
          <a:r>
            <a:rPr kumimoji="1" lang="ja-JP" altLang="ja-JP" sz="1100">
              <a:solidFill>
                <a:schemeClr val="dk1"/>
              </a:solidFill>
              <a:effectLst/>
              <a:latin typeface="+mn-lt"/>
              <a:ea typeface="+mn-ea"/>
              <a:cs typeface="+mn-cs"/>
            </a:rPr>
            <a:t>、依然として類似団体平均より</a:t>
          </a:r>
          <a:r>
            <a:rPr kumimoji="1" lang="en-US" altLang="ja-JP" sz="1100">
              <a:solidFill>
                <a:schemeClr val="dk1"/>
              </a:solidFill>
              <a:effectLst/>
              <a:latin typeface="+mn-lt"/>
              <a:ea typeface="+mn-ea"/>
              <a:cs typeface="+mn-cs"/>
            </a:rPr>
            <a:t>4,116</a:t>
          </a:r>
          <a:r>
            <a:rPr kumimoji="1" lang="ja-JP" altLang="ja-JP" sz="1100">
              <a:solidFill>
                <a:schemeClr val="dk1"/>
              </a:solidFill>
              <a:effectLst/>
              <a:latin typeface="+mn-lt"/>
              <a:ea typeface="+mn-ea"/>
              <a:cs typeface="+mn-cs"/>
            </a:rPr>
            <a:t>円高い、住民一人当たり</a:t>
          </a:r>
          <a:r>
            <a:rPr kumimoji="1" lang="en-US" altLang="ja-JP" sz="1100">
              <a:solidFill>
                <a:schemeClr val="dk1"/>
              </a:solidFill>
              <a:effectLst/>
              <a:latin typeface="+mn-lt"/>
              <a:ea typeface="+mn-ea"/>
              <a:cs typeface="+mn-cs"/>
            </a:rPr>
            <a:t>52,676</a:t>
          </a:r>
          <a:r>
            <a:rPr kumimoji="1" lang="ja-JP" altLang="ja-JP" sz="1100">
              <a:solidFill>
                <a:schemeClr val="dk1"/>
              </a:solidFill>
              <a:effectLst/>
              <a:latin typeface="+mn-lt"/>
              <a:ea typeface="+mn-ea"/>
              <a:cs typeface="+mn-cs"/>
            </a:rPr>
            <a:t>円となっている。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138786</xdr:rowOff>
    </xdr:from>
    <xdr:to>
      <xdr:col>24</xdr:col>
      <xdr:colOff>63500</xdr:colOff>
      <xdr:row>34</xdr:row>
      <xdr:rowOff>8026</xdr:rowOff>
    </xdr:to>
    <xdr:cxnSp macro="">
      <xdr:nvCxnSpPr>
        <xdr:cNvPr id="59" name="直線コネクタ 58"/>
        <xdr:cNvCxnSpPr/>
      </xdr:nvCxnSpPr>
      <xdr:spPr>
        <a:xfrm flipV="1">
          <a:off x="3797300" y="5796636"/>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xdr:rowOff>
    </xdr:from>
    <xdr:to>
      <xdr:col>19</xdr:col>
      <xdr:colOff>177800</xdr:colOff>
      <xdr:row>34</xdr:row>
      <xdr:rowOff>18542</xdr:rowOff>
    </xdr:to>
    <xdr:cxnSp macro="">
      <xdr:nvCxnSpPr>
        <xdr:cNvPr id="62" name="直線コネクタ 61"/>
        <xdr:cNvCxnSpPr/>
      </xdr:nvCxnSpPr>
      <xdr:spPr>
        <a:xfrm flipV="1">
          <a:off x="2908300" y="583732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18542</xdr:rowOff>
    </xdr:from>
    <xdr:to>
      <xdr:col>15</xdr:col>
      <xdr:colOff>50800</xdr:colOff>
      <xdr:row>34</xdr:row>
      <xdr:rowOff>27229</xdr:rowOff>
    </xdr:to>
    <xdr:cxnSp macro="">
      <xdr:nvCxnSpPr>
        <xdr:cNvPr id="65" name="直線コネクタ 64"/>
        <xdr:cNvCxnSpPr/>
      </xdr:nvCxnSpPr>
      <xdr:spPr>
        <a:xfrm flipV="1">
          <a:off x="2019300" y="584784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22657</xdr:rowOff>
    </xdr:from>
    <xdr:to>
      <xdr:col>10</xdr:col>
      <xdr:colOff>114300</xdr:colOff>
      <xdr:row>34</xdr:row>
      <xdr:rowOff>27229</xdr:rowOff>
    </xdr:to>
    <xdr:cxnSp macro="">
      <xdr:nvCxnSpPr>
        <xdr:cNvPr id="68" name="直線コネクタ 67"/>
        <xdr:cNvCxnSpPr/>
      </xdr:nvCxnSpPr>
      <xdr:spPr>
        <a:xfrm>
          <a:off x="1130300" y="5680507"/>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87986</xdr:rowOff>
    </xdr:from>
    <xdr:to>
      <xdr:col>24</xdr:col>
      <xdr:colOff>114300</xdr:colOff>
      <xdr:row>34</xdr:row>
      <xdr:rowOff>18136</xdr:rowOff>
    </xdr:to>
    <xdr:sp macro="" textlink="">
      <xdr:nvSpPr>
        <xdr:cNvPr id="78" name="楕円 77"/>
        <xdr:cNvSpPr/>
      </xdr:nvSpPr>
      <xdr:spPr>
        <a:xfrm>
          <a:off x="4584700" y="57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110863</xdr:rowOff>
    </xdr:from>
    <xdr:ext cx="469744" cy="259045"/>
    <xdr:sp macro="" textlink="">
      <xdr:nvSpPr>
        <xdr:cNvPr id="79" name="議会費該当値テキスト"/>
        <xdr:cNvSpPr txBox="1"/>
      </xdr:nvSpPr>
      <xdr:spPr>
        <a:xfrm>
          <a:off x="4686300" y="559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128676</xdr:rowOff>
    </xdr:from>
    <xdr:to>
      <xdr:col>20</xdr:col>
      <xdr:colOff>38100</xdr:colOff>
      <xdr:row>34</xdr:row>
      <xdr:rowOff>58826</xdr:rowOff>
    </xdr:to>
    <xdr:sp macro="" textlink="">
      <xdr:nvSpPr>
        <xdr:cNvPr id="80" name="楕円 79"/>
        <xdr:cNvSpPr/>
      </xdr:nvSpPr>
      <xdr:spPr>
        <a:xfrm>
          <a:off x="3746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75353</xdr:rowOff>
    </xdr:from>
    <xdr:ext cx="469744" cy="259045"/>
    <xdr:sp macro="" textlink="">
      <xdr:nvSpPr>
        <xdr:cNvPr id="81" name="テキスト ボックス 80"/>
        <xdr:cNvSpPr txBox="1"/>
      </xdr:nvSpPr>
      <xdr:spPr>
        <a:xfrm>
          <a:off x="3562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139192</xdr:rowOff>
    </xdr:from>
    <xdr:to>
      <xdr:col>15</xdr:col>
      <xdr:colOff>101600</xdr:colOff>
      <xdr:row>34</xdr:row>
      <xdr:rowOff>69342</xdr:rowOff>
    </xdr:to>
    <xdr:sp macro="" textlink="">
      <xdr:nvSpPr>
        <xdr:cNvPr id="82" name="楕円 81"/>
        <xdr:cNvSpPr/>
      </xdr:nvSpPr>
      <xdr:spPr>
        <a:xfrm>
          <a:off x="2857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85869</xdr:rowOff>
    </xdr:from>
    <xdr:ext cx="469744" cy="259045"/>
    <xdr:sp macro="" textlink="">
      <xdr:nvSpPr>
        <xdr:cNvPr id="83" name="テキスト ボックス 82"/>
        <xdr:cNvSpPr txBox="1"/>
      </xdr:nvSpPr>
      <xdr:spPr>
        <a:xfrm>
          <a:off x="2673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147879</xdr:rowOff>
    </xdr:from>
    <xdr:to>
      <xdr:col>10</xdr:col>
      <xdr:colOff>165100</xdr:colOff>
      <xdr:row>34</xdr:row>
      <xdr:rowOff>78029</xdr:rowOff>
    </xdr:to>
    <xdr:sp macro="" textlink="">
      <xdr:nvSpPr>
        <xdr:cNvPr id="84" name="楕円 83"/>
        <xdr:cNvSpPr/>
      </xdr:nvSpPr>
      <xdr:spPr>
        <a:xfrm>
          <a:off x="1968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94556</xdr:rowOff>
    </xdr:from>
    <xdr:ext cx="469744" cy="259045"/>
    <xdr:sp macro="" textlink="">
      <xdr:nvSpPr>
        <xdr:cNvPr id="85" name="テキスト ボックス 84"/>
        <xdr:cNvSpPr txBox="1"/>
      </xdr:nvSpPr>
      <xdr:spPr>
        <a:xfrm>
          <a:off x="1784428" y="55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143307</xdr:rowOff>
    </xdr:from>
    <xdr:to>
      <xdr:col>6</xdr:col>
      <xdr:colOff>38100</xdr:colOff>
      <xdr:row>33</xdr:row>
      <xdr:rowOff>73457</xdr:rowOff>
    </xdr:to>
    <xdr:sp macro="" textlink="">
      <xdr:nvSpPr>
        <xdr:cNvPr id="86" name="楕円 85"/>
        <xdr:cNvSpPr/>
      </xdr:nvSpPr>
      <xdr:spPr>
        <a:xfrm>
          <a:off x="1079500" y="56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89984</xdr:rowOff>
    </xdr:from>
    <xdr:ext cx="469744" cy="259045"/>
    <xdr:sp macro="" textlink="">
      <xdr:nvSpPr>
        <xdr:cNvPr id="87" name="テキスト ボックス 86"/>
        <xdr:cNvSpPr txBox="1"/>
      </xdr:nvSpPr>
      <xdr:spPr>
        <a:xfrm>
          <a:off x="895428" y="54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129558</xdr:rowOff>
    </xdr:from>
    <xdr:to>
      <xdr:col>24</xdr:col>
      <xdr:colOff>63500</xdr:colOff>
      <xdr:row>56</xdr:row>
      <xdr:rowOff>37585</xdr:rowOff>
    </xdr:to>
    <xdr:cxnSp macro="">
      <xdr:nvCxnSpPr>
        <xdr:cNvPr id="116" name="直線コネクタ 115"/>
        <xdr:cNvCxnSpPr/>
      </xdr:nvCxnSpPr>
      <xdr:spPr>
        <a:xfrm flipV="1">
          <a:off x="3797300" y="9559308"/>
          <a:ext cx="8382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170386</xdr:rowOff>
    </xdr:from>
    <xdr:to>
      <xdr:col>19</xdr:col>
      <xdr:colOff>177800</xdr:colOff>
      <xdr:row>56</xdr:row>
      <xdr:rowOff>37585</xdr:rowOff>
    </xdr:to>
    <xdr:cxnSp macro="">
      <xdr:nvCxnSpPr>
        <xdr:cNvPr id="119" name="直線コネクタ 118"/>
        <xdr:cNvCxnSpPr/>
      </xdr:nvCxnSpPr>
      <xdr:spPr>
        <a:xfrm>
          <a:off x="2908300" y="9600136"/>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170386</xdr:rowOff>
    </xdr:from>
    <xdr:to>
      <xdr:col>15</xdr:col>
      <xdr:colOff>50800</xdr:colOff>
      <xdr:row>56</xdr:row>
      <xdr:rowOff>57229</xdr:rowOff>
    </xdr:to>
    <xdr:cxnSp macro="">
      <xdr:nvCxnSpPr>
        <xdr:cNvPr id="122" name="直線コネクタ 121"/>
        <xdr:cNvCxnSpPr/>
      </xdr:nvCxnSpPr>
      <xdr:spPr>
        <a:xfrm flipV="1">
          <a:off x="2019300" y="960013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5679</xdr:rowOff>
    </xdr:from>
    <xdr:to>
      <xdr:col>10</xdr:col>
      <xdr:colOff>114300</xdr:colOff>
      <xdr:row>56</xdr:row>
      <xdr:rowOff>57229</xdr:rowOff>
    </xdr:to>
    <xdr:cxnSp macro="">
      <xdr:nvCxnSpPr>
        <xdr:cNvPr id="125" name="直線コネクタ 124"/>
        <xdr:cNvCxnSpPr/>
      </xdr:nvCxnSpPr>
      <xdr:spPr>
        <a:xfrm>
          <a:off x="1130300" y="9606879"/>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78758</xdr:rowOff>
    </xdr:from>
    <xdr:to>
      <xdr:col>24</xdr:col>
      <xdr:colOff>114300</xdr:colOff>
      <xdr:row>56</xdr:row>
      <xdr:rowOff>8908</xdr:rowOff>
    </xdr:to>
    <xdr:sp macro="" textlink="">
      <xdr:nvSpPr>
        <xdr:cNvPr id="135" name="楕円 134"/>
        <xdr:cNvSpPr/>
      </xdr:nvSpPr>
      <xdr:spPr>
        <a:xfrm>
          <a:off x="4584700" y="95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101635</xdr:rowOff>
    </xdr:from>
    <xdr:ext cx="534377" cy="259045"/>
    <xdr:sp macro="" textlink="">
      <xdr:nvSpPr>
        <xdr:cNvPr id="136" name="総務費該当値テキスト"/>
        <xdr:cNvSpPr txBox="1"/>
      </xdr:nvSpPr>
      <xdr:spPr>
        <a:xfrm>
          <a:off x="4686300" y="93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158235</xdr:rowOff>
    </xdr:from>
    <xdr:to>
      <xdr:col>20</xdr:col>
      <xdr:colOff>38100</xdr:colOff>
      <xdr:row>56</xdr:row>
      <xdr:rowOff>88385</xdr:rowOff>
    </xdr:to>
    <xdr:sp macro="" textlink="">
      <xdr:nvSpPr>
        <xdr:cNvPr id="137" name="楕円 136"/>
        <xdr:cNvSpPr/>
      </xdr:nvSpPr>
      <xdr:spPr>
        <a:xfrm>
          <a:off x="3746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104912</xdr:rowOff>
    </xdr:from>
    <xdr:ext cx="534377" cy="259045"/>
    <xdr:sp macro="" textlink="">
      <xdr:nvSpPr>
        <xdr:cNvPr id="138" name="テキスト ボックス 137"/>
        <xdr:cNvSpPr txBox="1"/>
      </xdr:nvSpPr>
      <xdr:spPr>
        <a:xfrm>
          <a:off x="3530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119586</xdr:rowOff>
    </xdr:from>
    <xdr:to>
      <xdr:col>15</xdr:col>
      <xdr:colOff>101600</xdr:colOff>
      <xdr:row>56</xdr:row>
      <xdr:rowOff>49736</xdr:rowOff>
    </xdr:to>
    <xdr:sp macro="" textlink="">
      <xdr:nvSpPr>
        <xdr:cNvPr id="139" name="楕円 138"/>
        <xdr:cNvSpPr/>
      </xdr:nvSpPr>
      <xdr:spPr>
        <a:xfrm>
          <a:off x="2857500" y="95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66263</xdr:rowOff>
    </xdr:from>
    <xdr:ext cx="534377" cy="259045"/>
    <xdr:sp macro="" textlink="">
      <xdr:nvSpPr>
        <xdr:cNvPr id="140" name="テキスト ボックス 139"/>
        <xdr:cNvSpPr txBox="1"/>
      </xdr:nvSpPr>
      <xdr:spPr>
        <a:xfrm>
          <a:off x="2641111" y="93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6429</xdr:rowOff>
    </xdr:from>
    <xdr:to>
      <xdr:col>10</xdr:col>
      <xdr:colOff>165100</xdr:colOff>
      <xdr:row>56</xdr:row>
      <xdr:rowOff>108029</xdr:rowOff>
    </xdr:to>
    <xdr:sp macro="" textlink="">
      <xdr:nvSpPr>
        <xdr:cNvPr id="141" name="楕円 140"/>
        <xdr:cNvSpPr/>
      </xdr:nvSpPr>
      <xdr:spPr>
        <a:xfrm>
          <a:off x="1968500" y="96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99156</xdr:rowOff>
    </xdr:from>
    <xdr:ext cx="534377" cy="259045"/>
    <xdr:sp macro="" textlink="">
      <xdr:nvSpPr>
        <xdr:cNvPr id="142" name="テキスト ボックス 141"/>
        <xdr:cNvSpPr txBox="1"/>
      </xdr:nvSpPr>
      <xdr:spPr>
        <a:xfrm>
          <a:off x="1752111" y="970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126329</xdr:rowOff>
    </xdr:from>
    <xdr:to>
      <xdr:col>6</xdr:col>
      <xdr:colOff>38100</xdr:colOff>
      <xdr:row>56</xdr:row>
      <xdr:rowOff>56479</xdr:rowOff>
    </xdr:to>
    <xdr:sp macro="" textlink="">
      <xdr:nvSpPr>
        <xdr:cNvPr id="143" name="楕円 142"/>
        <xdr:cNvSpPr/>
      </xdr:nvSpPr>
      <xdr:spPr>
        <a:xfrm>
          <a:off x="1079500" y="95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47606</xdr:rowOff>
    </xdr:from>
    <xdr:ext cx="534377" cy="259045"/>
    <xdr:sp macro="" textlink="">
      <xdr:nvSpPr>
        <xdr:cNvPr id="144" name="テキスト ボックス 143"/>
        <xdr:cNvSpPr txBox="1"/>
      </xdr:nvSpPr>
      <xdr:spPr>
        <a:xfrm>
          <a:off x="863111" y="96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99899</xdr:rowOff>
    </xdr:from>
    <xdr:to>
      <xdr:col>24</xdr:col>
      <xdr:colOff>63500</xdr:colOff>
      <xdr:row>74</xdr:row>
      <xdr:rowOff>38862</xdr:rowOff>
    </xdr:to>
    <xdr:cxnSp macro="">
      <xdr:nvCxnSpPr>
        <xdr:cNvPr id="174" name="直線コネクタ 173"/>
        <xdr:cNvCxnSpPr/>
      </xdr:nvCxnSpPr>
      <xdr:spPr>
        <a:xfrm flipV="1">
          <a:off x="3797300" y="12615749"/>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3569</xdr:rowOff>
    </xdr:from>
    <xdr:to>
      <xdr:col>19</xdr:col>
      <xdr:colOff>177800</xdr:colOff>
      <xdr:row>74</xdr:row>
      <xdr:rowOff>38862</xdr:rowOff>
    </xdr:to>
    <xdr:cxnSp macro="">
      <xdr:nvCxnSpPr>
        <xdr:cNvPr id="177" name="直線コネクタ 176"/>
        <xdr:cNvCxnSpPr/>
      </xdr:nvCxnSpPr>
      <xdr:spPr>
        <a:xfrm>
          <a:off x="2908300" y="12519419"/>
          <a:ext cx="889000" cy="2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3569</xdr:rowOff>
    </xdr:from>
    <xdr:to>
      <xdr:col>15</xdr:col>
      <xdr:colOff>50800</xdr:colOff>
      <xdr:row>74</xdr:row>
      <xdr:rowOff>10122</xdr:rowOff>
    </xdr:to>
    <xdr:cxnSp macro="">
      <xdr:nvCxnSpPr>
        <xdr:cNvPr id="180" name="直線コネクタ 179"/>
        <xdr:cNvCxnSpPr/>
      </xdr:nvCxnSpPr>
      <xdr:spPr>
        <a:xfrm flipV="1">
          <a:off x="2019300" y="1251941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10122</xdr:rowOff>
    </xdr:from>
    <xdr:to>
      <xdr:col>10</xdr:col>
      <xdr:colOff>114300</xdr:colOff>
      <xdr:row>74</xdr:row>
      <xdr:rowOff>146989</xdr:rowOff>
    </xdr:to>
    <xdr:cxnSp macro="">
      <xdr:nvCxnSpPr>
        <xdr:cNvPr id="183" name="直線コネクタ 182"/>
        <xdr:cNvCxnSpPr/>
      </xdr:nvCxnSpPr>
      <xdr:spPr>
        <a:xfrm flipV="1">
          <a:off x="1130300" y="12697422"/>
          <a:ext cx="889000" cy="1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49099</xdr:rowOff>
    </xdr:from>
    <xdr:to>
      <xdr:col>24</xdr:col>
      <xdr:colOff>114300</xdr:colOff>
      <xdr:row>73</xdr:row>
      <xdr:rowOff>150699</xdr:rowOff>
    </xdr:to>
    <xdr:sp macro="" textlink="">
      <xdr:nvSpPr>
        <xdr:cNvPr id="193" name="楕円 192"/>
        <xdr:cNvSpPr/>
      </xdr:nvSpPr>
      <xdr:spPr>
        <a:xfrm>
          <a:off x="4584700" y="12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71976</xdr:rowOff>
    </xdr:from>
    <xdr:ext cx="599010" cy="259045"/>
    <xdr:sp macro="" textlink="">
      <xdr:nvSpPr>
        <xdr:cNvPr id="194" name="民生費該当値テキスト"/>
        <xdr:cNvSpPr txBox="1"/>
      </xdr:nvSpPr>
      <xdr:spPr>
        <a:xfrm>
          <a:off x="4686300" y="1241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159512</xdr:rowOff>
    </xdr:from>
    <xdr:to>
      <xdr:col>20</xdr:col>
      <xdr:colOff>38100</xdr:colOff>
      <xdr:row>74</xdr:row>
      <xdr:rowOff>89662</xdr:rowOff>
    </xdr:to>
    <xdr:sp macro="" textlink="">
      <xdr:nvSpPr>
        <xdr:cNvPr id="195" name="楕円 194"/>
        <xdr:cNvSpPr/>
      </xdr:nvSpPr>
      <xdr:spPr>
        <a:xfrm>
          <a:off x="3746500" y="12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106189</xdr:rowOff>
    </xdr:from>
    <xdr:ext cx="599010" cy="259045"/>
    <xdr:sp macro="" textlink="">
      <xdr:nvSpPr>
        <xdr:cNvPr id="196" name="テキスト ボックス 195"/>
        <xdr:cNvSpPr txBox="1"/>
      </xdr:nvSpPr>
      <xdr:spPr>
        <a:xfrm>
          <a:off x="3497795" y="1245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124219</xdr:rowOff>
    </xdr:from>
    <xdr:to>
      <xdr:col>15</xdr:col>
      <xdr:colOff>101600</xdr:colOff>
      <xdr:row>73</xdr:row>
      <xdr:rowOff>54369</xdr:rowOff>
    </xdr:to>
    <xdr:sp macro="" textlink="">
      <xdr:nvSpPr>
        <xdr:cNvPr id="197" name="楕円 196"/>
        <xdr:cNvSpPr/>
      </xdr:nvSpPr>
      <xdr:spPr>
        <a:xfrm>
          <a:off x="28575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70896</xdr:rowOff>
    </xdr:from>
    <xdr:ext cx="599010" cy="259045"/>
    <xdr:sp macro="" textlink="">
      <xdr:nvSpPr>
        <xdr:cNvPr id="198" name="テキスト ボックス 197"/>
        <xdr:cNvSpPr txBox="1"/>
      </xdr:nvSpPr>
      <xdr:spPr>
        <a:xfrm>
          <a:off x="2608795" y="122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130772</xdr:rowOff>
    </xdr:from>
    <xdr:to>
      <xdr:col>10</xdr:col>
      <xdr:colOff>165100</xdr:colOff>
      <xdr:row>74</xdr:row>
      <xdr:rowOff>60922</xdr:rowOff>
    </xdr:to>
    <xdr:sp macro="" textlink="">
      <xdr:nvSpPr>
        <xdr:cNvPr id="199" name="楕円 198"/>
        <xdr:cNvSpPr/>
      </xdr:nvSpPr>
      <xdr:spPr>
        <a:xfrm>
          <a:off x="1968500" y="126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77449</xdr:rowOff>
    </xdr:from>
    <xdr:ext cx="599010" cy="259045"/>
    <xdr:sp macro="" textlink="">
      <xdr:nvSpPr>
        <xdr:cNvPr id="200" name="テキスト ボックス 199"/>
        <xdr:cNvSpPr txBox="1"/>
      </xdr:nvSpPr>
      <xdr:spPr>
        <a:xfrm>
          <a:off x="1719795" y="1242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96189</xdr:rowOff>
    </xdr:from>
    <xdr:to>
      <xdr:col>6</xdr:col>
      <xdr:colOff>38100</xdr:colOff>
      <xdr:row>75</xdr:row>
      <xdr:rowOff>26339</xdr:rowOff>
    </xdr:to>
    <xdr:sp macro="" textlink="">
      <xdr:nvSpPr>
        <xdr:cNvPr id="201" name="楕円 200"/>
        <xdr:cNvSpPr/>
      </xdr:nvSpPr>
      <xdr:spPr>
        <a:xfrm>
          <a:off x="1079500" y="12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42866</xdr:rowOff>
    </xdr:from>
    <xdr:ext cx="599010" cy="259045"/>
    <xdr:sp macro="" textlink="">
      <xdr:nvSpPr>
        <xdr:cNvPr id="202" name="テキスト ボックス 201"/>
        <xdr:cNvSpPr txBox="1"/>
      </xdr:nvSpPr>
      <xdr:spPr>
        <a:xfrm>
          <a:off x="830795" y="1255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159944</xdr:rowOff>
    </xdr:from>
    <xdr:to>
      <xdr:col>24</xdr:col>
      <xdr:colOff>63500</xdr:colOff>
      <xdr:row>96</xdr:row>
      <xdr:rowOff>12967</xdr:rowOff>
    </xdr:to>
    <xdr:cxnSp macro="">
      <xdr:nvCxnSpPr>
        <xdr:cNvPr id="231" name="直線コネクタ 230"/>
        <xdr:cNvCxnSpPr/>
      </xdr:nvCxnSpPr>
      <xdr:spPr>
        <a:xfrm>
          <a:off x="3797300" y="16447694"/>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134632</xdr:rowOff>
    </xdr:from>
    <xdr:to>
      <xdr:col>19</xdr:col>
      <xdr:colOff>177800</xdr:colOff>
      <xdr:row>95</xdr:row>
      <xdr:rowOff>159944</xdr:rowOff>
    </xdr:to>
    <xdr:cxnSp macro="">
      <xdr:nvCxnSpPr>
        <xdr:cNvPr id="234" name="直線コネクタ 233"/>
        <xdr:cNvCxnSpPr/>
      </xdr:nvCxnSpPr>
      <xdr:spPr>
        <a:xfrm>
          <a:off x="2908300" y="16422382"/>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134632</xdr:rowOff>
    </xdr:from>
    <xdr:to>
      <xdr:col>15</xdr:col>
      <xdr:colOff>50800</xdr:colOff>
      <xdr:row>96</xdr:row>
      <xdr:rowOff>27482</xdr:rowOff>
    </xdr:to>
    <xdr:cxnSp macro="">
      <xdr:nvCxnSpPr>
        <xdr:cNvPr id="237" name="直線コネクタ 236"/>
        <xdr:cNvCxnSpPr/>
      </xdr:nvCxnSpPr>
      <xdr:spPr>
        <a:xfrm flipV="1">
          <a:off x="2019300" y="16422382"/>
          <a:ext cx="889000" cy="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27482</xdr:rowOff>
    </xdr:from>
    <xdr:to>
      <xdr:col>10</xdr:col>
      <xdr:colOff>114300</xdr:colOff>
      <xdr:row>96</xdr:row>
      <xdr:rowOff>35954</xdr:rowOff>
    </xdr:to>
    <xdr:cxnSp macro="">
      <xdr:nvCxnSpPr>
        <xdr:cNvPr id="240" name="直線コネクタ 239"/>
        <xdr:cNvCxnSpPr/>
      </xdr:nvCxnSpPr>
      <xdr:spPr>
        <a:xfrm flipV="1">
          <a:off x="1130300" y="16486682"/>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133617</xdr:rowOff>
    </xdr:from>
    <xdr:to>
      <xdr:col>24</xdr:col>
      <xdr:colOff>114300</xdr:colOff>
      <xdr:row>96</xdr:row>
      <xdr:rowOff>63767</xdr:rowOff>
    </xdr:to>
    <xdr:sp macro="" textlink="">
      <xdr:nvSpPr>
        <xdr:cNvPr id="250" name="楕円 249"/>
        <xdr:cNvSpPr/>
      </xdr:nvSpPr>
      <xdr:spPr>
        <a:xfrm>
          <a:off x="4584700" y="164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156494</xdr:rowOff>
    </xdr:from>
    <xdr:ext cx="534377" cy="259045"/>
    <xdr:sp macro="" textlink="">
      <xdr:nvSpPr>
        <xdr:cNvPr id="251" name="衛生費該当値テキスト"/>
        <xdr:cNvSpPr txBox="1"/>
      </xdr:nvSpPr>
      <xdr:spPr>
        <a:xfrm>
          <a:off x="4686300" y="162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109144</xdr:rowOff>
    </xdr:from>
    <xdr:to>
      <xdr:col>20</xdr:col>
      <xdr:colOff>38100</xdr:colOff>
      <xdr:row>96</xdr:row>
      <xdr:rowOff>39294</xdr:rowOff>
    </xdr:to>
    <xdr:sp macro="" textlink="">
      <xdr:nvSpPr>
        <xdr:cNvPr id="252" name="楕円 251"/>
        <xdr:cNvSpPr/>
      </xdr:nvSpPr>
      <xdr:spPr>
        <a:xfrm>
          <a:off x="3746500" y="163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55821</xdr:rowOff>
    </xdr:from>
    <xdr:ext cx="534377" cy="259045"/>
    <xdr:sp macro="" textlink="">
      <xdr:nvSpPr>
        <xdr:cNvPr id="253" name="テキスト ボックス 252"/>
        <xdr:cNvSpPr txBox="1"/>
      </xdr:nvSpPr>
      <xdr:spPr>
        <a:xfrm>
          <a:off x="3530111" y="161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83832</xdr:rowOff>
    </xdr:from>
    <xdr:to>
      <xdr:col>15</xdr:col>
      <xdr:colOff>101600</xdr:colOff>
      <xdr:row>96</xdr:row>
      <xdr:rowOff>13982</xdr:rowOff>
    </xdr:to>
    <xdr:sp macro="" textlink="">
      <xdr:nvSpPr>
        <xdr:cNvPr id="254" name="楕円 253"/>
        <xdr:cNvSpPr/>
      </xdr:nvSpPr>
      <xdr:spPr>
        <a:xfrm>
          <a:off x="2857500" y="1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30509</xdr:rowOff>
    </xdr:from>
    <xdr:ext cx="534377" cy="259045"/>
    <xdr:sp macro="" textlink="">
      <xdr:nvSpPr>
        <xdr:cNvPr id="255" name="テキスト ボックス 254"/>
        <xdr:cNvSpPr txBox="1"/>
      </xdr:nvSpPr>
      <xdr:spPr>
        <a:xfrm>
          <a:off x="2641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148132</xdr:rowOff>
    </xdr:from>
    <xdr:to>
      <xdr:col>10</xdr:col>
      <xdr:colOff>165100</xdr:colOff>
      <xdr:row>96</xdr:row>
      <xdr:rowOff>78282</xdr:rowOff>
    </xdr:to>
    <xdr:sp macro="" textlink="">
      <xdr:nvSpPr>
        <xdr:cNvPr id="256" name="楕円 255"/>
        <xdr:cNvSpPr/>
      </xdr:nvSpPr>
      <xdr:spPr>
        <a:xfrm>
          <a:off x="1968500" y="164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94809</xdr:rowOff>
    </xdr:from>
    <xdr:ext cx="534377" cy="259045"/>
    <xdr:sp macro="" textlink="">
      <xdr:nvSpPr>
        <xdr:cNvPr id="257" name="テキスト ボックス 256"/>
        <xdr:cNvSpPr txBox="1"/>
      </xdr:nvSpPr>
      <xdr:spPr>
        <a:xfrm>
          <a:off x="1752111" y="162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156604</xdr:rowOff>
    </xdr:from>
    <xdr:to>
      <xdr:col>6</xdr:col>
      <xdr:colOff>38100</xdr:colOff>
      <xdr:row>96</xdr:row>
      <xdr:rowOff>86754</xdr:rowOff>
    </xdr:to>
    <xdr:sp macro="" textlink="">
      <xdr:nvSpPr>
        <xdr:cNvPr id="258" name="楕円 257"/>
        <xdr:cNvSpPr/>
      </xdr:nvSpPr>
      <xdr:spPr>
        <a:xfrm>
          <a:off x="1079500" y="164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77881</xdr:rowOff>
    </xdr:from>
    <xdr:ext cx="534377" cy="259045"/>
    <xdr:sp macro="" textlink="">
      <xdr:nvSpPr>
        <xdr:cNvPr id="259" name="テキスト ボックス 258"/>
        <xdr:cNvSpPr txBox="1"/>
      </xdr:nvSpPr>
      <xdr:spPr>
        <a:xfrm>
          <a:off x="863111" y="165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78740</xdr:rowOff>
    </xdr:from>
    <xdr:to>
      <xdr:col>55</xdr:col>
      <xdr:colOff>0</xdr:colOff>
      <xdr:row>35</xdr:row>
      <xdr:rowOff>143891</xdr:rowOff>
    </xdr:to>
    <xdr:cxnSp macro="">
      <xdr:nvCxnSpPr>
        <xdr:cNvPr id="288" name="直線コネクタ 287"/>
        <xdr:cNvCxnSpPr/>
      </xdr:nvCxnSpPr>
      <xdr:spPr>
        <a:xfrm flipV="1">
          <a:off x="9639300" y="6079490"/>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143891</xdr:rowOff>
    </xdr:from>
    <xdr:to>
      <xdr:col>50</xdr:col>
      <xdr:colOff>114300</xdr:colOff>
      <xdr:row>36</xdr:row>
      <xdr:rowOff>23495</xdr:rowOff>
    </xdr:to>
    <xdr:cxnSp macro="">
      <xdr:nvCxnSpPr>
        <xdr:cNvPr id="291" name="直線コネクタ 290"/>
        <xdr:cNvCxnSpPr/>
      </xdr:nvCxnSpPr>
      <xdr:spPr>
        <a:xfrm flipV="1">
          <a:off x="8750300" y="6144641"/>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23495</xdr:rowOff>
    </xdr:from>
    <xdr:to>
      <xdr:col>45</xdr:col>
      <xdr:colOff>177800</xdr:colOff>
      <xdr:row>36</xdr:row>
      <xdr:rowOff>42545</xdr:rowOff>
    </xdr:to>
    <xdr:cxnSp macro="">
      <xdr:nvCxnSpPr>
        <xdr:cNvPr id="294" name="直線コネクタ 293"/>
        <xdr:cNvCxnSpPr/>
      </xdr:nvCxnSpPr>
      <xdr:spPr>
        <a:xfrm flipV="1">
          <a:off x="7861300" y="61956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42545</xdr:rowOff>
    </xdr:from>
    <xdr:to>
      <xdr:col>41</xdr:col>
      <xdr:colOff>50800</xdr:colOff>
      <xdr:row>36</xdr:row>
      <xdr:rowOff>49403</xdr:rowOff>
    </xdr:to>
    <xdr:cxnSp macro="">
      <xdr:nvCxnSpPr>
        <xdr:cNvPr id="297" name="直線コネクタ 296"/>
        <xdr:cNvCxnSpPr/>
      </xdr:nvCxnSpPr>
      <xdr:spPr>
        <a:xfrm flipV="1">
          <a:off x="6972300" y="62147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27940</xdr:rowOff>
    </xdr:from>
    <xdr:to>
      <xdr:col>55</xdr:col>
      <xdr:colOff>50800</xdr:colOff>
      <xdr:row>35</xdr:row>
      <xdr:rowOff>129540</xdr:rowOff>
    </xdr:to>
    <xdr:sp macro="" textlink="">
      <xdr:nvSpPr>
        <xdr:cNvPr id="307" name="楕円 306"/>
        <xdr:cNvSpPr/>
      </xdr:nvSpPr>
      <xdr:spPr>
        <a:xfrm>
          <a:off x="104267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50817</xdr:rowOff>
    </xdr:from>
    <xdr:ext cx="469744" cy="259045"/>
    <xdr:sp macro="" textlink="">
      <xdr:nvSpPr>
        <xdr:cNvPr id="308" name="労働費該当値テキスト"/>
        <xdr:cNvSpPr txBox="1"/>
      </xdr:nvSpPr>
      <xdr:spPr>
        <a:xfrm>
          <a:off x="10528300"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93091</xdr:rowOff>
    </xdr:from>
    <xdr:to>
      <xdr:col>50</xdr:col>
      <xdr:colOff>165100</xdr:colOff>
      <xdr:row>36</xdr:row>
      <xdr:rowOff>23241</xdr:rowOff>
    </xdr:to>
    <xdr:sp macro="" textlink="">
      <xdr:nvSpPr>
        <xdr:cNvPr id="309" name="楕円 308"/>
        <xdr:cNvSpPr/>
      </xdr:nvSpPr>
      <xdr:spPr>
        <a:xfrm>
          <a:off x="95885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39768</xdr:rowOff>
    </xdr:from>
    <xdr:ext cx="469744" cy="259045"/>
    <xdr:sp macro="" textlink="">
      <xdr:nvSpPr>
        <xdr:cNvPr id="310" name="テキスト ボックス 309"/>
        <xdr:cNvSpPr txBox="1"/>
      </xdr:nvSpPr>
      <xdr:spPr>
        <a:xfrm>
          <a:off x="9404428" y="586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144145</xdr:rowOff>
    </xdr:from>
    <xdr:to>
      <xdr:col>46</xdr:col>
      <xdr:colOff>38100</xdr:colOff>
      <xdr:row>36</xdr:row>
      <xdr:rowOff>74295</xdr:rowOff>
    </xdr:to>
    <xdr:sp macro="" textlink="">
      <xdr:nvSpPr>
        <xdr:cNvPr id="311" name="楕円 310"/>
        <xdr:cNvSpPr/>
      </xdr:nvSpPr>
      <xdr:spPr>
        <a:xfrm>
          <a:off x="8699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90822</xdr:rowOff>
    </xdr:from>
    <xdr:ext cx="469744" cy="259045"/>
    <xdr:sp macro="" textlink="">
      <xdr:nvSpPr>
        <xdr:cNvPr id="312" name="テキスト ボックス 311"/>
        <xdr:cNvSpPr txBox="1"/>
      </xdr:nvSpPr>
      <xdr:spPr>
        <a:xfrm>
          <a:off x="8515428" y="592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163195</xdr:rowOff>
    </xdr:from>
    <xdr:to>
      <xdr:col>41</xdr:col>
      <xdr:colOff>101600</xdr:colOff>
      <xdr:row>36</xdr:row>
      <xdr:rowOff>93345</xdr:rowOff>
    </xdr:to>
    <xdr:sp macro="" textlink="">
      <xdr:nvSpPr>
        <xdr:cNvPr id="313" name="楕円 312"/>
        <xdr:cNvSpPr/>
      </xdr:nvSpPr>
      <xdr:spPr>
        <a:xfrm>
          <a:off x="7810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109872</xdr:rowOff>
    </xdr:from>
    <xdr:ext cx="469744" cy="259045"/>
    <xdr:sp macro="" textlink="">
      <xdr:nvSpPr>
        <xdr:cNvPr id="314" name="テキスト ボックス 313"/>
        <xdr:cNvSpPr txBox="1"/>
      </xdr:nvSpPr>
      <xdr:spPr>
        <a:xfrm>
          <a:off x="7626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170053</xdr:rowOff>
    </xdr:from>
    <xdr:to>
      <xdr:col>36</xdr:col>
      <xdr:colOff>165100</xdr:colOff>
      <xdr:row>36</xdr:row>
      <xdr:rowOff>100203</xdr:rowOff>
    </xdr:to>
    <xdr:sp macro="" textlink="">
      <xdr:nvSpPr>
        <xdr:cNvPr id="315" name="楕円 314"/>
        <xdr:cNvSpPr/>
      </xdr:nvSpPr>
      <xdr:spPr>
        <a:xfrm>
          <a:off x="6921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116730</xdr:rowOff>
    </xdr:from>
    <xdr:ext cx="469744" cy="259045"/>
    <xdr:sp macro="" textlink="">
      <xdr:nvSpPr>
        <xdr:cNvPr id="316" name="テキスト ボックス 315"/>
        <xdr:cNvSpPr txBox="1"/>
      </xdr:nvSpPr>
      <xdr:spPr>
        <a:xfrm>
          <a:off x="6737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49384</xdr:rowOff>
    </xdr:from>
    <xdr:to>
      <xdr:col>55</xdr:col>
      <xdr:colOff>0</xdr:colOff>
      <xdr:row>56</xdr:row>
      <xdr:rowOff>69062</xdr:rowOff>
    </xdr:to>
    <xdr:cxnSp macro="">
      <xdr:nvCxnSpPr>
        <xdr:cNvPr id="345" name="直線コネクタ 344"/>
        <xdr:cNvCxnSpPr/>
      </xdr:nvCxnSpPr>
      <xdr:spPr>
        <a:xfrm flipV="1">
          <a:off x="9639300" y="9650584"/>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69062</xdr:rowOff>
    </xdr:from>
    <xdr:to>
      <xdr:col>50</xdr:col>
      <xdr:colOff>114300</xdr:colOff>
      <xdr:row>56</xdr:row>
      <xdr:rowOff>90818</xdr:rowOff>
    </xdr:to>
    <xdr:cxnSp macro="">
      <xdr:nvCxnSpPr>
        <xdr:cNvPr id="348" name="直線コネクタ 347"/>
        <xdr:cNvCxnSpPr/>
      </xdr:nvCxnSpPr>
      <xdr:spPr>
        <a:xfrm flipV="1">
          <a:off x="8750300" y="9670262"/>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90818</xdr:rowOff>
    </xdr:from>
    <xdr:to>
      <xdr:col>45</xdr:col>
      <xdr:colOff>177800</xdr:colOff>
      <xdr:row>56</xdr:row>
      <xdr:rowOff>133014</xdr:rowOff>
    </xdr:to>
    <xdr:cxnSp macro="">
      <xdr:nvCxnSpPr>
        <xdr:cNvPr id="351" name="直線コネクタ 350"/>
        <xdr:cNvCxnSpPr/>
      </xdr:nvCxnSpPr>
      <xdr:spPr>
        <a:xfrm flipV="1">
          <a:off x="7861300" y="9692018"/>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114459</xdr:rowOff>
    </xdr:from>
    <xdr:to>
      <xdr:col>41</xdr:col>
      <xdr:colOff>50800</xdr:colOff>
      <xdr:row>56</xdr:row>
      <xdr:rowOff>133014</xdr:rowOff>
    </xdr:to>
    <xdr:cxnSp macro="">
      <xdr:nvCxnSpPr>
        <xdr:cNvPr id="354" name="直線コネクタ 353"/>
        <xdr:cNvCxnSpPr/>
      </xdr:nvCxnSpPr>
      <xdr:spPr>
        <a:xfrm>
          <a:off x="6972300" y="971565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170034</xdr:rowOff>
    </xdr:from>
    <xdr:to>
      <xdr:col>55</xdr:col>
      <xdr:colOff>50800</xdr:colOff>
      <xdr:row>56</xdr:row>
      <xdr:rowOff>100184</xdr:rowOff>
    </xdr:to>
    <xdr:sp macro="" textlink="">
      <xdr:nvSpPr>
        <xdr:cNvPr id="364" name="楕円 363"/>
        <xdr:cNvSpPr/>
      </xdr:nvSpPr>
      <xdr:spPr>
        <a:xfrm>
          <a:off x="104267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21461</xdr:rowOff>
    </xdr:from>
    <xdr:ext cx="534377" cy="259045"/>
    <xdr:sp macro="" textlink="">
      <xdr:nvSpPr>
        <xdr:cNvPr id="365" name="農林水産業費該当値テキスト"/>
        <xdr:cNvSpPr txBox="1"/>
      </xdr:nvSpPr>
      <xdr:spPr>
        <a:xfrm>
          <a:off x="10528300" y="94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18262</xdr:rowOff>
    </xdr:from>
    <xdr:to>
      <xdr:col>50</xdr:col>
      <xdr:colOff>165100</xdr:colOff>
      <xdr:row>56</xdr:row>
      <xdr:rowOff>119862</xdr:rowOff>
    </xdr:to>
    <xdr:sp macro="" textlink="">
      <xdr:nvSpPr>
        <xdr:cNvPr id="366" name="楕円 365"/>
        <xdr:cNvSpPr/>
      </xdr:nvSpPr>
      <xdr:spPr>
        <a:xfrm>
          <a:off x="95885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136389</xdr:rowOff>
    </xdr:from>
    <xdr:ext cx="534377" cy="259045"/>
    <xdr:sp macro="" textlink="">
      <xdr:nvSpPr>
        <xdr:cNvPr id="367" name="テキスト ボックス 366"/>
        <xdr:cNvSpPr txBox="1"/>
      </xdr:nvSpPr>
      <xdr:spPr>
        <a:xfrm>
          <a:off x="9372111" y="9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40018</xdr:rowOff>
    </xdr:from>
    <xdr:to>
      <xdr:col>46</xdr:col>
      <xdr:colOff>38100</xdr:colOff>
      <xdr:row>56</xdr:row>
      <xdr:rowOff>141618</xdr:rowOff>
    </xdr:to>
    <xdr:sp macro="" textlink="">
      <xdr:nvSpPr>
        <xdr:cNvPr id="368" name="楕円 367"/>
        <xdr:cNvSpPr/>
      </xdr:nvSpPr>
      <xdr:spPr>
        <a:xfrm>
          <a:off x="8699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132745</xdr:rowOff>
    </xdr:from>
    <xdr:ext cx="534377" cy="259045"/>
    <xdr:sp macro="" textlink="">
      <xdr:nvSpPr>
        <xdr:cNvPr id="369" name="テキスト ボックス 368"/>
        <xdr:cNvSpPr txBox="1"/>
      </xdr:nvSpPr>
      <xdr:spPr>
        <a:xfrm>
          <a:off x="8483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82214</xdr:rowOff>
    </xdr:from>
    <xdr:to>
      <xdr:col>41</xdr:col>
      <xdr:colOff>101600</xdr:colOff>
      <xdr:row>57</xdr:row>
      <xdr:rowOff>12364</xdr:rowOff>
    </xdr:to>
    <xdr:sp macro="" textlink="">
      <xdr:nvSpPr>
        <xdr:cNvPr id="370" name="楕円 369"/>
        <xdr:cNvSpPr/>
      </xdr:nvSpPr>
      <xdr:spPr>
        <a:xfrm>
          <a:off x="78105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3491</xdr:rowOff>
    </xdr:from>
    <xdr:ext cx="534377" cy="259045"/>
    <xdr:sp macro="" textlink="">
      <xdr:nvSpPr>
        <xdr:cNvPr id="371" name="テキスト ボックス 370"/>
        <xdr:cNvSpPr txBox="1"/>
      </xdr:nvSpPr>
      <xdr:spPr>
        <a:xfrm>
          <a:off x="7594111" y="97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63659</xdr:rowOff>
    </xdr:from>
    <xdr:to>
      <xdr:col>36</xdr:col>
      <xdr:colOff>165100</xdr:colOff>
      <xdr:row>56</xdr:row>
      <xdr:rowOff>165259</xdr:rowOff>
    </xdr:to>
    <xdr:sp macro="" textlink="">
      <xdr:nvSpPr>
        <xdr:cNvPr id="372" name="楕円 371"/>
        <xdr:cNvSpPr/>
      </xdr:nvSpPr>
      <xdr:spPr>
        <a:xfrm>
          <a:off x="6921500" y="96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156386</xdr:rowOff>
    </xdr:from>
    <xdr:ext cx="534377" cy="259045"/>
    <xdr:sp macro="" textlink="">
      <xdr:nvSpPr>
        <xdr:cNvPr id="373" name="テキスト ボックス 372"/>
        <xdr:cNvSpPr txBox="1"/>
      </xdr:nvSpPr>
      <xdr:spPr>
        <a:xfrm>
          <a:off x="6705111" y="97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106476</xdr:rowOff>
    </xdr:from>
    <xdr:to>
      <xdr:col>55</xdr:col>
      <xdr:colOff>0</xdr:colOff>
      <xdr:row>75</xdr:row>
      <xdr:rowOff>140119</xdr:rowOff>
    </xdr:to>
    <xdr:cxnSp macro="">
      <xdr:nvCxnSpPr>
        <xdr:cNvPr id="402" name="直線コネクタ 401"/>
        <xdr:cNvCxnSpPr/>
      </xdr:nvCxnSpPr>
      <xdr:spPr>
        <a:xfrm>
          <a:off x="9639300" y="12965226"/>
          <a:ext cx="8382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106476</xdr:rowOff>
    </xdr:from>
    <xdr:to>
      <xdr:col>50</xdr:col>
      <xdr:colOff>114300</xdr:colOff>
      <xdr:row>75</xdr:row>
      <xdr:rowOff>149606</xdr:rowOff>
    </xdr:to>
    <xdr:cxnSp macro="">
      <xdr:nvCxnSpPr>
        <xdr:cNvPr id="405" name="直線コネクタ 404"/>
        <xdr:cNvCxnSpPr/>
      </xdr:nvCxnSpPr>
      <xdr:spPr>
        <a:xfrm flipV="1">
          <a:off x="8750300" y="12965226"/>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120726</xdr:rowOff>
    </xdr:from>
    <xdr:to>
      <xdr:col>45</xdr:col>
      <xdr:colOff>177800</xdr:colOff>
      <xdr:row>75</xdr:row>
      <xdr:rowOff>149606</xdr:rowOff>
    </xdr:to>
    <xdr:cxnSp macro="">
      <xdr:nvCxnSpPr>
        <xdr:cNvPr id="408" name="直線コネクタ 407"/>
        <xdr:cNvCxnSpPr/>
      </xdr:nvCxnSpPr>
      <xdr:spPr>
        <a:xfrm>
          <a:off x="7861300" y="12808026"/>
          <a:ext cx="889000" cy="2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120726</xdr:rowOff>
    </xdr:from>
    <xdr:to>
      <xdr:col>41</xdr:col>
      <xdr:colOff>50800</xdr:colOff>
      <xdr:row>74</xdr:row>
      <xdr:rowOff>145415</xdr:rowOff>
    </xdr:to>
    <xdr:cxnSp macro="">
      <xdr:nvCxnSpPr>
        <xdr:cNvPr id="411" name="直線コネクタ 410"/>
        <xdr:cNvCxnSpPr/>
      </xdr:nvCxnSpPr>
      <xdr:spPr>
        <a:xfrm flipV="1">
          <a:off x="6972300" y="1280802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89319</xdr:rowOff>
    </xdr:from>
    <xdr:to>
      <xdr:col>55</xdr:col>
      <xdr:colOff>50800</xdr:colOff>
      <xdr:row>76</xdr:row>
      <xdr:rowOff>19469</xdr:rowOff>
    </xdr:to>
    <xdr:sp macro="" textlink="">
      <xdr:nvSpPr>
        <xdr:cNvPr id="421" name="楕円 420"/>
        <xdr:cNvSpPr/>
      </xdr:nvSpPr>
      <xdr:spPr>
        <a:xfrm>
          <a:off x="10426700" y="129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112196</xdr:rowOff>
    </xdr:from>
    <xdr:ext cx="534377" cy="259045"/>
    <xdr:sp macro="" textlink="">
      <xdr:nvSpPr>
        <xdr:cNvPr id="422" name="商工費該当値テキスト"/>
        <xdr:cNvSpPr txBox="1"/>
      </xdr:nvSpPr>
      <xdr:spPr>
        <a:xfrm>
          <a:off x="10528300" y="127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55676</xdr:rowOff>
    </xdr:from>
    <xdr:to>
      <xdr:col>50</xdr:col>
      <xdr:colOff>165100</xdr:colOff>
      <xdr:row>75</xdr:row>
      <xdr:rowOff>157277</xdr:rowOff>
    </xdr:to>
    <xdr:sp macro="" textlink="">
      <xdr:nvSpPr>
        <xdr:cNvPr id="423" name="楕円 422"/>
        <xdr:cNvSpPr/>
      </xdr:nvSpPr>
      <xdr:spPr>
        <a:xfrm>
          <a:off x="9588500" y="12914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2353</xdr:rowOff>
    </xdr:from>
    <xdr:ext cx="534377" cy="259045"/>
    <xdr:sp macro="" textlink="">
      <xdr:nvSpPr>
        <xdr:cNvPr id="424" name="テキスト ボックス 423"/>
        <xdr:cNvSpPr txBox="1"/>
      </xdr:nvSpPr>
      <xdr:spPr>
        <a:xfrm>
          <a:off x="9372111" y="126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98806</xdr:rowOff>
    </xdr:from>
    <xdr:to>
      <xdr:col>46</xdr:col>
      <xdr:colOff>38100</xdr:colOff>
      <xdr:row>76</xdr:row>
      <xdr:rowOff>28956</xdr:rowOff>
    </xdr:to>
    <xdr:sp macro="" textlink="">
      <xdr:nvSpPr>
        <xdr:cNvPr id="425" name="楕円 424"/>
        <xdr:cNvSpPr/>
      </xdr:nvSpPr>
      <xdr:spPr>
        <a:xfrm>
          <a:off x="8699500" y="12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45483</xdr:rowOff>
    </xdr:from>
    <xdr:ext cx="534377" cy="259045"/>
    <xdr:sp macro="" textlink="">
      <xdr:nvSpPr>
        <xdr:cNvPr id="426" name="テキスト ボックス 425"/>
        <xdr:cNvSpPr txBox="1"/>
      </xdr:nvSpPr>
      <xdr:spPr>
        <a:xfrm>
          <a:off x="8483111" y="12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69926</xdr:rowOff>
    </xdr:from>
    <xdr:to>
      <xdr:col>41</xdr:col>
      <xdr:colOff>101600</xdr:colOff>
      <xdr:row>75</xdr:row>
      <xdr:rowOff>76</xdr:rowOff>
    </xdr:to>
    <xdr:sp macro="" textlink="">
      <xdr:nvSpPr>
        <xdr:cNvPr id="427" name="楕円 426"/>
        <xdr:cNvSpPr/>
      </xdr:nvSpPr>
      <xdr:spPr>
        <a:xfrm>
          <a:off x="7810500" y="127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16603</xdr:rowOff>
    </xdr:from>
    <xdr:ext cx="534377" cy="259045"/>
    <xdr:sp macro="" textlink="">
      <xdr:nvSpPr>
        <xdr:cNvPr id="428" name="テキスト ボックス 427"/>
        <xdr:cNvSpPr txBox="1"/>
      </xdr:nvSpPr>
      <xdr:spPr>
        <a:xfrm>
          <a:off x="7594111" y="125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94615</xdr:rowOff>
    </xdr:from>
    <xdr:to>
      <xdr:col>36</xdr:col>
      <xdr:colOff>165100</xdr:colOff>
      <xdr:row>75</xdr:row>
      <xdr:rowOff>24765</xdr:rowOff>
    </xdr:to>
    <xdr:sp macro="" textlink="">
      <xdr:nvSpPr>
        <xdr:cNvPr id="429" name="楕円 428"/>
        <xdr:cNvSpPr/>
      </xdr:nvSpPr>
      <xdr:spPr>
        <a:xfrm>
          <a:off x="6921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41292</xdr:rowOff>
    </xdr:from>
    <xdr:ext cx="534377" cy="259045"/>
    <xdr:sp macro="" textlink="">
      <xdr:nvSpPr>
        <xdr:cNvPr id="430" name="テキスト ボックス 429"/>
        <xdr:cNvSpPr txBox="1"/>
      </xdr:nvSpPr>
      <xdr:spPr>
        <a:xfrm>
          <a:off x="6705111" y="125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24791</xdr:rowOff>
    </xdr:from>
    <xdr:to>
      <xdr:col>55</xdr:col>
      <xdr:colOff>0</xdr:colOff>
      <xdr:row>95</xdr:row>
      <xdr:rowOff>118497</xdr:rowOff>
    </xdr:to>
    <xdr:cxnSp macro="">
      <xdr:nvCxnSpPr>
        <xdr:cNvPr id="460" name="直線コネクタ 459"/>
        <xdr:cNvCxnSpPr/>
      </xdr:nvCxnSpPr>
      <xdr:spPr>
        <a:xfrm flipV="1">
          <a:off x="9639300" y="16312541"/>
          <a:ext cx="838200" cy="9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118497</xdr:rowOff>
    </xdr:from>
    <xdr:to>
      <xdr:col>50</xdr:col>
      <xdr:colOff>114300</xdr:colOff>
      <xdr:row>96</xdr:row>
      <xdr:rowOff>10598</xdr:rowOff>
    </xdr:to>
    <xdr:cxnSp macro="">
      <xdr:nvCxnSpPr>
        <xdr:cNvPr id="463" name="直線コネクタ 462"/>
        <xdr:cNvCxnSpPr/>
      </xdr:nvCxnSpPr>
      <xdr:spPr>
        <a:xfrm flipV="1">
          <a:off x="8750300" y="16406247"/>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51708</xdr:rowOff>
    </xdr:from>
    <xdr:to>
      <xdr:col>45</xdr:col>
      <xdr:colOff>177800</xdr:colOff>
      <xdr:row>96</xdr:row>
      <xdr:rowOff>10598</xdr:rowOff>
    </xdr:to>
    <xdr:cxnSp macro="">
      <xdr:nvCxnSpPr>
        <xdr:cNvPr id="466" name="直線コネクタ 465"/>
        <xdr:cNvCxnSpPr/>
      </xdr:nvCxnSpPr>
      <xdr:spPr>
        <a:xfrm>
          <a:off x="7861300" y="16339458"/>
          <a:ext cx="889000" cy="1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161265</xdr:rowOff>
    </xdr:from>
    <xdr:to>
      <xdr:col>41</xdr:col>
      <xdr:colOff>50800</xdr:colOff>
      <xdr:row>95</xdr:row>
      <xdr:rowOff>51708</xdr:rowOff>
    </xdr:to>
    <xdr:cxnSp macro="">
      <xdr:nvCxnSpPr>
        <xdr:cNvPr id="469" name="直線コネクタ 468"/>
        <xdr:cNvCxnSpPr/>
      </xdr:nvCxnSpPr>
      <xdr:spPr>
        <a:xfrm>
          <a:off x="6972300" y="16277565"/>
          <a:ext cx="889000" cy="6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145441</xdr:rowOff>
    </xdr:from>
    <xdr:to>
      <xdr:col>55</xdr:col>
      <xdr:colOff>50800</xdr:colOff>
      <xdr:row>95</xdr:row>
      <xdr:rowOff>75591</xdr:rowOff>
    </xdr:to>
    <xdr:sp macro="" textlink="">
      <xdr:nvSpPr>
        <xdr:cNvPr id="479" name="楕円 478"/>
        <xdr:cNvSpPr/>
      </xdr:nvSpPr>
      <xdr:spPr>
        <a:xfrm>
          <a:off x="10426700" y="16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168318</xdr:rowOff>
    </xdr:from>
    <xdr:ext cx="534377" cy="259045"/>
    <xdr:sp macro="" textlink="">
      <xdr:nvSpPr>
        <xdr:cNvPr id="480" name="土木費該当値テキスト"/>
        <xdr:cNvSpPr txBox="1"/>
      </xdr:nvSpPr>
      <xdr:spPr>
        <a:xfrm>
          <a:off x="10528300" y="161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67697</xdr:rowOff>
    </xdr:from>
    <xdr:to>
      <xdr:col>50</xdr:col>
      <xdr:colOff>165100</xdr:colOff>
      <xdr:row>95</xdr:row>
      <xdr:rowOff>169297</xdr:rowOff>
    </xdr:to>
    <xdr:sp macro="" textlink="">
      <xdr:nvSpPr>
        <xdr:cNvPr id="481" name="楕円 480"/>
        <xdr:cNvSpPr/>
      </xdr:nvSpPr>
      <xdr:spPr>
        <a:xfrm>
          <a:off x="9588500" y="163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14374</xdr:rowOff>
    </xdr:from>
    <xdr:ext cx="534377" cy="259045"/>
    <xdr:sp macro="" textlink="">
      <xdr:nvSpPr>
        <xdr:cNvPr id="482" name="テキスト ボックス 481"/>
        <xdr:cNvSpPr txBox="1"/>
      </xdr:nvSpPr>
      <xdr:spPr>
        <a:xfrm>
          <a:off x="9372111" y="161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131248</xdr:rowOff>
    </xdr:from>
    <xdr:to>
      <xdr:col>46</xdr:col>
      <xdr:colOff>38100</xdr:colOff>
      <xdr:row>96</xdr:row>
      <xdr:rowOff>61398</xdr:rowOff>
    </xdr:to>
    <xdr:sp macro="" textlink="">
      <xdr:nvSpPr>
        <xdr:cNvPr id="483" name="楕円 482"/>
        <xdr:cNvSpPr/>
      </xdr:nvSpPr>
      <xdr:spPr>
        <a:xfrm>
          <a:off x="8699500" y="164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52525</xdr:rowOff>
    </xdr:from>
    <xdr:ext cx="534377" cy="259045"/>
    <xdr:sp macro="" textlink="">
      <xdr:nvSpPr>
        <xdr:cNvPr id="484" name="テキスト ボックス 483"/>
        <xdr:cNvSpPr txBox="1"/>
      </xdr:nvSpPr>
      <xdr:spPr>
        <a:xfrm>
          <a:off x="8483111" y="165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908</xdr:rowOff>
    </xdr:from>
    <xdr:to>
      <xdr:col>41</xdr:col>
      <xdr:colOff>101600</xdr:colOff>
      <xdr:row>95</xdr:row>
      <xdr:rowOff>102508</xdr:rowOff>
    </xdr:to>
    <xdr:sp macro="" textlink="">
      <xdr:nvSpPr>
        <xdr:cNvPr id="485" name="楕円 484"/>
        <xdr:cNvSpPr/>
      </xdr:nvSpPr>
      <xdr:spPr>
        <a:xfrm>
          <a:off x="7810500" y="162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119035</xdr:rowOff>
    </xdr:from>
    <xdr:ext cx="534377" cy="259045"/>
    <xdr:sp macro="" textlink="">
      <xdr:nvSpPr>
        <xdr:cNvPr id="486" name="テキスト ボックス 485"/>
        <xdr:cNvSpPr txBox="1"/>
      </xdr:nvSpPr>
      <xdr:spPr>
        <a:xfrm>
          <a:off x="7594111" y="160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110465</xdr:rowOff>
    </xdr:from>
    <xdr:to>
      <xdr:col>36</xdr:col>
      <xdr:colOff>165100</xdr:colOff>
      <xdr:row>95</xdr:row>
      <xdr:rowOff>40615</xdr:rowOff>
    </xdr:to>
    <xdr:sp macro="" textlink="">
      <xdr:nvSpPr>
        <xdr:cNvPr id="487" name="楕円 486"/>
        <xdr:cNvSpPr/>
      </xdr:nvSpPr>
      <xdr:spPr>
        <a:xfrm>
          <a:off x="6921500" y="162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31742</xdr:rowOff>
    </xdr:from>
    <xdr:ext cx="534377" cy="259045"/>
    <xdr:sp macro="" textlink="">
      <xdr:nvSpPr>
        <xdr:cNvPr id="488" name="テキスト ボックス 487"/>
        <xdr:cNvSpPr txBox="1"/>
      </xdr:nvSpPr>
      <xdr:spPr>
        <a:xfrm>
          <a:off x="6705111" y="163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50226</xdr:rowOff>
    </xdr:from>
    <xdr:to>
      <xdr:col>85</xdr:col>
      <xdr:colOff>127000</xdr:colOff>
      <xdr:row>37</xdr:row>
      <xdr:rowOff>152181</xdr:rowOff>
    </xdr:to>
    <xdr:cxnSp macro="">
      <xdr:nvCxnSpPr>
        <xdr:cNvPr id="516" name="直線コネクタ 515"/>
        <xdr:cNvCxnSpPr/>
      </xdr:nvCxnSpPr>
      <xdr:spPr>
        <a:xfrm flipV="1">
          <a:off x="15481300" y="6222426"/>
          <a:ext cx="838200" cy="2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36464</xdr:rowOff>
    </xdr:from>
    <xdr:to>
      <xdr:col>81</xdr:col>
      <xdr:colOff>50800</xdr:colOff>
      <xdr:row>37</xdr:row>
      <xdr:rowOff>152181</xdr:rowOff>
    </xdr:to>
    <xdr:cxnSp macro="">
      <xdr:nvCxnSpPr>
        <xdr:cNvPr id="519" name="直線コネクタ 518"/>
        <xdr:cNvCxnSpPr/>
      </xdr:nvCxnSpPr>
      <xdr:spPr>
        <a:xfrm>
          <a:off x="14592300" y="6380114"/>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36464</xdr:rowOff>
    </xdr:from>
    <xdr:to>
      <xdr:col>76</xdr:col>
      <xdr:colOff>114300</xdr:colOff>
      <xdr:row>37</xdr:row>
      <xdr:rowOff>170835</xdr:rowOff>
    </xdr:to>
    <xdr:cxnSp macro="">
      <xdr:nvCxnSpPr>
        <xdr:cNvPr id="522" name="直線コネクタ 521"/>
        <xdr:cNvCxnSpPr/>
      </xdr:nvCxnSpPr>
      <xdr:spPr>
        <a:xfrm flipV="1">
          <a:off x="13703300" y="6380114"/>
          <a:ext cx="8890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84333</xdr:rowOff>
    </xdr:from>
    <xdr:to>
      <xdr:col>71</xdr:col>
      <xdr:colOff>177800</xdr:colOff>
      <xdr:row>37</xdr:row>
      <xdr:rowOff>170835</xdr:rowOff>
    </xdr:to>
    <xdr:cxnSp macro="">
      <xdr:nvCxnSpPr>
        <xdr:cNvPr id="525" name="直線コネクタ 524"/>
        <xdr:cNvCxnSpPr/>
      </xdr:nvCxnSpPr>
      <xdr:spPr>
        <a:xfrm>
          <a:off x="12814300" y="6085083"/>
          <a:ext cx="8890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170876</xdr:rowOff>
    </xdr:from>
    <xdr:to>
      <xdr:col>85</xdr:col>
      <xdr:colOff>177800</xdr:colOff>
      <xdr:row>36</xdr:row>
      <xdr:rowOff>101026</xdr:rowOff>
    </xdr:to>
    <xdr:sp macro="" textlink="">
      <xdr:nvSpPr>
        <xdr:cNvPr id="535" name="楕円 534"/>
        <xdr:cNvSpPr/>
      </xdr:nvSpPr>
      <xdr:spPr>
        <a:xfrm>
          <a:off x="16268700" y="61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22303</xdr:rowOff>
    </xdr:from>
    <xdr:ext cx="534377" cy="259045"/>
    <xdr:sp macro="" textlink="">
      <xdr:nvSpPr>
        <xdr:cNvPr id="536" name="消防費該当値テキスト"/>
        <xdr:cNvSpPr txBox="1"/>
      </xdr:nvSpPr>
      <xdr:spPr>
        <a:xfrm>
          <a:off x="16370300" y="60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101381</xdr:rowOff>
    </xdr:from>
    <xdr:to>
      <xdr:col>81</xdr:col>
      <xdr:colOff>101600</xdr:colOff>
      <xdr:row>38</xdr:row>
      <xdr:rowOff>31531</xdr:rowOff>
    </xdr:to>
    <xdr:sp macro="" textlink="">
      <xdr:nvSpPr>
        <xdr:cNvPr id="537" name="楕円 536"/>
        <xdr:cNvSpPr/>
      </xdr:nvSpPr>
      <xdr:spPr>
        <a:xfrm>
          <a:off x="15430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22658</xdr:rowOff>
    </xdr:from>
    <xdr:ext cx="534377" cy="259045"/>
    <xdr:sp macro="" textlink="">
      <xdr:nvSpPr>
        <xdr:cNvPr id="538" name="テキスト ボックス 537"/>
        <xdr:cNvSpPr txBox="1"/>
      </xdr:nvSpPr>
      <xdr:spPr>
        <a:xfrm>
          <a:off x="15214111" y="65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157114</xdr:rowOff>
    </xdr:from>
    <xdr:to>
      <xdr:col>76</xdr:col>
      <xdr:colOff>165100</xdr:colOff>
      <xdr:row>37</xdr:row>
      <xdr:rowOff>87264</xdr:rowOff>
    </xdr:to>
    <xdr:sp macro="" textlink="">
      <xdr:nvSpPr>
        <xdr:cNvPr id="539" name="楕円 538"/>
        <xdr:cNvSpPr/>
      </xdr:nvSpPr>
      <xdr:spPr>
        <a:xfrm>
          <a:off x="14541500" y="63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78391</xdr:rowOff>
    </xdr:from>
    <xdr:ext cx="534377" cy="259045"/>
    <xdr:sp macro="" textlink="">
      <xdr:nvSpPr>
        <xdr:cNvPr id="540" name="テキスト ボックス 539"/>
        <xdr:cNvSpPr txBox="1"/>
      </xdr:nvSpPr>
      <xdr:spPr>
        <a:xfrm>
          <a:off x="14325111" y="64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120035</xdr:rowOff>
    </xdr:from>
    <xdr:to>
      <xdr:col>72</xdr:col>
      <xdr:colOff>38100</xdr:colOff>
      <xdr:row>38</xdr:row>
      <xdr:rowOff>50185</xdr:rowOff>
    </xdr:to>
    <xdr:sp macro="" textlink="">
      <xdr:nvSpPr>
        <xdr:cNvPr id="541" name="楕円 540"/>
        <xdr:cNvSpPr/>
      </xdr:nvSpPr>
      <xdr:spPr>
        <a:xfrm>
          <a:off x="13652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41312</xdr:rowOff>
    </xdr:from>
    <xdr:ext cx="534377" cy="259045"/>
    <xdr:sp macro="" textlink="">
      <xdr:nvSpPr>
        <xdr:cNvPr id="542" name="テキスト ボックス 541"/>
        <xdr:cNvSpPr txBox="1"/>
      </xdr:nvSpPr>
      <xdr:spPr>
        <a:xfrm>
          <a:off x="13436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33533</xdr:rowOff>
    </xdr:from>
    <xdr:to>
      <xdr:col>67</xdr:col>
      <xdr:colOff>101600</xdr:colOff>
      <xdr:row>35</xdr:row>
      <xdr:rowOff>135133</xdr:rowOff>
    </xdr:to>
    <xdr:sp macro="" textlink="">
      <xdr:nvSpPr>
        <xdr:cNvPr id="543" name="楕円 542"/>
        <xdr:cNvSpPr/>
      </xdr:nvSpPr>
      <xdr:spPr>
        <a:xfrm>
          <a:off x="12763500" y="60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151660</xdr:rowOff>
    </xdr:from>
    <xdr:ext cx="534377" cy="259045"/>
    <xdr:sp macro="" textlink="">
      <xdr:nvSpPr>
        <xdr:cNvPr id="544" name="テキスト ボックス 543"/>
        <xdr:cNvSpPr txBox="1"/>
      </xdr:nvSpPr>
      <xdr:spPr>
        <a:xfrm>
          <a:off x="12547111" y="5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44243</xdr:rowOff>
    </xdr:from>
    <xdr:to>
      <xdr:col>85</xdr:col>
      <xdr:colOff>127000</xdr:colOff>
      <xdr:row>56</xdr:row>
      <xdr:rowOff>147048</xdr:rowOff>
    </xdr:to>
    <xdr:cxnSp macro="">
      <xdr:nvCxnSpPr>
        <xdr:cNvPr id="576" name="直線コネクタ 575"/>
        <xdr:cNvCxnSpPr/>
      </xdr:nvCxnSpPr>
      <xdr:spPr>
        <a:xfrm flipV="1">
          <a:off x="15481300" y="9645443"/>
          <a:ext cx="8382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132042</xdr:rowOff>
    </xdr:from>
    <xdr:to>
      <xdr:col>81</xdr:col>
      <xdr:colOff>50800</xdr:colOff>
      <xdr:row>56</xdr:row>
      <xdr:rowOff>147048</xdr:rowOff>
    </xdr:to>
    <xdr:cxnSp macro="">
      <xdr:nvCxnSpPr>
        <xdr:cNvPr id="579" name="直線コネクタ 578"/>
        <xdr:cNvCxnSpPr/>
      </xdr:nvCxnSpPr>
      <xdr:spPr>
        <a:xfrm>
          <a:off x="14592300" y="9561792"/>
          <a:ext cx="889000" cy="1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132042</xdr:rowOff>
    </xdr:from>
    <xdr:to>
      <xdr:col>76</xdr:col>
      <xdr:colOff>114300</xdr:colOff>
      <xdr:row>56</xdr:row>
      <xdr:rowOff>6116</xdr:rowOff>
    </xdr:to>
    <xdr:cxnSp macro="">
      <xdr:nvCxnSpPr>
        <xdr:cNvPr id="582" name="直線コネクタ 581"/>
        <xdr:cNvCxnSpPr/>
      </xdr:nvCxnSpPr>
      <xdr:spPr>
        <a:xfrm flipV="1">
          <a:off x="13703300" y="9561792"/>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6116</xdr:rowOff>
    </xdr:from>
    <xdr:to>
      <xdr:col>71</xdr:col>
      <xdr:colOff>177800</xdr:colOff>
      <xdr:row>56</xdr:row>
      <xdr:rowOff>25074</xdr:rowOff>
    </xdr:to>
    <xdr:cxnSp macro="">
      <xdr:nvCxnSpPr>
        <xdr:cNvPr id="585" name="直線コネクタ 584"/>
        <xdr:cNvCxnSpPr/>
      </xdr:nvCxnSpPr>
      <xdr:spPr>
        <a:xfrm flipV="1">
          <a:off x="12814300" y="9607316"/>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164893</xdr:rowOff>
    </xdr:from>
    <xdr:to>
      <xdr:col>85</xdr:col>
      <xdr:colOff>177800</xdr:colOff>
      <xdr:row>56</xdr:row>
      <xdr:rowOff>95043</xdr:rowOff>
    </xdr:to>
    <xdr:sp macro="" textlink="">
      <xdr:nvSpPr>
        <xdr:cNvPr id="595" name="楕円 594"/>
        <xdr:cNvSpPr/>
      </xdr:nvSpPr>
      <xdr:spPr>
        <a:xfrm>
          <a:off x="16268700" y="95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16320</xdr:rowOff>
    </xdr:from>
    <xdr:ext cx="534377" cy="259045"/>
    <xdr:sp macro="" textlink="">
      <xdr:nvSpPr>
        <xdr:cNvPr id="596" name="教育費該当値テキスト"/>
        <xdr:cNvSpPr txBox="1"/>
      </xdr:nvSpPr>
      <xdr:spPr>
        <a:xfrm>
          <a:off x="16370300" y="944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96248</xdr:rowOff>
    </xdr:from>
    <xdr:to>
      <xdr:col>81</xdr:col>
      <xdr:colOff>101600</xdr:colOff>
      <xdr:row>57</xdr:row>
      <xdr:rowOff>26398</xdr:rowOff>
    </xdr:to>
    <xdr:sp macro="" textlink="">
      <xdr:nvSpPr>
        <xdr:cNvPr id="597" name="楕円 596"/>
        <xdr:cNvSpPr/>
      </xdr:nvSpPr>
      <xdr:spPr>
        <a:xfrm>
          <a:off x="15430500" y="9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17525</xdr:rowOff>
    </xdr:from>
    <xdr:ext cx="534377" cy="259045"/>
    <xdr:sp macro="" textlink="">
      <xdr:nvSpPr>
        <xdr:cNvPr id="598" name="テキスト ボックス 597"/>
        <xdr:cNvSpPr txBox="1"/>
      </xdr:nvSpPr>
      <xdr:spPr>
        <a:xfrm>
          <a:off x="15214111" y="97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81242</xdr:rowOff>
    </xdr:from>
    <xdr:to>
      <xdr:col>76</xdr:col>
      <xdr:colOff>165100</xdr:colOff>
      <xdr:row>56</xdr:row>
      <xdr:rowOff>11392</xdr:rowOff>
    </xdr:to>
    <xdr:sp macro="" textlink="">
      <xdr:nvSpPr>
        <xdr:cNvPr id="599" name="楕円 598"/>
        <xdr:cNvSpPr/>
      </xdr:nvSpPr>
      <xdr:spPr>
        <a:xfrm>
          <a:off x="14541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27919</xdr:rowOff>
    </xdr:from>
    <xdr:ext cx="534377" cy="259045"/>
    <xdr:sp macro="" textlink="">
      <xdr:nvSpPr>
        <xdr:cNvPr id="600" name="テキスト ボックス 599"/>
        <xdr:cNvSpPr txBox="1"/>
      </xdr:nvSpPr>
      <xdr:spPr>
        <a:xfrm>
          <a:off x="14325111" y="92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126766</xdr:rowOff>
    </xdr:from>
    <xdr:to>
      <xdr:col>72</xdr:col>
      <xdr:colOff>38100</xdr:colOff>
      <xdr:row>56</xdr:row>
      <xdr:rowOff>56916</xdr:rowOff>
    </xdr:to>
    <xdr:sp macro="" textlink="">
      <xdr:nvSpPr>
        <xdr:cNvPr id="601" name="楕円 600"/>
        <xdr:cNvSpPr/>
      </xdr:nvSpPr>
      <xdr:spPr>
        <a:xfrm>
          <a:off x="13652500" y="95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73443</xdr:rowOff>
    </xdr:from>
    <xdr:ext cx="534377" cy="259045"/>
    <xdr:sp macro="" textlink="">
      <xdr:nvSpPr>
        <xdr:cNvPr id="602" name="テキスト ボックス 601"/>
        <xdr:cNvSpPr txBox="1"/>
      </xdr:nvSpPr>
      <xdr:spPr>
        <a:xfrm>
          <a:off x="13436111" y="93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145724</xdr:rowOff>
    </xdr:from>
    <xdr:to>
      <xdr:col>67</xdr:col>
      <xdr:colOff>101600</xdr:colOff>
      <xdr:row>56</xdr:row>
      <xdr:rowOff>75874</xdr:rowOff>
    </xdr:to>
    <xdr:sp macro="" textlink="">
      <xdr:nvSpPr>
        <xdr:cNvPr id="603" name="楕円 602"/>
        <xdr:cNvSpPr/>
      </xdr:nvSpPr>
      <xdr:spPr>
        <a:xfrm>
          <a:off x="12763500" y="95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92401</xdr:rowOff>
    </xdr:from>
    <xdr:ext cx="534377" cy="259045"/>
    <xdr:sp macro="" textlink="">
      <xdr:nvSpPr>
        <xdr:cNvPr id="604" name="テキスト ボックス 603"/>
        <xdr:cNvSpPr txBox="1"/>
      </xdr:nvSpPr>
      <xdr:spPr>
        <a:xfrm>
          <a:off x="12547111" y="935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81265</xdr:rowOff>
    </xdr:from>
    <xdr:to>
      <xdr:col>85</xdr:col>
      <xdr:colOff>127000</xdr:colOff>
      <xdr:row>76</xdr:row>
      <xdr:rowOff>108077</xdr:rowOff>
    </xdr:to>
    <xdr:cxnSp macro="">
      <xdr:nvCxnSpPr>
        <xdr:cNvPr id="635" name="直線コネクタ 634"/>
        <xdr:cNvCxnSpPr/>
      </xdr:nvCxnSpPr>
      <xdr:spPr>
        <a:xfrm>
          <a:off x="15481300" y="1311146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81265</xdr:rowOff>
    </xdr:from>
    <xdr:to>
      <xdr:col>81</xdr:col>
      <xdr:colOff>50800</xdr:colOff>
      <xdr:row>77</xdr:row>
      <xdr:rowOff>151369</xdr:rowOff>
    </xdr:to>
    <xdr:cxnSp macro="">
      <xdr:nvCxnSpPr>
        <xdr:cNvPr id="638" name="直線コネクタ 637"/>
        <xdr:cNvCxnSpPr/>
      </xdr:nvCxnSpPr>
      <xdr:spPr>
        <a:xfrm flipV="1">
          <a:off x="14592300" y="13111465"/>
          <a:ext cx="8890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151369</xdr:rowOff>
    </xdr:from>
    <xdr:to>
      <xdr:col>76</xdr:col>
      <xdr:colOff>114300</xdr:colOff>
      <xdr:row>79</xdr:row>
      <xdr:rowOff>51874</xdr:rowOff>
    </xdr:to>
    <xdr:cxnSp macro="">
      <xdr:nvCxnSpPr>
        <xdr:cNvPr id="641" name="直線コネクタ 640"/>
        <xdr:cNvCxnSpPr/>
      </xdr:nvCxnSpPr>
      <xdr:spPr>
        <a:xfrm flipV="1">
          <a:off x="13703300" y="13353019"/>
          <a:ext cx="889000" cy="24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51874</xdr:rowOff>
    </xdr:from>
    <xdr:to>
      <xdr:col>71</xdr:col>
      <xdr:colOff>177800</xdr:colOff>
      <xdr:row>79</xdr:row>
      <xdr:rowOff>81700</xdr:rowOff>
    </xdr:to>
    <xdr:cxnSp macro="">
      <xdr:nvCxnSpPr>
        <xdr:cNvPr id="644" name="直線コネクタ 643"/>
        <xdr:cNvCxnSpPr/>
      </xdr:nvCxnSpPr>
      <xdr:spPr>
        <a:xfrm flipV="1">
          <a:off x="12814300" y="13596424"/>
          <a:ext cx="889000" cy="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57277</xdr:rowOff>
    </xdr:from>
    <xdr:to>
      <xdr:col>85</xdr:col>
      <xdr:colOff>177800</xdr:colOff>
      <xdr:row>76</xdr:row>
      <xdr:rowOff>158877</xdr:rowOff>
    </xdr:to>
    <xdr:sp macro="" textlink="">
      <xdr:nvSpPr>
        <xdr:cNvPr id="654" name="楕円 653"/>
        <xdr:cNvSpPr/>
      </xdr:nvSpPr>
      <xdr:spPr>
        <a:xfrm>
          <a:off x="16268700" y="130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80154</xdr:rowOff>
    </xdr:from>
    <xdr:ext cx="534377" cy="259045"/>
    <xdr:sp macro="" textlink="">
      <xdr:nvSpPr>
        <xdr:cNvPr id="655" name="災害復旧費該当値テキスト"/>
        <xdr:cNvSpPr txBox="1"/>
      </xdr:nvSpPr>
      <xdr:spPr>
        <a:xfrm>
          <a:off x="16370300" y="129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30465</xdr:rowOff>
    </xdr:from>
    <xdr:to>
      <xdr:col>81</xdr:col>
      <xdr:colOff>101600</xdr:colOff>
      <xdr:row>76</xdr:row>
      <xdr:rowOff>132065</xdr:rowOff>
    </xdr:to>
    <xdr:sp macro="" textlink="">
      <xdr:nvSpPr>
        <xdr:cNvPr id="656" name="楕円 655"/>
        <xdr:cNvSpPr/>
      </xdr:nvSpPr>
      <xdr:spPr>
        <a:xfrm>
          <a:off x="15430500" y="130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148593</xdr:rowOff>
    </xdr:from>
    <xdr:ext cx="534377" cy="259045"/>
    <xdr:sp macro="" textlink="">
      <xdr:nvSpPr>
        <xdr:cNvPr id="657" name="テキスト ボックス 656"/>
        <xdr:cNvSpPr txBox="1"/>
      </xdr:nvSpPr>
      <xdr:spPr>
        <a:xfrm>
          <a:off x="15214111" y="12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100569</xdr:rowOff>
    </xdr:from>
    <xdr:to>
      <xdr:col>76</xdr:col>
      <xdr:colOff>165100</xdr:colOff>
      <xdr:row>78</xdr:row>
      <xdr:rowOff>30719</xdr:rowOff>
    </xdr:to>
    <xdr:sp macro="" textlink="">
      <xdr:nvSpPr>
        <xdr:cNvPr id="658" name="楕円 657"/>
        <xdr:cNvSpPr/>
      </xdr:nvSpPr>
      <xdr:spPr>
        <a:xfrm>
          <a:off x="14541500" y="133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47246</xdr:rowOff>
    </xdr:from>
    <xdr:ext cx="534377" cy="259045"/>
    <xdr:sp macro="" textlink="">
      <xdr:nvSpPr>
        <xdr:cNvPr id="659" name="テキスト ボックス 658"/>
        <xdr:cNvSpPr txBox="1"/>
      </xdr:nvSpPr>
      <xdr:spPr>
        <a:xfrm>
          <a:off x="14325111" y="130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1074</xdr:rowOff>
    </xdr:from>
    <xdr:to>
      <xdr:col>72</xdr:col>
      <xdr:colOff>38100</xdr:colOff>
      <xdr:row>79</xdr:row>
      <xdr:rowOff>102674</xdr:rowOff>
    </xdr:to>
    <xdr:sp macro="" textlink="">
      <xdr:nvSpPr>
        <xdr:cNvPr id="660" name="楕円 659"/>
        <xdr:cNvSpPr/>
      </xdr:nvSpPr>
      <xdr:spPr>
        <a:xfrm>
          <a:off x="13652500" y="13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119201</xdr:rowOff>
    </xdr:from>
    <xdr:ext cx="469744" cy="259045"/>
    <xdr:sp macro="" textlink="">
      <xdr:nvSpPr>
        <xdr:cNvPr id="661" name="テキスト ボックス 660"/>
        <xdr:cNvSpPr txBox="1"/>
      </xdr:nvSpPr>
      <xdr:spPr>
        <a:xfrm>
          <a:off x="13468428" y="1332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30900</xdr:rowOff>
    </xdr:from>
    <xdr:to>
      <xdr:col>67</xdr:col>
      <xdr:colOff>101600</xdr:colOff>
      <xdr:row>79</xdr:row>
      <xdr:rowOff>132500</xdr:rowOff>
    </xdr:to>
    <xdr:sp macro="" textlink="">
      <xdr:nvSpPr>
        <xdr:cNvPr id="662" name="楕円 661"/>
        <xdr:cNvSpPr/>
      </xdr:nvSpPr>
      <xdr:spPr>
        <a:xfrm>
          <a:off x="12763500" y="135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123627</xdr:rowOff>
    </xdr:from>
    <xdr:ext cx="469744" cy="259045"/>
    <xdr:sp macro="" textlink="">
      <xdr:nvSpPr>
        <xdr:cNvPr id="663" name="テキスト ボックス 662"/>
        <xdr:cNvSpPr txBox="1"/>
      </xdr:nvSpPr>
      <xdr:spPr>
        <a:xfrm>
          <a:off x="12579428" y="136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25667</xdr:rowOff>
    </xdr:from>
    <xdr:to>
      <xdr:col>85</xdr:col>
      <xdr:colOff>127000</xdr:colOff>
      <xdr:row>93</xdr:row>
      <xdr:rowOff>122644</xdr:rowOff>
    </xdr:to>
    <xdr:cxnSp macro="">
      <xdr:nvCxnSpPr>
        <xdr:cNvPr id="692" name="直線コネクタ 691"/>
        <xdr:cNvCxnSpPr/>
      </xdr:nvCxnSpPr>
      <xdr:spPr>
        <a:xfrm>
          <a:off x="15481300" y="15970517"/>
          <a:ext cx="8382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25667</xdr:rowOff>
    </xdr:from>
    <xdr:to>
      <xdr:col>81</xdr:col>
      <xdr:colOff>50800</xdr:colOff>
      <xdr:row>93</xdr:row>
      <xdr:rowOff>131990</xdr:rowOff>
    </xdr:to>
    <xdr:cxnSp macro="">
      <xdr:nvCxnSpPr>
        <xdr:cNvPr id="695" name="直線コネクタ 694"/>
        <xdr:cNvCxnSpPr/>
      </xdr:nvCxnSpPr>
      <xdr:spPr>
        <a:xfrm flipV="1">
          <a:off x="14592300" y="15970517"/>
          <a:ext cx="889000" cy="1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131990</xdr:rowOff>
    </xdr:from>
    <xdr:to>
      <xdr:col>76</xdr:col>
      <xdr:colOff>114300</xdr:colOff>
      <xdr:row>94</xdr:row>
      <xdr:rowOff>4687</xdr:rowOff>
    </xdr:to>
    <xdr:cxnSp macro="">
      <xdr:nvCxnSpPr>
        <xdr:cNvPr id="698" name="直線コネクタ 697"/>
        <xdr:cNvCxnSpPr/>
      </xdr:nvCxnSpPr>
      <xdr:spPr>
        <a:xfrm flipV="1">
          <a:off x="13703300" y="16076840"/>
          <a:ext cx="8890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4687</xdr:rowOff>
    </xdr:from>
    <xdr:to>
      <xdr:col>71</xdr:col>
      <xdr:colOff>177800</xdr:colOff>
      <xdr:row>94</xdr:row>
      <xdr:rowOff>9677</xdr:rowOff>
    </xdr:to>
    <xdr:cxnSp macro="">
      <xdr:nvCxnSpPr>
        <xdr:cNvPr id="701" name="直線コネクタ 700"/>
        <xdr:cNvCxnSpPr/>
      </xdr:nvCxnSpPr>
      <xdr:spPr>
        <a:xfrm flipV="1">
          <a:off x="12814300" y="1612098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71844</xdr:rowOff>
    </xdr:from>
    <xdr:to>
      <xdr:col>85</xdr:col>
      <xdr:colOff>177800</xdr:colOff>
      <xdr:row>94</xdr:row>
      <xdr:rowOff>1994</xdr:rowOff>
    </xdr:to>
    <xdr:sp macro="" textlink="">
      <xdr:nvSpPr>
        <xdr:cNvPr id="711" name="楕円 710"/>
        <xdr:cNvSpPr/>
      </xdr:nvSpPr>
      <xdr:spPr>
        <a:xfrm>
          <a:off x="16268700" y="160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94721</xdr:rowOff>
    </xdr:from>
    <xdr:ext cx="534377" cy="259045"/>
    <xdr:sp macro="" textlink="">
      <xdr:nvSpPr>
        <xdr:cNvPr id="712" name="公債費該当値テキスト"/>
        <xdr:cNvSpPr txBox="1"/>
      </xdr:nvSpPr>
      <xdr:spPr>
        <a:xfrm>
          <a:off x="16370300" y="158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146317</xdr:rowOff>
    </xdr:from>
    <xdr:to>
      <xdr:col>81</xdr:col>
      <xdr:colOff>101600</xdr:colOff>
      <xdr:row>93</xdr:row>
      <xdr:rowOff>76467</xdr:rowOff>
    </xdr:to>
    <xdr:sp macro="" textlink="">
      <xdr:nvSpPr>
        <xdr:cNvPr id="713" name="楕円 712"/>
        <xdr:cNvSpPr/>
      </xdr:nvSpPr>
      <xdr:spPr>
        <a:xfrm>
          <a:off x="15430500" y="159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92994</xdr:rowOff>
    </xdr:from>
    <xdr:ext cx="534377" cy="259045"/>
    <xdr:sp macro="" textlink="">
      <xdr:nvSpPr>
        <xdr:cNvPr id="714" name="テキスト ボックス 713"/>
        <xdr:cNvSpPr txBox="1"/>
      </xdr:nvSpPr>
      <xdr:spPr>
        <a:xfrm>
          <a:off x="15214111" y="156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81190</xdr:rowOff>
    </xdr:from>
    <xdr:to>
      <xdr:col>76</xdr:col>
      <xdr:colOff>165100</xdr:colOff>
      <xdr:row>94</xdr:row>
      <xdr:rowOff>11340</xdr:rowOff>
    </xdr:to>
    <xdr:sp macro="" textlink="">
      <xdr:nvSpPr>
        <xdr:cNvPr id="715" name="楕円 714"/>
        <xdr:cNvSpPr/>
      </xdr:nvSpPr>
      <xdr:spPr>
        <a:xfrm>
          <a:off x="145415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27867</xdr:rowOff>
    </xdr:from>
    <xdr:ext cx="534377" cy="259045"/>
    <xdr:sp macro="" textlink="">
      <xdr:nvSpPr>
        <xdr:cNvPr id="716" name="テキスト ボックス 715"/>
        <xdr:cNvSpPr txBox="1"/>
      </xdr:nvSpPr>
      <xdr:spPr>
        <a:xfrm>
          <a:off x="14325111" y="158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125337</xdr:rowOff>
    </xdr:from>
    <xdr:to>
      <xdr:col>72</xdr:col>
      <xdr:colOff>38100</xdr:colOff>
      <xdr:row>94</xdr:row>
      <xdr:rowOff>55487</xdr:rowOff>
    </xdr:to>
    <xdr:sp macro="" textlink="">
      <xdr:nvSpPr>
        <xdr:cNvPr id="717" name="楕円 716"/>
        <xdr:cNvSpPr/>
      </xdr:nvSpPr>
      <xdr:spPr>
        <a:xfrm>
          <a:off x="13652500" y="160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72014</xdr:rowOff>
    </xdr:from>
    <xdr:ext cx="534377" cy="259045"/>
    <xdr:sp macro="" textlink="">
      <xdr:nvSpPr>
        <xdr:cNvPr id="718" name="テキスト ボックス 717"/>
        <xdr:cNvSpPr txBox="1"/>
      </xdr:nvSpPr>
      <xdr:spPr>
        <a:xfrm>
          <a:off x="13436111" y="158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130327</xdr:rowOff>
    </xdr:from>
    <xdr:to>
      <xdr:col>67</xdr:col>
      <xdr:colOff>101600</xdr:colOff>
      <xdr:row>94</xdr:row>
      <xdr:rowOff>60477</xdr:rowOff>
    </xdr:to>
    <xdr:sp macro="" textlink="">
      <xdr:nvSpPr>
        <xdr:cNvPr id="719" name="楕円 718"/>
        <xdr:cNvSpPr/>
      </xdr:nvSpPr>
      <xdr:spPr>
        <a:xfrm>
          <a:off x="12763500" y="16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77004</xdr:rowOff>
    </xdr:from>
    <xdr:ext cx="534377" cy="259045"/>
    <xdr:sp macro="" textlink="">
      <xdr:nvSpPr>
        <xdr:cNvPr id="720" name="テキスト ボックス 719"/>
        <xdr:cNvSpPr txBox="1"/>
      </xdr:nvSpPr>
      <xdr:spPr>
        <a:xfrm>
          <a:off x="12547111" y="158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196,634</a:t>
          </a:r>
          <a:r>
            <a:rPr kumimoji="1" lang="ja-JP" altLang="ja-JP" sz="1100">
              <a:solidFill>
                <a:schemeClr val="dk1"/>
              </a:solidFill>
              <a:effectLst/>
              <a:latin typeface="+mn-lt"/>
              <a:ea typeface="+mn-ea"/>
              <a:cs typeface="+mn-cs"/>
            </a:rPr>
            <a:t>円となっており、類似団体平均より</a:t>
          </a:r>
          <a:r>
            <a:rPr kumimoji="1" lang="en-US" altLang="ja-JP" sz="1100">
              <a:solidFill>
                <a:schemeClr val="dk1"/>
              </a:solidFill>
              <a:effectLst/>
              <a:latin typeface="+mn-lt"/>
              <a:ea typeface="+mn-ea"/>
              <a:cs typeface="+mn-cs"/>
            </a:rPr>
            <a:t>26,381</a:t>
          </a:r>
          <a:r>
            <a:rPr kumimoji="1" lang="ja-JP" altLang="ja-JP" sz="1100">
              <a:solidFill>
                <a:schemeClr val="dk1"/>
              </a:solidFill>
              <a:effectLst/>
              <a:latin typeface="+mn-lt"/>
              <a:ea typeface="+mn-ea"/>
              <a:cs typeface="+mn-cs"/>
            </a:rPr>
            <a:t>円高い水準となっている。これは、児童手当給付費や生活保護費の減があるものの、子ども・子育て支援給付事業費</a:t>
          </a:r>
          <a:r>
            <a:rPr kumimoji="1" lang="ja-JP" altLang="en-US" sz="1100">
              <a:solidFill>
                <a:schemeClr val="dk1"/>
              </a:solidFill>
              <a:effectLst/>
              <a:latin typeface="+mn-lt"/>
              <a:ea typeface="+mn-ea"/>
              <a:cs typeface="+mn-cs"/>
            </a:rPr>
            <a:t>や天瀬総合福祉センター等複合施設整備事業</a:t>
          </a:r>
          <a:r>
            <a:rPr kumimoji="1" lang="ja-JP" altLang="ja-JP" sz="1100">
              <a:solidFill>
                <a:schemeClr val="dk1"/>
              </a:solidFill>
              <a:effectLst/>
              <a:latin typeface="+mn-lt"/>
              <a:ea typeface="+mn-ea"/>
              <a:cs typeface="+mn-cs"/>
            </a:rPr>
            <a:t>が増額したことが主な要因である。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衛生費は、九州北部豪雨に係る災害瓦礫の撤去・運搬経費、被災家屋等解体撤去処理に対する補助金等の</a:t>
          </a:r>
          <a:r>
            <a:rPr kumimoji="1" lang="ja-JP" altLang="en-US" sz="1100">
              <a:solidFill>
                <a:schemeClr val="dk1"/>
              </a:solidFill>
              <a:effectLst/>
              <a:latin typeface="+mn-lt"/>
              <a:ea typeface="+mn-ea"/>
              <a:cs typeface="+mn-cs"/>
            </a:rPr>
            <a:t>減より</a:t>
          </a:r>
          <a:r>
            <a:rPr kumimoji="1" lang="en-US" altLang="ja-JP" sz="1100">
              <a:solidFill>
                <a:schemeClr val="dk1"/>
              </a:solidFill>
              <a:effectLst/>
              <a:latin typeface="+mn-lt"/>
              <a:ea typeface="+mn-ea"/>
              <a:cs typeface="+mn-cs"/>
            </a:rPr>
            <a:t>1,927</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減額となった。</a:t>
          </a:r>
          <a:endParaRPr lang="ja-JP" altLang="ja-JP" sz="1400">
            <a:effectLst/>
          </a:endParaRPr>
        </a:p>
        <a:p>
          <a:r>
            <a:rPr kumimoji="1" lang="ja-JP" altLang="ja-JP" sz="1100">
              <a:solidFill>
                <a:schemeClr val="dk1"/>
              </a:solidFill>
              <a:effectLst/>
              <a:latin typeface="+mn-lt"/>
              <a:ea typeface="+mn-ea"/>
              <a:cs typeface="+mn-cs"/>
            </a:rPr>
            <a:t>消防費は、</a:t>
          </a:r>
          <a:r>
            <a:rPr kumimoji="1" lang="en-US" altLang="ja-JP" sz="1100">
              <a:solidFill>
                <a:schemeClr val="dk1"/>
              </a:solidFill>
              <a:effectLst/>
              <a:latin typeface="+mn-lt"/>
              <a:ea typeface="+mn-ea"/>
              <a:cs typeface="+mn-cs"/>
            </a:rPr>
            <a:t>280</a:t>
          </a:r>
          <a:r>
            <a:rPr kumimoji="1" lang="ja-JP" altLang="en-US" sz="1100">
              <a:solidFill>
                <a:schemeClr val="dk1"/>
              </a:solidFill>
              <a:effectLst/>
              <a:latin typeface="+mn-lt"/>
              <a:ea typeface="+mn-ea"/>
              <a:cs typeface="+mn-cs"/>
            </a:rPr>
            <a:t>ＭＨｚ帯防災行政無線システム整備事業の増</a:t>
          </a:r>
          <a:r>
            <a:rPr kumimoji="1" lang="ja-JP" altLang="ja-JP" sz="1100">
              <a:solidFill>
                <a:schemeClr val="dk1"/>
              </a:solidFill>
              <a:effectLst/>
              <a:latin typeface="+mn-lt"/>
              <a:ea typeface="+mn-ea"/>
              <a:cs typeface="+mn-cs"/>
            </a:rPr>
            <a:t>等により、大幅に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している。教育費については、</a:t>
          </a:r>
          <a:r>
            <a:rPr kumimoji="1" lang="ja-JP" altLang="en-US" sz="1100">
              <a:solidFill>
                <a:schemeClr val="dk1"/>
              </a:solidFill>
              <a:effectLst/>
              <a:latin typeface="+mn-lt"/>
              <a:ea typeface="+mn-ea"/>
              <a:cs typeface="+mn-cs"/>
            </a:rPr>
            <a:t>地区公民館整備事業やＩＣＴ教育環境整備事業が増</a:t>
          </a:r>
          <a:r>
            <a:rPr kumimoji="1" lang="ja-JP" altLang="ja-JP" sz="1100">
              <a:solidFill>
                <a:schemeClr val="dk1"/>
              </a:solidFill>
              <a:effectLst/>
              <a:latin typeface="+mn-lt"/>
              <a:ea typeface="+mn-ea"/>
              <a:cs typeface="+mn-cs"/>
            </a:rPr>
            <a:t>額したことにより、</a:t>
          </a:r>
          <a:r>
            <a:rPr lang="ja-JP" altLang="ja-JP" sz="1100" b="0" i="0">
              <a:solidFill>
                <a:schemeClr val="dk1"/>
              </a:solidFill>
              <a:effectLst/>
              <a:latin typeface="+mn-lt"/>
              <a:ea typeface="+mn-ea"/>
              <a:cs typeface="+mn-cs"/>
            </a:rPr>
            <a:t>類似団体平均より</a:t>
          </a:r>
          <a:r>
            <a:rPr lang="ja-JP" altLang="en-US" sz="1100" b="0" i="0">
              <a:solidFill>
                <a:schemeClr val="dk1"/>
              </a:solidFill>
              <a:effectLst/>
              <a:latin typeface="+mn-lt"/>
              <a:ea typeface="+mn-ea"/>
              <a:cs typeface="+mn-cs"/>
            </a:rPr>
            <a:t>高い</a:t>
          </a:r>
          <a:r>
            <a:rPr lang="ja-JP" altLang="ja-JP" sz="1100" b="0" i="0">
              <a:solidFill>
                <a:schemeClr val="dk1"/>
              </a:solidFill>
              <a:effectLst/>
              <a:latin typeface="+mn-lt"/>
              <a:ea typeface="+mn-ea"/>
              <a:cs typeface="+mn-cs"/>
            </a:rPr>
            <a:t>水準となっている。</a:t>
          </a:r>
          <a:endParaRPr lang="ja-JP" altLang="ja-JP" sz="1400">
            <a:effectLst/>
          </a:endParaRPr>
        </a:p>
        <a:p>
          <a:r>
            <a:rPr kumimoji="1" lang="ja-JP" altLang="ja-JP" sz="1100">
              <a:solidFill>
                <a:schemeClr val="dk1"/>
              </a:solidFill>
              <a:effectLst/>
              <a:latin typeface="+mn-lt"/>
              <a:ea typeface="+mn-ea"/>
              <a:cs typeface="+mn-cs"/>
            </a:rPr>
            <a:t>災害復旧費については、平成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月に発生した「平成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月九州北部豪雨災害」で被災した公共土木施設、農地、林地等の復旧事業</a:t>
          </a:r>
          <a:r>
            <a:rPr kumimoji="1" lang="ja-JP" altLang="en-US" sz="1100">
              <a:solidFill>
                <a:schemeClr val="dk1"/>
              </a:solidFill>
              <a:effectLst/>
              <a:latin typeface="+mn-lt"/>
              <a:ea typeface="+mn-ea"/>
              <a:cs typeface="+mn-cs"/>
            </a:rPr>
            <a:t>の進捗により、昨年度より</a:t>
          </a:r>
          <a:r>
            <a:rPr kumimoji="1" lang="en-US" altLang="ja-JP" sz="1100">
              <a:solidFill>
                <a:schemeClr val="dk1"/>
              </a:solidFill>
              <a:effectLst/>
              <a:latin typeface="+mn-lt"/>
              <a:ea typeface="+mn-ea"/>
              <a:cs typeface="+mn-cs"/>
            </a:rPr>
            <a:t>2,463</a:t>
          </a:r>
          <a:r>
            <a:rPr kumimoji="1" lang="ja-JP" altLang="en-US" sz="1100">
              <a:solidFill>
                <a:schemeClr val="dk1"/>
              </a:solidFill>
              <a:effectLst/>
              <a:latin typeface="+mn-lt"/>
              <a:ea typeface="+mn-ea"/>
              <a:cs typeface="+mn-cs"/>
            </a:rPr>
            <a:t>円減額となった。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公債費は、経常収支比率も類似団体平均より高い水準にあるのと同様、目的別歳出においても、住民一人当たり</a:t>
          </a:r>
          <a:r>
            <a:rPr kumimoji="1" lang="en-US" altLang="ja-JP" sz="1100">
              <a:solidFill>
                <a:schemeClr val="dk1"/>
              </a:solidFill>
              <a:effectLst/>
              <a:latin typeface="+mn-lt"/>
              <a:ea typeface="+mn-ea"/>
              <a:cs typeface="+mn-cs"/>
            </a:rPr>
            <a:t>74,843</a:t>
          </a:r>
          <a:r>
            <a:rPr kumimoji="1" lang="ja-JP" altLang="ja-JP" sz="1100">
              <a:solidFill>
                <a:schemeClr val="dk1"/>
              </a:solidFill>
              <a:effectLst/>
              <a:latin typeface="+mn-lt"/>
              <a:ea typeface="+mn-ea"/>
              <a:cs typeface="+mn-cs"/>
            </a:rPr>
            <a:t>円と類似団体平均と比較して高い水準で推移している。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財政調整基金残高は、適切な財源の確保と歳出の精査に努めたものの、災害復旧等の臨時財政需要があったため、</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億円を取り崩し、約</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億円となっている。</a:t>
          </a:r>
          <a:endParaRPr lang="ja-JP" altLang="ja-JP" sz="1400">
            <a:effectLst/>
          </a:endParaRPr>
        </a:p>
        <a:p>
          <a:r>
            <a:rPr lang="ja-JP" altLang="ja-JP" sz="1100">
              <a:solidFill>
                <a:schemeClr val="dk1"/>
              </a:solidFill>
              <a:effectLst/>
              <a:latin typeface="+mn-lt"/>
              <a:ea typeface="+mn-ea"/>
              <a:cs typeface="+mn-cs"/>
            </a:rPr>
            <a:t>実質収支額は黒字を維持し</a:t>
          </a:r>
          <a:r>
            <a:rPr lang="ja-JP" altLang="en-US" sz="1100">
              <a:solidFill>
                <a:schemeClr val="dk1"/>
              </a:solidFill>
              <a:effectLst/>
              <a:latin typeface="+mn-lt"/>
              <a:ea typeface="+mn-ea"/>
              <a:cs typeface="+mn-cs"/>
            </a:rPr>
            <a:t>たもの</a:t>
          </a:r>
          <a:r>
            <a:rPr lang="ja-JP" altLang="ja-JP" sz="1100">
              <a:solidFill>
                <a:schemeClr val="dk1"/>
              </a:solidFill>
              <a:effectLst/>
              <a:latin typeface="+mn-lt"/>
              <a:ea typeface="+mn-ea"/>
              <a:cs typeface="+mn-cs"/>
            </a:rPr>
            <a:t>、実質単年度収支は、前年度と比較し、標準財政規模比</a:t>
          </a:r>
          <a:r>
            <a:rPr lang="en-US" altLang="ja-JP" sz="1100">
              <a:solidFill>
                <a:schemeClr val="dk1"/>
              </a:solidFill>
              <a:effectLst/>
              <a:latin typeface="+mn-lt"/>
              <a:ea typeface="+mn-ea"/>
              <a:cs typeface="+mn-cs"/>
            </a:rPr>
            <a:t>3.76</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今後も、行財政運営の効率化、各種事務事業の見直しと経費の節減、さらなる財源の確保に努める。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年度以降、全会計黒字となっており赤字は生じていない。</a:t>
          </a:r>
          <a:endParaRPr lang="ja-JP" altLang="ja-JP" sz="1400">
            <a:effectLst/>
          </a:endParaRPr>
        </a:p>
        <a:p>
          <a:r>
            <a:rPr kumimoji="1" lang="ja-JP" altLang="ja-JP" sz="1100">
              <a:solidFill>
                <a:schemeClr val="dk1"/>
              </a:solidFill>
              <a:effectLst/>
              <a:latin typeface="+mn-lt"/>
              <a:ea typeface="+mn-ea"/>
              <a:cs typeface="+mn-cs"/>
            </a:rPr>
            <a:t>今後も適正な財政運営、企業経営に努める。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41284398</v>
      </c>
      <c r="BO4" s="431"/>
      <c r="BP4" s="431"/>
      <c r="BQ4" s="431"/>
      <c r="BR4" s="431"/>
      <c r="BS4" s="431"/>
      <c r="BT4" s="431"/>
      <c r="BU4" s="432"/>
      <c r="BV4" s="430">
        <v>40309080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2.8</v>
      </c>
      <c r="CU4" s="437"/>
      <c r="CV4" s="437"/>
      <c r="CW4" s="437"/>
      <c r="CX4" s="437"/>
      <c r="CY4" s="437"/>
      <c r="CZ4" s="437"/>
      <c r="DA4" s="438"/>
      <c r="DB4" s="436">
        <v>3.1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40156724</v>
      </c>
      <c r="BO5" s="468"/>
      <c r="BP5" s="468"/>
      <c r="BQ5" s="468"/>
      <c r="BR5" s="468"/>
      <c r="BS5" s="468"/>
      <c r="BT5" s="468"/>
      <c r="BU5" s="469"/>
      <c r="BV5" s="467">
        <v>39130823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95.3</v>
      </c>
      <c r="CU5" s="465"/>
      <c r="CV5" s="465"/>
      <c r="CW5" s="465"/>
      <c r="CX5" s="465"/>
      <c r="CY5" s="465"/>
      <c r="CZ5" s="465"/>
      <c r="DA5" s="466"/>
      <c r="DB5" s="464">
        <v>94.9</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1127674</v>
      </c>
      <c r="BO6" s="468"/>
      <c r="BP6" s="468"/>
      <c r="BQ6" s="468"/>
      <c r="BR6" s="468"/>
      <c r="BS6" s="468"/>
      <c r="BT6" s="468"/>
      <c r="BU6" s="469"/>
      <c r="BV6" s="467">
        <v>1178257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v>
      </c>
      <c r="CU6" s="505"/>
      <c r="CV6" s="505"/>
      <c r="CW6" s="505"/>
      <c r="CX6" s="505"/>
      <c r="CY6" s="505"/>
      <c r="CZ6" s="505"/>
      <c r="DA6" s="506"/>
      <c r="DB6" s="504">
        <v>99.9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539019</v>
      </c>
      <c r="BO7" s="468"/>
      <c r="BP7" s="468"/>
      <c r="BQ7" s="468"/>
      <c r="BR7" s="468"/>
      <c r="BS7" s="468"/>
      <c r="BT7" s="468"/>
      <c r="BU7" s="469"/>
      <c r="BV7" s="467">
        <v>517581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20847726</v>
      </c>
      <c r="CU7" s="468"/>
      <c r="CV7" s="468"/>
      <c r="CW7" s="468"/>
      <c r="CX7" s="468"/>
      <c r="CY7" s="468"/>
      <c r="CZ7" s="468"/>
      <c r="DA7" s="469"/>
      <c r="DB7" s="467">
        <v>21031944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588655</v>
      </c>
      <c r="BO8" s="468"/>
      <c r="BP8" s="468"/>
      <c r="BQ8" s="468"/>
      <c r="BR8" s="468"/>
      <c r="BS8" s="468"/>
      <c r="BT8" s="468"/>
      <c r="BU8" s="469"/>
      <c r="BV8" s="467">
        <v>660676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0.41</v>
      </c>
      <c r="CU8" s="508"/>
      <c r="CV8" s="508"/>
      <c r="CW8" s="508"/>
      <c r="CX8" s="508"/>
      <c r="CY8" s="508"/>
      <c r="CZ8" s="508"/>
      <c r="DA8" s="509"/>
      <c r="DB8" s="507">
        <v>0.4</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66523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-72021</v>
      </c>
      <c r="BO9" s="468"/>
      <c r="BP9" s="468"/>
      <c r="BQ9" s="468"/>
      <c r="BR9" s="468"/>
      <c r="BS9" s="468"/>
      <c r="BT9" s="468"/>
      <c r="BU9" s="469"/>
      <c r="BV9" s="467">
        <v>32541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18.7</v>
      </c>
      <c r="CU9" s="465"/>
      <c r="CV9" s="465"/>
      <c r="CW9" s="465"/>
      <c r="CX9" s="465"/>
      <c r="CY9" s="465"/>
      <c r="CZ9" s="465"/>
      <c r="DA9" s="466"/>
      <c r="DB9" s="464">
        <v>20.8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70940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13650</v>
      </c>
      <c r="BO10" s="468"/>
      <c r="BP10" s="468"/>
      <c r="BQ10" s="468"/>
      <c r="BR10" s="468"/>
      <c r="BS10" s="468"/>
      <c r="BT10" s="468"/>
      <c r="BU10" s="469"/>
      <c r="BV10" s="467">
        <v>14982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318108</v>
      </c>
      <c r="BO11" s="468"/>
      <c r="BP11" s="468"/>
      <c r="BQ11" s="468"/>
      <c r="BR11" s="468"/>
      <c r="BS11" s="468"/>
      <c r="BT11" s="468"/>
      <c r="BU11" s="469"/>
      <c r="BV11" s="467">
        <v>593049</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64890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1400000</v>
      </c>
      <c r="BO12" s="468"/>
      <c r="BP12" s="468"/>
      <c r="BQ12" s="468"/>
      <c r="BR12" s="468"/>
      <c r="BS12" s="468"/>
      <c r="BT12" s="468"/>
      <c r="BU12" s="469"/>
      <c r="BV12" s="467">
        <v>1000000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142</v>
      </c>
      <c r="N13" s="559"/>
      <c r="O13" s="559"/>
      <c r="P13" s="559"/>
      <c r="Q13" s="560"/>
      <c r="R13" s="551">
        <v>64399</v>
      </c>
      <c r="S13" s="552"/>
      <c r="T13" s="552"/>
      <c r="U13" s="552"/>
      <c r="V13" s="553"/>
      <c r="W13" s="483" t="s">
        <v>143</v>
      </c>
      <c r="X13" s="484"/>
      <c r="Y13" s="484"/>
      <c r="Z13" s="484"/>
      <c r="AA13" s="484"/>
      <c r="AB13" s="474"/>
      <c r="AC13" s="518">
        <v>3301</v>
      </c>
      <c r="AD13" s="519"/>
      <c r="AE13" s="519"/>
      <c r="AF13" s="519"/>
      <c r="AG13" s="561"/>
      <c r="AH13" s="518">
        <v>3698</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-1140263</v>
      </c>
      <c r="BO13" s="468"/>
      <c r="BP13" s="468"/>
      <c r="BQ13" s="468"/>
      <c r="BR13" s="468"/>
      <c r="BS13" s="468"/>
      <c r="BT13" s="468"/>
      <c r="BU13" s="469"/>
      <c r="BV13" s="467">
        <v>-359428</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4.5999999999999996</v>
      </c>
      <c r="CU13" s="465"/>
      <c r="CV13" s="465"/>
      <c r="CW13" s="465"/>
      <c r="CX13" s="465"/>
      <c r="CY13" s="465"/>
      <c r="CZ13" s="465"/>
      <c r="DA13" s="466"/>
      <c r="DB13" s="464">
        <v>4.7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148</v>
      </c>
      <c r="M14" s="549"/>
      <c r="N14" s="549"/>
      <c r="O14" s="549"/>
      <c r="P14" s="549"/>
      <c r="Q14" s="550"/>
      <c r="R14" s="551">
        <v>65861</v>
      </c>
      <c r="S14" s="552"/>
      <c r="T14" s="552"/>
      <c r="U14" s="552"/>
      <c r="V14" s="553"/>
      <c r="W14" s="457"/>
      <c r="X14" s="458"/>
      <c r="Y14" s="458"/>
      <c r="Z14" s="458"/>
      <c r="AA14" s="458"/>
      <c r="AB14" s="447"/>
      <c r="AC14" s="554">
        <v>10.199999999999999</v>
      </c>
      <c r="AD14" s="555"/>
      <c r="AE14" s="555"/>
      <c r="AF14" s="555"/>
      <c r="AG14" s="556"/>
      <c r="AH14" s="554">
        <v>11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t="s">
        <v>140</v>
      </c>
      <c r="CU14" s="566"/>
      <c r="CV14" s="566"/>
      <c r="CW14" s="566"/>
      <c r="CX14" s="566"/>
      <c r="CY14" s="566"/>
      <c r="CZ14" s="566"/>
      <c r="DA14" s="567"/>
      <c r="DB14" s="565" t="s">
        <v>140</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150</v>
      </c>
      <c r="N15" s="559"/>
      <c r="O15" s="559"/>
      <c r="P15" s="559"/>
      <c r="Q15" s="560"/>
      <c r="R15" s="551">
        <v>65419</v>
      </c>
      <c r="S15" s="552"/>
      <c r="T15" s="552"/>
      <c r="U15" s="552"/>
      <c r="V15" s="553"/>
      <c r="W15" s="483" t="s">
        <v>151</v>
      </c>
      <c r="X15" s="484"/>
      <c r="Y15" s="484"/>
      <c r="Z15" s="484"/>
      <c r="AA15" s="484"/>
      <c r="AB15" s="474"/>
      <c r="AC15" s="518">
        <v>8227</v>
      </c>
      <c r="AD15" s="519"/>
      <c r="AE15" s="519"/>
      <c r="AF15" s="519"/>
      <c r="AG15" s="561"/>
      <c r="AH15" s="518">
        <v>8735</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7349249</v>
      </c>
      <c r="BO15" s="431"/>
      <c r="BP15" s="431"/>
      <c r="BQ15" s="431"/>
      <c r="BR15" s="431"/>
      <c r="BS15" s="431"/>
      <c r="BT15" s="431"/>
      <c r="BU15" s="432"/>
      <c r="BV15" s="430">
        <v>7218330</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25.4</v>
      </c>
      <c r="AD16" s="555"/>
      <c r="AE16" s="555"/>
      <c r="AF16" s="555"/>
      <c r="AG16" s="556"/>
      <c r="AH16" s="554">
        <v>25.9</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18005109</v>
      </c>
      <c r="BO16" s="468"/>
      <c r="BP16" s="468"/>
      <c r="BQ16" s="468"/>
      <c r="BR16" s="468"/>
      <c r="BS16" s="468"/>
      <c r="BT16" s="468"/>
      <c r="BU16" s="469"/>
      <c r="BV16" s="467">
        <v>17794037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20902</v>
      </c>
      <c r="AD17" s="519"/>
      <c r="AE17" s="519"/>
      <c r="AF17" s="519"/>
      <c r="AG17" s="561"/>
      <c r="AH17" s="518">
        <v>21241</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9303394</v>
      </c>
      <c r="BO17" s="468"/>
      <c r="BP17" s="468"/>
      <c r="BQ17" s="468"/>
      <c r="BR17" s="468"/>
      <c r="BS17" s="468"/>
      <c r="BT17" s="468"/>
      <c r="BU17" s="469"/>
      <c r="BV17" s="467">
        <v>9156968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161</v>
      </c>
      <c r="C18" s="510"/>
      <c r="D18" s="510"/>
      <c r="E18" s="582"/>
      <c r="F18" s="582"/>
      <c r="G18" s="582"/>
      <c r="H18" s="582"/>
      <c r="I18" s="582"/>
      <c r="J18" s="582"/>
      <c r="K18" s="582"/>
      <c r="L18" s="583">
        <v>666.03</v>
      </c>
      <c r="M18" s="583"/>
      <c r="N18" s="583"/>
      <c r="O18" s="583"/>
      <c r="P18" s="583"/>
      <c r="Q18" s="583"/>
      <c r="R18" s="584"/>
      <c r="S18" s="584"/>
      <c r="T18" s="584"/>
      <c r="U18" s="584"/>
      <c r="V18" s="585"/>
      <c r="W18" s="485"/>
      <c r="X18" s="486"/>
      <c r="Y18" s="486"/>
      <c r="Z18" s="486"/>
      <c r="AA18" s="486"/>
      <c r="AB18" s="477"/>
      <c r="AC18" s="586">
        <v>64.5</v>
      </c>
      <c r="AD18" s="587"/>
      <c r="AE18" s="587"/>
      <c r="AF18" s="587"/>
      <c r="AG18" s="588"/>
      <c r="AH18" s="586">
        <v>63.1</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20083750</v>
      </c>
      <c r="BO18" s="468"/>
      <c r="BP18" s="468"/>
      <c r="BQ18" s="468"/>
      <c r="BR18" s="468"/>
      <c r="BS18" s="468"/>
      <c r="BT18" s="468"/>
      <c r="BU18" s="469"/>
      <c r="BV18" s="467">
        <v>20290241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163</v>
      </c>
      <c r="C19" s="510"/>
      <c r="D19" s="510"/>
      <c r="E19" s="582"/>
      <c r="F19" s="582"/>
      <c r="G19" s="582"/>
      <c r="H19" s="582"/>
      <c r="I19" s="582"/>
      <c r="J19" s="582"/>
      <c r="K19" s="582"/>
      <c r="L19" s="590">
        <v>100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25310482</v>
      </c>
      <c r="BO19" s="468"/>
      <c r="BP19" s="468"/>
      <c r="BQ19" s="468"/>
      <c r="BR19" s="468"/>
      <c r="BS19" s="468"/>
      <c r="BT19" s="468"/>
      <c r="BU19" s="469"/>
      <c r="BV19" s="467">
        <v>25567083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165</v>
      </c>
      <c r="C20" s="510"/>
      <c r="D20" s="510"/>
      <c r="E20" s="582"/>
      <c r="F20" s="582"/>
      <c r="G20" s="582"/>
      <c r="H20" s="582"/>
      <c r="I20" s="582"/>
      <c r="J20" s="582"/>
      <c r="K20" s="582"/>
      <c r="L20" s="590">
        <v>25238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35123635</v>
      </c>
      <c r="BO23" s="468"/>
      <c r="BP23" s="468"/>
      <c r="BQ23" s="468"/>
      <c r="BR23" s="468"/>
      <c r="BS23" s="468"/>
      <c r="BT23" s="468"/>
      <c r="BU23" s="469"/>
      <c r="BV23" s="467">
        <v>36204996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174</v>
      </c>
      <c r="F24" s="497"/>
      <c r="G24" s="497"/>
      <c r="H24" s="497"/>
      <c r="I24" s="497"/>
      <c r="J24" s="497"/>
      <c r="K24" s="498"/>
      <c r="L24" s="518">
        <v>1</v>
      </c>
      <c r="M24" s="519"/>
      <c r="N24" s="519"/>
      <c r="O24" s="519"/>
      <c r="P24" s="561"/>
      <c r="Q24" s="518">
        <v>7848</v>
      </c>
      <c r="R24" s="519"/>
      <c r="S24" s="519"/>
      <c r="T24" s="519"/>
      <c r="U24" s="519"/>
      <c r="V24" s="561"/>
      <c r="W24" s="620"/>
      <c r="X24" s="608"/>
      <c r="Y24" s="609"/>
      <c r="Z24" s="517" t="s">
        <v>175</v>
      </c>
      <c r="AA24" s="497"/>
      <c r="AB24" s="497"/>
      <c r="AC24" s="497"/>
      <c r="AD24" s="497"/>
      <c r="AE24" s="497"/>
      <c r="AF24" s="497"/>
      <c r="AG24" s="498"/>
      <c r="AH24" s="518">
        <v>545</v>
      </c>
      <c r="AI24" s="519"/>
      <c r="AJ24" s="519"/>
      <c r="AK24" s="519"/>
      <c r="AL24" s="561"/>
      <c r="AM24" s="518">
        <v>1753265</v>
      </c>
      <c r="AN24" s="519"/>
      <c r="AO24" s="519"/>
      <c r="AP24" s="519"/>
      <c r="AQ24" s="519"/>
      <c r="AR24" s="561"/>
      <c r="AS24" s="518">
        <v>3217</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25848752</v>
      </c>
      <c r="BO24" s="468"/>
      <c r="BP24" s="468"/>
      <c r="BQ24" s="468"/>
      <c r="BR24" s="468"/>
      <c r="BS24" s="468"/>
      <c r="BT24" s="468"/>
      <c r="BU24" s="469"/>
      <c r="BV24" s="467">
        <v>26146041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177</v>
      </c>
      <c r="F25" s="497"/>
      <c r="G25" s="497"/>
      <c r="H25" s="497"/>
      <c r="I25" s="497"/>
      <c r="J25" s="497"/>
      <c r="K25" s="498"/>
      <c r="L25" s="518">
        <v>1</v>
      </c>
      <c r="M25" s="519"/>
      <c r="N25" s="519"/>
      <c r="O25" s="519"/>
      <c r="P25" s="561"/>
      <c r="Q25" s="518">
        <v>7100</v>
      </c>
      <c r="R25" s="519"/>
      <c r="S25" s="519"/>
      <c r="T25" s="519"/>
      <c r="U25" s="519"/>
      <c r="V25" s="561"/>
      <c r="W25" s="620"/>
      <c r="X25" s="608"/>
      <c r="Y25" s="609"/>
      <c r="Z25" s="517" t="s">
        <v>178</v>
      </c>
      <c r="AA25" s="497"/>
      <c r="AB25" s="497"/>
      <c r="AC25" s="497"/>
      <c r="AD25" s="497"/>
      <c r="AE25" s="497"/>
      <c r="AF25" s="497"/>
      <c r="AG25" s="498"/>
      <c r="AH25" s="518" t="s">
        <v>141</v>
      </c>
      <c r="AI25" s="519"/>
      <c r="AJ25" s="519"/>
      <c r="AK25" s="519"/>
      <c r="AL25" s="561"/>
      <c r="AM25" s="518" t="s">
        <v>141</v>
      </c>
      <c r="AN25" s="519"/>
      <c r="AO25" s="519"/>
      <c r="AP25" s="519"/>
      <c r="AQ25" s="519"/>
      <c r="AR25" s="561"/>
      <c r="AS25" s="518" t="s">
        <v>141</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3370202</v>
      </c>
      <c r="BO25" s="431"/>
      <c r="BP25" s="431"/>
      <c r="BQ25" s="431"/>
      <c r="BR25" s="431"/>
      <c r="BS25" s="431"/>
      <c r="BT25" s="431"/>
      <c r="BU25" s="432"/>
      <c r="BV25" s="430">
        <v>2652545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180</v>
      </c>
      <c r="F26" s="497"/>
      <c r="G26" s="497"/>
      <c r="H26" s="497"/>
      <c r="I26" s="497"/>
      <c r="J26" s="497"/>
      <c r="K26" s="498"/>
      <c r="L26" s="518">
        <v>1</v>
      </c>
      <c r="M26" s="519"/>
      <c r="N26" s="519"/>
      <c r="O26" s="519"/>
      <c r="P26" s="561"/>
      <c r="Q26" s="518">
        <v>6020</v>
      </c>
      <c r="R26" s="519"/>
      <c r="S26" s="519"/>
      <c r="T26" s="519"/>
      <c r="U26" s="519"/>
      <c r="V26" s="561"/>
      <c r="W26" s="620"/>
      <c r="X26" s="608"/>
      <c r="Y26" s="609"/>
      <c r="Z26" s="517" t="s">
        <v>181</v>
      </c>
      <c r="AA26" s="630"/>
      <c r="AB26" s="630"/>
      <c r="AC26" s="630"/>
      <c r="AD26" s="630"/>
      <c r="AE26" s="630"/>
      <c r="AF26" s="630"/>
      <c r="AG26" s="631"/>
      <c r="AH26" s="518" t="s">
        <v>141</v>
      </c>
      <c r="AI26" s="519"/>
      <c r="AJ26" s="519"/>
      <c r="AK26" s="519"/>
      <c r="AL26" s="561"/>
      <c r="AM26" s="518" t="s">
        <v>141</v>
      </c>
      <c r="AN26" s="519"/>
      <c r="AO26" s="519"/>
      <c r="AP26" s="519"/>
      <c r="AQ26" s="519"/>
      <c r="AR26" s="561"/>
      <c r="AS26" s="518" t="s">
        <v>141</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141</v>
      </c>
      <c r="BO26" s="468"/>
      <c r="BP26" s="468"/>
      <c r="BQ26" s="468"/>
      <c r="BR26" s="468"/>
      <c r="BS26" s="468"/>
      <c r="BT26" s="468"/>
      <c r="BU26" s="469"/>
      <c r="BV26" s="467" t="s">
        <v>141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183</v>
      </c>
      <c r="F27" s="497"/>
      <c r="G27" s="497"/>
      <c r="H27" s="497"/>
      <c r="I27" s="497"/>
      <c r="J27" s="497"/>
      <c r="K27" s="498"/>
      <c r="L27" s="518">
        <v>1</v>
      </c>
      <c r="M27" s="519"/>
      <c r="N27" s="519"/>
      <c r="O27" s="519"/>
      <c r="P27" s="561"/>
      <c r="Q27" s="518">
        <v>4470</v>
      </c>
      <c r="R27" s="519"/>
      <c r="S27" s="519"/>
      <c r="T27" s="519"/>
      <c r="U27" s="519"/>
      <c r="V27" s="561"/>
      <c r="W27" s="620"/>
      <c r="X27" s="608"/>
      <c r="Y27" s="609"/>
      <c r="Z27" s="517" t="s">
        <v>184</v>
      </c>
      <c r="AA27" s="497"/>
      <c r="AB27" s="497"/>
      <c r="AC27" s="497"/>
      <c r="AD27" s="497"/>
      <c r="AE27" s="497"/>
      <c r="AF27" s="497"/>
      <c r="AG27" s="498"/>
      <c r="AH27" s="518">
        <v>9</v>
      </c>
      <c r="AI27" s="519"/>
      <c r="AJ27" s="519"/>
      <c r="AK27" s="519"/>
      <c r="AL27" s="561"/>
      <c r="AM27" s="518">
        <v>34587</v>
      </c>
      <c r="AN27" s="519"/>
      <c r="AO27" s="519"/>
      <c r="AP27" s="519"/>
      <c r="AQ27" s="519"/>
      <c r="AR27" s="561"/>
      <c r="AS27" s="518">
        <v>3843</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642351</v>
      </c>
      <c r="BO27" s="644"/>
      <c r="BP27" s="644"/>
      <c r="BQ27" s="644"/>
      <c r="BR27" s="644"/>
      <c r="BS27" s="644"/>
      <c r="BT27" s="644"/>
      <c r="BU27" s="645"/>
      <c r="BV27" s="643">
        <v>642331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186</v>
      </c>
      <c r="F28" s="497"/>
      <c r="G28" s="497"/>
      <c r="H28" s="497"/>
      <c r="I28" s="497"/>
      <c r="J28" s="497"/>
      <c r="K28" s="498"/>
      <c r="L28" s="518">
        <v>1</v>
      </c>
      <c r="M28" s="519"/>
      <c r="N28" s="519"/>
      <c r="O28" s="519"/>
      <c r="P28" s="561"/>
      <c r="Q28" s="518">
        <v>3930</v>
      </c>
      <c r="R28" s="519"/>
      <c r="S28" s="519"/>
      <c r="T28" s="519"/>
      <c r="U28" s="519"/>
      <c r="V28" s="561"/>
      <c r="W28" s="620"/>
      <c r="X28" s="608"/>
      <c r="Y28" s="609"/>
      <c r="Z28" s="517" t="s">
        <v>187</v>
      </c>
      <c r="AA28" s="497"/>
      <c r="AB28" s="497"/>
      <c r="AC28" s="497"/>
      <c r="AD28" s="497"/>
      <c r="AE28" s="497"/>
      <c r="AF28" s="497"/>
      <c r="AG28" s="498"/>
      <c r="AH28" s="518" t="s">
        <v>141</v>
      </c>
      <c r="AI28" s="519"/>
      <c r="AJ28" s="519"/>
      <c r="AK28" s="519"/>
      <c r="AL28" s="561"/>
      <c r="AM28" s="518" t="s">
        <v>141</v>
      </c>
      <c r="AN28" s="519"/>
      <c r="AO28" s="519"/>
      <c r="AP28" s="519"/>
      <c r="AQ28" s="519"/>
      <c r="AR28" s="561"/>
      <c r="AS28" s="518" t="s">
        <v>141</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4113030</v>
      </c>
      <c r="BO28" s="431"/>
      <c r="BP28" s="431"/>
      <c r="BQ28" s="431"/>
      <c r="BR28" s="431"/>
      <c r="BS28" s="431"/>
      <c r="BT28" s="431"/>
      <c r="BU28" s="432"/>
      <c r="BV28" s="430">
        <v>5159380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189</v>
      </c>
      <c r="F29" s="497"/>
      <c r="G29" s="497"/>
      <c r="H29" s="497"/>
      <c r="I29" s="497"/>
      <c r="J29" s="497"/>
      <c r="K29" s="498"/>
      <c r="L29" s="518">
        <v>20</v>
      </c>
      <c r="M29" s="519"/>
      <c r="N29" s="519"/>
      <c r="O29" s="519"/>
      <c r="P29" s="561"/>
      <c r="Q29" s="518">
        <v>3820</v>
      </c>
      <c r="R29" s="519"/>
      <c r="S29" s="519"/>
      <c r="T29" s="519"/>
      <c r="U29" s="519"/>
      <c r="V29" s="561"/>
      <c r="W29" s="621"/>
      <c r="X29" s="622"/>
      <c r="Y29" s="623"/>
      <c r="Z29" s="517" t="s">
        <v>190</v>
      </c>
      <c r="AA29" s="497"/>
      <c r="AB29" s="497"/>
      <c r="AC29" s="497"/>
      <c r="AD29" s="497"/>
      <c r="AE29" s="497"/>
      <c r="AF29" s="497"/>
      <c r="AG29" s="498"/>
      <c r="AH29" s="518">
        <v>554</v>
      </c>
      <c r="AI29" s="519"/>
      <c r="AJ29" s="519"/>
      <c r="AK29" s="519"/>
      <c r="AL29" s="561"/>
      <c r="AM29" s="518">
        <v>1787852</v>
      </c>
      <c r="AN29" s="519"/>
      <c r="AO29" s="519"/>
      <c r="AP29" s="519"/>
      <c r="AQ29" s="519"/>
      <c r="AR29" s="561"/>
      <c r="AS29" s="518">
        <v>3227</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1866191</v>
      </c>
      <c r="BO29" s="468"/>
      <c r="BP29" s="468"/>
      <c r="BQ29" s="468"/>
      <c r="BR29" s="468"/>
      <c r="BS29" s="468"/>
      <c r="BT29" s="468"/>
      <c r="BU29" s="469"/>
      <c r="BV29" s="467">
        <v>1961323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100.2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8131024</v>
      </c>
      <c r="BO30" s="644"/>
      <c r="BP30" s="644"/>
      <c r="BQ30" s="644"/>
      <c r="BR30" s="644"/>
      <c r="BS30" s="644"/>
      <c r="BT30" s="644"/>
      <c r="BU30" s="645"/>
      <c r="BV30" s="643">
        <v>8404158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199</v>
      </c>
      <c r="D33" s="491"/>
      <c r="E33" s="456" t="s">
        <v>200</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大分県交通災害共済組合（交通災害共済事業会計）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日田市市民サービス公社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IF('各会計、関係団体の財政状況及び健全化判断比率'!B34="","",'各会計、関係団体の財政状況及び健全化判断比率'!B34)</f>
        <v>特定環境保全公共下水道事業特別会計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大分県市町村会館管理組合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日田玖珠地域産業振興センター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給水施設事業特別会計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13</v>
      </c>
      <c r="BF36" s="656"/>
      <c r="BG36" s="657" t="str">
        <f>IF('各会計、関係団体の財政状況及び健全化判断比率'!B35="","",'各会計、関係団体の財政状況及び健全化判断比率'!B35)</f>
        <v>農業集落排水事業特別会計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大分県後期高齢者医療広域連合（普通会計）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つえエーピー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診療所事業特別会計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大分県後期高齢者医療広域連合（後期高齢者医療事業会計）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中津江村地球財団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f t="shared" ref="C38:C43" si="5">IF(E38="","",C37+1)</f>
        <v>5</v>
      </c>
      <c r="D38" s="656"/>
      <c r="E38" s="657" t="str">
        <f>IF('各会計、関係団体の財政状況及び健全化判断比率'!B11="","",'各会計、関係団体の財政状況及び健全化判断比率'!B11)</f>
        <v>情報センター事業特別会計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日田玖珠広域消防組合</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トライ・ウッド</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24</v>
      </c>
      <c r="CP39" s="656"/>
      <c r="CQ39" s="657" t="str">
        <f>IF('各会計、関係団体の財政状況及び健全化判断比率'!BS12="","",'各会計、関係団体の財政状況及び健全化判断比率'!BS12)</f>
        <v>かみつえグリーン商事</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25</v>
      </c>
      <c r="CP40" s="656"/>
      <c r="CQ40" s="657" t="str">
        <f>IF('各会計、関係団体の財政状況及び健全化判断比率'!BS13="","",'各会計、関係団体の財政状況及び健全化判断比率'!BS13)</f>
        <v>上津江農業公社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26</v>
      </c>
      <c r="CP41" s="656"/>
      <c r="CQ41" s="657" t="str">
        <f>IF('各会計、関係団体の財政状況及び健全化判断比率'!BS14="","",'各会計、関係団体の財政状況及び健全化判断比率'!BS14)</f>
        <v>日田市公民館運営事業団</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dVkY0hKyKJIBv8EjYgP5BnsAQ3BSFv2d/dvrUZAXGygjnoNy4h4k9DqGczh8iWUWAaiUi4a0LNsPyMxhXwLC8Q==" saltValue="XER7O3fCSg0RVljKA5uy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48" t="s">
        <v>579</v>
      </c>
      <c r="D34" s="1248"/>
      <c r="E34" s="1249"/>
      <c r="F34" s="32">
        <v>4.47</v>
      </c>
      <c r="G34" s="33">
        <v>5.13</v>
      </c>
      <c r="H34" s="33">
        <v>5.88</v>
      </c>
      <c r="I34" s="33">
        <v>6.95</v>
      </c>
      <c r="J34" s="34">
        <v>7.56</v>
      </c>
      <c r="K34" s="22"/>
      <c r="L34" s="22"/>
      <c r="M34" s="22"/>
      <c r="N34" s="22"/>
      <c r="O34" s="22"/>
      <c r="P34" s="22"/>
    </row>
    <row r="35" spans="1:16" ht="39" customHeight="1">
      <c r="A35" s="22"/>
      <c r="B35" s="35"/>
      <c r="C35" s="1242" t="s">
        <v>580</v>
      </c>
      <c r="D35" s="1243"/>
      <c r="E35" s="1244"/>
      <c r="F35" s="36">
        <v>5.75</v>
      </c>
      <c r="G35" s="37">
        <v>5.31</v>
      </c>
      <c r="H35" s="37">
        <v>2.9</v>
      </c>
      <c r="I35" s="37">
        <v>3.14</v>
      </c>
      <c r="J35" s="38">
        <v>2.82</v>
      </c>
      <c r="K35" s="22"/>
      <c r="L35" s="22"/>
      <c r="M35" s="22"/>
      <c r="N35" s="22"/>
      <c r="O35" s="22"/>
      <c r="P35" s="22"/>
    </row>
    <row r="36" spans="1:16" ht="39" customHeight="1">
      <c r="A36" s="22"/>
      <c r="B36" s="35"/>
      <c r="C36" s="1242" t="s">
        <v>581</v>
      </c>
      <c r="D36" s="1243"/>
      <c r="E36" s="1244"/>
      <c r="F36" s="36" t="s">
        <v>528</v>
      </c>
      <c r="G36" s="37" t="s">
        <v>528</v>
      </c>
      <c r="H36" s="37">
        <v>0.61</v>
      </c>
      <c r="I36" s="37">
        <v>1.1100000000000001</v>
      </c>
      <c r="J36" s="38">
        <v>1.79</v>
      </c>
      <c r="K36" s="22"/>
      <c r="L36" s="22"/>
      <c r="M36" s="22"/>
      <c r="N36" s="22"/>
      <c r="O36" s="22"/>
      <c r="P36" s="22"/>
    </row>
    <row r="37" spans="1:16" ht="39" customHeight="1">
      <c r="A37" s="22"/>
      <c r="B37" s="35"/>
      <c r="C37" s="1242" t="s">
        <v>582</v>
      </c>
      <c r="D37" s="1243"/>
      <c r="E37" s="1244"/>
      <c r="F37" s="36">
        <v>0.18</v>
      </c>
      <c r="G37" s="37">
        <v>1.78</v>
      </c>
      <c r="H37" s="37">
        <v>1.85</v>
      </c>
      <c r="I37" s="37">
        <v>1.42</v>
      </c>
      <c r="J37" s="38">
        <v>1.57</v>
      </c>
      <c r="K37" s="22"/>
      <c r="L37" s="22"/>
      <c r="M37" s="22"/>
      <c r="N37" s="22"/>
      <c r="O37" s="22"/>
      <c r="P37" s="22"/>
    </row>
    <row r="38" spans="1:16" ht="39" customHeight="1">
      <c r="A38" s="22"/>
      <c r="B38" s="35"/>
      <c r="C38" s="1242" t="s">
        <v>583</v>
      </c>
      <c r="D38" s="1243"/>
      <c r="E38" s="1244"/>
      <c r="F38" s="36">
        <v>0.23</v>
      </c>
      <c r="G38" s="37">
        <v>0.24</v>
      </c>
      <c r="H38" s="37">
        <v>0.16</v>
      </c>
      <c r="I38" s="37">
        <v>0.3</v>
      </c>
      <c r="J38" s="38">
        <v>0.65</v>
      </c>
      <c r="K38" s="22"/>
      <c r="L38" s="22"/>
      <c r="M38" s="22"/>
      <c r="N38" s="22"/>
      <c r="O38" s="22"/>
      <c r="P38" s="22"/>
    </row>
    <row r="39" spans="1:16" ht="39" customHeight="1">
      <c r="A39" s="22"/>
      <c r="B39" s="35"/>
      <c r="C39" s="1242" t="s">
        <v>584</v>
      </c>
      <c r="D39" s="1243"/>
      <c r="E39" s="1244"/>
      <c r="F39" s="36">
        <v>0</v>
      </c>
      <c r="G39" s="37">
        <v>0</v>
      </c>
      <c r="H39" s="37">
        <v>0</v>
      </c>
      <c r="I39" s="37">
        <v>0</v>
      </c>
      <c r="J39" s="38">
        <v>0</v>
      </c>
      <c r="K39" s="22"/>
      <c r="L39" s="22"/>
      <c r="M39" s="22"/>
      <c r="N39" s="22"/>
      <c r="O39" s="22"/>
      <c r="P39" s="22"/>
    </row>
    <row r="40" spans="1:16" ht="39" customHeight="1">
      <c r="A40" s="22"/>
      <c r="B40" s="35"/>
      <c r="C40" s="1242" t="s">
        <v>585</v>
      </c>
      <c r="D40" s="1243"/>
      <c r="E40" s="1244"/>
      <c r="F40" s="36">
        <v>0</v>
      </c>
      <c r="G40" s="37">
        <v>0.01</v>
      </c>
      <c r="H40" s="37">
        <v>0</v>
      </c>
      <c r="I40" s="37">
        <v>0.01</v>
      </c>
      <c r="J40" s="38">
        <v>0</v>
      </c>
      <c r="K40" s="22"/>
      <c r="L40" s="22"/>
      <c r="M40" s="22"/>
      <c r="N40" s="22"/>
      <c r="O40" s="22"/>
      <c r="P40" s="22"/>
    </row>
    <row r="41" spans="1:16" ht="39" customHeight="1">
      <c r="A41" s="22"/>
      <c r="B41" s="35"/>
      <c r="C41" s="1242" t="s">
        <v>586</v>
      </c>
      <c r="D41" s="1243"/>
      <c r="E41" s="1244"/>
      <c r="F41" s="36">
        <v>0</v>
      </c>
      <c r="G41" s="37">
        <v>0</v>
      </c>
      <c r="H41" s="37">
        <v>0</v>
      </c>
      <c r="I41" s="37">
        <v>0</v>
      </c>
      <c r="J41" s="38">
        <v>0</v>
      </c>
      <c r="K41" s="22"/>
      <c r="L41" s="22"/>
      <c r="M41" s="22"/>
      <c r="N41" s="22"/>
      <c r="O41" s="22"/>
      <c r="P41" s="22"/>
    </row>
    <row r="42" spans="1:16" ht="39" customHeight="1">
      <c r="A42" s="22"/>
      <c r="B42" s="39"/>
      <c r="C42" s="1242" t="s">
        <v>587</v>
      </c>
      <c r="D42" s="1243"/>
      <c r="E42" s="1244"/>
      <c r="F42" s="36" t="s">
        <v>528</v>
      </c>
      <c r="G42" s="37" t="s">
        <v>528</v>
      </c>
      <c r="H42" s="37" t="s">
        <v>528</v>
      </c>
      <c r="I42" s="37" t="s">
        <v>528</v>
      </c>
      <c r="J42" s="38" t="s">
        <v>528</v>
      </c>
      <c r="K42" s="22"/>
      <c r="L42" s="22"/>
      <c r="M42" s="22"/>
      <c r="N42" s="22"/>
      <c r="O42" s="22"/>
      <c r="P42" s="22"/>
    </row>
    <row r="43" spans="1:16" ht="39" customHeight="1" thickBot="1">
      <c r="A43" s="22"/>
      <c r="B43" s="40"/>
      <c r="C43" s="1245" t="s">
        <v>588</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b9JTfgLkiNXisvsKwfQI5nPf22VCKX3aWZZJrRF3eYaE3DGmig1k3yuUGn3LT52I1W0gXbbHhqf4yIHybhrow==" saltValue="+7/Zyw01sFzYanzQ0Af4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50" t="s">
        <v>11</v>
      </c>
      <c r="C45" s="1251"/>
      <c r="D45" s="58"/>
      <c r="E45" s="1256" t="s">
        <v>12</v>
      </c>
      <c r="F45" s="1256"/>
      <c r="G45" s="1256"/>
      <c r="H45" s="1256"/>
      <c r="I45" s="1256"/>
      <c r="J45" s="1257"/>
      <c r="K45" s="59">
        <v>4791</v>
      </c>
      <c r="L45" s="60">
        <v>4774</v>
      </c>
      <c r="M45" s="60">
        <v>4934</v>
      </c>
      <c r="N45" s="60">
        <v>4838</v>
      </c>
      <c r="O45" s="61">
        <v>4538</v>
      </c>
      <c r="P45" s="48"/>
      <c r="Q45" s="48"/>
      <c r="R45" s="48"/>
      <c r="S45" s="48"/>
      <c r="T45" s="48"/>
      <c r="U45" s="48"/>
    </row>
    <row r="46" spans="1:21" ht="30.75" customHeight="1">
      <c r="A46" s="48"/>
      <c r="B46" s="1252"/>
      <c r="C46" s="1253"/>
      <c r="D46" s="62"/>
      <c r="E46" s="1258" t="s">
        <v>13</v>
      </c>
      <c r="F46" s="1258"/>
      <c r="G46" s="1258"/>
      <c r="H46" s="1258"/>
      <c r="I46" s="1258"/>
      <c r="J46" s="1259"/>
      <c r="K46" s="63" t="s">
        <v>528</v>
      </c>
      <c r="L46" s="64" t="s">
        <v>528</v>
      </c>
      <c r="M46" s="64" t="s">
        <v>528</v>
      </c>
      <c r="N46" s="64" t="s">
        <v>528</v>
      </c>
      <c r="O46" s="65" t="s">
        <v>528</v>
      </c>
      <c r="P46" s="48"/>
      <c r="Q46" s="48"/>
      <c r="R46" s="48"/>
      <c r="S46" s="48"/>
      <c r="T46" s="48"/>
      <c r="U46" s="48"/>
    </row>
    <row r="47" spans="1:21" ht="30.75" customHeight="1">
      <c r="A47" s="48"/>
      <c r="B47" s="1252"/>
      <c r="C47" s="1253"/>
      <c r="D47" s="62"/>
      <c r="E47" s="1258" t="s">
        <v>14</v>
      </c>
      <c r="F47" s="1258"/>
      <c r="G47" s="1258"/>
      <c r="H47" s="1258"/>
      <c r="I47" s="1258"/>
      <c r="J47" s="1259"/>
      <c r="K47" s="63" t="s">
        <v>528</v>
      </c>
      <c r="L47" s="64" t="s">
        <v>528</v>
      </c>
      <c r="M47" s="64" t="s">
        <v>528</v>
      </c>
      <c r="N47" s="64" t="s">
        <v>528</v>
      </c>
      <c r="O47" s="65" t="s">
        <v>528</v>
      </c>
      <c r="P47" s="48"/>
      <c r="Q47" s="48"/>
      <c r="R47" s="48"/>
      <c r="S47" s="48"/>
      <c r="T47" s="48"/>
      <c r="U47" s="48"/>
    </row>
    <row r="48" spans="1:21" ht="30.75" customHeight="1">
      <c r="A48" s="48"/>
      <c r="B48" s="1252"/>
      <c r="C48" s="1253"/>
      <c r="D48" s="62"/>
      <c r="E48" s="1258" t="s">
        <v>15</v>
      </c>
      <c r="F48" s="1258"/>
      <c r="G48" s="1258"/>
      <c r="H48" s="1258"/>
      <c r="I48" s="1258"/>
      <c r="J48" s="1259"/>
      <c r="K48" s="63">
        <v>923</v>
      </c>
      <c r="L48" s="64">
        <v>836</v>
      </c>
      <c r="M48" s="64">
        <v>684</v>
      </c>
      <c r="N48" s="64">
        <v>615</v>
      </c>
      <c r="O48" s="65">
        <v>580</v>
      </c>
      <c r="P48" s="48"/>
      <c r="Q48" s="48"/>
      <c r="R48" s="48"/>
      <c r="S48" s="48"/>
      <c r="T48" s="48"/>
      <c r="U48" s="48"/>
    </row>
    <row r="49" spans="1:21" ht="30.75" customHeight="1">
      <c r="A49" s="48"/>
      <c r="B49" s="1252"/>
      <c r="C49" s="1253"/>
      <c r="D49" s="62"/>
      <c r="E49" s="1258" t="s">
        <v>16</v>
      </c>
      <c r="F49" s="1258"/>
      <c r="G49" s="1258"/>
      <c r="H49" s="1258"/>
      <c r="I49" s="1258"/>
      <c r="J49" s="1259"/>
      <c r="K49" s="63">
        <v>20</v>
      </c>
      <c r="L49" s="64">
        <v>23</v>
      </c>
      <c r="M49" s="64">
        <v>25</v>
      </c>
      <c r="N49" s="64">
        <v>24</v>
      </c>
      <c r="O49" s="65">
        <v>26</v>
      </c>
      <c r="P49" s="48"/>
      <c r="Q49" s="48"/>
      <c r="R49" s="48"/>
      <c r="S49" s="48"/>
      <c r="T49" s="48"/>
      <c r="U49" s="48"/>
    </row>
    <row r="50" spans="1:21" ht="30.75" customHeight="1">
      <c r="A50" s="48"/>
      <c r="B50" s="1252"/>
      <c r="C50" s="1253"/>
      <c r="D50" s="62"/>
      <c r="E50" s="1258" t="s">
        <v>17</v>
      </c>
      <c r="F50" s="1258"/>
      <c r="G50" s="1258"/>
      <c r="H50" s="1258"/>
      <c r="I50" s="1258"/>
      <c r="J50" s="1259"/>
      <c r="K50" s="63">
        <v>2</v>
      </c>
      <c r="L50" s="64">
        <v>2</v>
      </c>
      <c r="M50" s="64">
        <v>1</v>
      </c>
      <c r="N50" s="64">
        <v>2</v>
      </c>
      <c r="O50" s="65">
        <v>1</v>
      </c>
      <c r="P50" s="48"/>
      <c r="Q50" s="48"/>
      <c r="R50" s="48"/>
      <c r="S50" s="48"/>
      <c r="T50" s="48"/>
      <c r="U50" s="48"/>
    </row>
    <row r="51" spans="1:21" ht="30.75" customHeight="1">
      <c r="A51" s="48"/>
      <c r="B51" s="1254"/>
      <c r="C51" s="1255"/>
      <c r="D51" s="66"/>
      <c r="E51" s="1258" t="s">
        <v>18</v>
      </c>
      <c r="F51" s="1258"/>
      <c r="G51" s="1258"/>
      <c r="H51" s="1258"/>
      <c r="I51" s="1258"/>
      <c r="J51" s="1259"/>
      <c r="K51" s="63">
        <v>1</v>
      </c>
      <c r="L51" s="64">
        <v>1</v>
      </c>
      <c r="M51" s="64">
        <v>1</v>
      </c>
      <c r="N51" s="64">
        <v>1</v>
      </c>
      <c r="O51" s="65">
        <v>1</v>
      </c>
      <c r="P51" s="48"/>
      <c r="Q51" s="48"/>
      <c r="R51" s="48"/>
      <c r="S51" s="48"/>
      <c r="T51" s="48"/>
      <c r="U51" s="48"/>
    </row>
    <row r="52" spans="1:21" ht="30.75" customHeight="1">
      <c r="A52" s="48"/>
      <c r="B52" s="1260" t="s">
        <v>19</v>
      </c>
      <c r="C52" s="1261"/>
      <c r="D52" s="66"/>
      <c r="E52" s="1258" t="s">
        <v>20</v>
      </c>
      <c r="F52" s="1258"/>
      <c r="G52" s="1258"/>
      <c r="H52" s="1258"/>
      <c r="I52" s="1258"/>
      <c r="J52" s="1259"/>
      <c r="K52" s="63">
        <v>4914</v>
      </c>
      <c r="L52" s="64">
        <v>4918</v>
      </c>
      <c r="M52" s="64">
        <v>4742</v>
      </c>
      <c r="N52" s="64">
        <v>4672</v>
      </c>
      <c r="O52" s="65">
        <v>4519</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823</v>
      </c>
      <c r="L53" s="69">
        <v>718</v>
      </c>
      <c r="M53" s="69">
        <v>903</v>
      </c>
      <c r="N53" s="69">
        <v>808</v>
      </c>
      <c r="O53" s="70">
        <v>627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hACLFj2zEMXbDFSlSTJqrDchfx/bOpk0r+2nXzanB/JzqPz1xrq0Ao2YGt+QD2ta/mUIkEQtZpRXxR9x0bLaw==" saltValue="FzPxfWhY23KD3qsXJHqd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76" t="s">
        <v>30</v>
      </c>
      <c r="C41" s="1277"/>
      <c r="D41" s="102"/>
      <c r="E41" s="1282" t="s">
        <v>31</v>
      </c>
      <c r="F41" s="1282"/>
      <c r="G41" s="1282"/>
      <c r="H41" s="1283"/>
      <c r="I41" s="103">
        <v>39710</v>
      </c>
      <c r="J41" s="104">
        <v>39122</v>
      </c>
      <c r="K41" s="104">
        <v>38302</v>
      </c>
      <c r="L41" s="104">
        <v>36205</v>
      </c>
      <c r="M41" s="105">
        <v>35124</v>
      </c>
    </row>
    <row r="42" spans="2:13" ht="27.75" customHeight="1">
      <c r="B42" s="1278"/>
      <c r="C42" s="1279"/>
      <c r="D42" s="106"/>
      <c r="E42" s="1284" t="s">
        <v>32</v>
      </c>
      <c r="F42" s="1284"/>
      <c r="G42" s="1284"/>
      <c r="H42" s="1285"/>
      <c r="I42" s="107" t="s">
        <v>528</v>
      </c>
      <c r="J42" s="108" t="s">
        <v>528</v>
      </c>
      <c r="K42" s="108" t="s">
        <v>528</v>
      </c>
      <c r="L42" s="108" t="s">
        <v>528</v>
      </c>
      <c r="M42" s="109" t="s">
        <v>528</v>
      </c>
    </row>
    <row r="43" spans="2:13" ht="27.75" customHeight="1">
      <c r="B43" s="1278"/>
      <c r="C43" s="1279"/>
      <c r="D43" s="106"/>
      <c r="E43" s="1284" t="s">
        <v>33</v>
      </c>
      <c r="F43" s="1284"/>
      <c r="G43" s="1284"/>
      <c r="H43" s="1285"/>
      <c r="I43" s="107">
        <v>11206</v>
      </c>
      <c r="J43" s="108">
        <v>10362</v>
      </c>
      <c r="K43" s="108">
        <v>8924</v>
      </c>
      <c r="L43" s="108">
        <v>7494</v>
      </c>
      <c r="M43" s="109">
        <v>6519</v>
      </c>
    </row>
    <row r="44" spans="2:13" ht="27.75" customHeight="1">
      <c r="B44" s="1278"/>
      <c r="C44" s="1279"/>
      <c r="D44" s="106"/>
      <c r="E44" s="1284" t="s">
        <v>34</v>
      </c>
      <c r="F44" s="1284"/>
      <c r="G44" s="1284"/>
      <c r="H44" s="1285"/>
      <c r="I44" s="107">
        <v>319</v>
      </c>
      <c r="J44" s="108">
        <v>317</v>
      </c>
      <c r="K44" s="108">
        <v>337</v>
      </c>
      <c r="L44" s="108">
        <v>342</v>
      </c>
      <c r="M44" s="109">
        <v>359</v>
      </c>
    </row>
    <row r="45" spans="2:13" ht="27.75" customHeight="1">
      <c r="B45" s="1278"/>
      <c r="C45" s="1279"/>
      <c r="D45" s="106"/>
      <c r="E45" s="1284" t="s">
        <v>35</v>
      </c>
      <c r="F45" s="1284"/>
      <c r="G45" s="1284"/>
      <c r="H45" s="1285"/>
      <c r="I45" s="107">
        <v>5280</v>
      </c>
      <c r="J45" s="108">
        <v>5353</v>
      </c>
      <c r="K45" s="108">
        <v>4988</v>
      </c>
      <c r="L45" s="108">
        <v>4408</v>
      </c>
      <c r="M45" s="109">
        <v>4081</v>
      </c>
    </row>
    <row r="46" spans="2:13" ht="27.75" customHeight="1">
      <c r="B46" s="1278"/>
      <c r="C46" s="1279"/>
      <c r="D46" s="110"/>
      <c r="E46" s="1284" t="s">
        <v>36</v>
      </c>
      <c r="F46" s="1284"/>
      <c r="G46" s="1284"/>
      <c r="H46" s="1285"/>
      <c r="I46" s="107">
        <v>2</v>
      </c>
      <c r="J46" s="108">
        <v>1</v>
      </c>
      <c r="K46" s="108">
        <v>1</v>
      </c>
      <c r="L46" s="108">
        <v>1</v>
      </c>
      <c r="M46" s="109">
        <v>2</v>
      </c>
    </row>
    <row r="47" spans="2:13" ht="27.75" customHeight="1">
      <c r="B47" s="1278"/>
      <c r="C47" s="1279"/>
      <c r="D47" s="111"/>
      <c r="E47" s="1286" t="s">
        <v>37</v>
      </c>
      <c r="F47" s="1287"/>
      <c r="G47" s="1287"/>
      <c r="H47" s="1288"/>
      <c r="I47" s="107" t="s">
        <v>528</v>
      </c>
      <c r="J47" s="108" t="s">
        <v>528</v>
      </c>
      <c r="K47" s="108" t="s">
        <v>528</v>
      </c>
      <c r="L47" s="108" t="s">
        <v>528</v>
      </c>
      <c r="M47" s="109" t="s">
        <v>528</v>
      </c>
    </row>
    <row r="48" spans="2:13" ht="27.75" customHeight="1">
      <c r="B48" s="1278"/>
      <c r="C48" s="1279"/>
      <c r="D48" s="106"/>
      <c r="E48" s="1284" t="s">
        <v>38</v>
      </c>
      <c r="F48" s="1284"/>
      <c r="G48" s="1284"/>
      <c r="H48" s="1285"/>
      <c r="I48" s="107" t="s">
        <v>528</v>
      </c>
      <c r="J48" s="108" t="s">
        <v>528</v>
      </c>
      <c r="K48" s="108" t="s">
        <v>528</v>
      </c>
      <c r="L48" s="108" t="s">
        <v>528</v>
      </c>
      <c r="M48" s="109" t="s">
        <v>528</v>
      </c>
    </row>
    <row r="49" spans="2:13" ht="27.75" customHeight="1">
      <c r="B49" s="1280"/>
      <c r="C49" s="1281"/>
      <c r="D49" s="106"/>
      <c r="E49" s="1284" t="s">
        <v>39</v>
      </c>
      <c r="F49" s="1284"/>
      <c r="G49" s="1284"/>
      <c r="H49" s="1285"/>
      <c r="I49" s="107" t="s">
        <v>528</v>
      </c>
      <c r="J49" s="108" t="s">
        <v>528</v>
      </c>
      <c r="K49" s="108" t="s">
        <v>528</v>
      </c>
      <c r="L49" s="108" t="s">
        <v>528</v>
      </c>
      <c r="M49" s="109" t="s">
        <v>528</v>
      </c>
    </row>
    <row r="50" spans="2:13" ht="27.75" customHeight="1">
      <c r="B50" s="1289" t="s">
        <v>40</v>
      </c>
      <c r="C50" s="1290"/>
      <c r="D50" s="112"/>
      <c r="E50" s="1284" t="s">
        <v>41</v>
      </c>
      <c r="F50" s="1284"/>
      <c r="G50" s="1284"/>
      <c r="H50" s="1285"/>
      <c r="I50" s="107">
        <v>14811</v>
      </c>
      <c r="J50" s="108">
        <v>16012</v>
      </c>
      <c r="K50" s="108">
        <v>15094</v>
      </c>
      <c r="L50" s="108">
        <v>14021</v>
      </c>
      <c r="M50" s="109">
        <v>12783</v>
      </c>
    </row>
    <row r="51" spans="2:13" ht="27.75" customHeight="1">
      <c r="B51" s="1278"/>
      <c r="C51" s="1279"/>
      <c r="D51" s="106"/>
      <c r="E51" s="1284" t="s">
        <v>42</v>
      </c>
      <c r="F51" s="1284"/>
      <c r="G51" s="1284"/>
      <c r="H51" s="1285"/>
      <c r="I51" s="107">
        <v>4659</v>
      </c>
      <c r="J51" s="108">
        <v>4755</v>
      </c>
      <c r="K51" s="108">
        <v>4101</v>
      </c>
      <c r="L51" s="108">
        <v>3497</v>
      </c>
      <c r="M51" s="109">
        <v>3049</v>
      </c>
    </row>
    <row r="52" spans="2:13" ht="27.75" customHeight="1">
      <c r="B52" s="1280"/>
      <c r="C52" s="1281"/>
      <c r="D52" s="106"/>
      <c r="E52" s="1284" t="s">
        <v>43</v>
      </c>
      <c r="F52" s="1284"/>
      <c r="G52" s="1284"/>
      <c r="H52" s="1285"/>
      <c r="I52" s="107">
        <v>38719</v>
      </c>
      <c r="J52" s="108">
        <v>37756</v>
      </c>
      <c r="K52" s="108">
        <v>36746</v>
      </c>
      <c r="L52" s="108">
        <v>35209</v>
      </c>
      <c r="M52" s="109">
        <v>34497</v>
      </c>
    </row>
    <row r="53" spans="2:13" ht="27.75" customHeight="1" thickBot="1">
      <c r="B53" s="1291" t="s">
        <v>44</v>
      </c>
      <c r="C53" s="1292"/>
      <c r="D53" s="113"/>
      <c r="E53" s="1293" t="s">
        <v>45</v>
      </c>
      <c r="F53" s="1293"/>
      <c r="G53" s="1293"/>
      <c r="H53" s="1294"/>
      <c r="I53" s="114">
        <v>-1671</v>
      </c>
      <c r="J53" s="115">
        <v>-3368</v>
      </c>
      <c r="K53" s="115">
        <v>-3390</v>
      </c>
      <c r="L53" s="115">
        <v>-4276</v>
      </c>
      <c r="M53" s="116">
        <v>-4245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vV7FbDe/GvudEY2kU2UIF/JnsOAc/Wzbqn/r91nWk9TqRaXg2Unl/UY4Q437h8ldgLmdr2vckPm6AZeR8zo+g==" saltValue="V2DirbeN1TFGAIU5dfZe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571</v>
      </c>
      <c r="G54" s="125" t="s">
        <v>572</v>
      </c>
      <c r="H54" s="126" t="s">
        <v>573</v>
      </c>
    </row>
    <row r="55" spans="2:8" ht="52.5" customHeight="1">
      <c r="B55" s="127"/>
      <c r="C55" s="1303" t="s">
        <v>48</v>
      </c>
      <c r="D55" s="1303"/>
      <c r="E55" s="1304"/>
      <c r="F55" s="128">
        <v>6144</v>
      </c>
      <c r="G55" s="128">
        <v>5159</v>
      </c>
      <c r="H55" s="129">
        <v>4113</v>
      </c>
    </row>
    <row r="56" spans="2:8" ht="52.5" customHeight="1">
      <c r="B56" s="130"/>
      <c r="C56" s="1305" t="s">
        <v>49</v>
      </c>
      <c r="D56" s="1305"/>
      <c r="E56" s="1306"/>
      <c r="F56" s="131">
        <v>2056</v>
      </c>
      <c r="G56" s="131">
        <v>1961</v>
      </c>
      <c r="H56" s="132">
        <v>1866</v>
      </c>
    </row>
    <row r="57" spans="2:8" ht="53.25" customHeight="1">
      <c r="B57" s="130"/>
      <c r="C57" s="1307" t="s">
        <v>50</v>
      </c>
      <c r="D57" s="1307"/>
      <c r="E57" s="1308"/>
      <c r="F57" s="133">
        <v>8891</v>
      </c>
      <c r="G57" s="133">
        <v>8404</v>
      </c>
      <c r="H57" s="134">
        <v>8131</v>
      </c>
    </row>
    <row r="58" spans="2:8" ht="45.75" customHeight="1">
      <c r="B58" s="135"/>
      <c r="C58" s="1295" t="s">
        <v>616</v>
      </c>
      <c r="D58" s="1296"/>
      <c r="E58" s="1297"/>
      <c r="F58" s="136">
        <v>3214</v>
      </c>
      <c r="G58" s="136">
        <v>3015</v>
      </c>
      <c r="H58" s="137">
        <v>2835</v>
      </c>
    </row>
    <row r="59" spans="2:8" ht="45.75" customHeight="1">
      <c r="B59" s="135"/>
      <c r="C59" s="1295" t="s">
        <v>617</v>
      </c>
      <c r="D59" s="1296"/>
      <c r="E59" s="1297"/>
      <c r="F59" s="136">
        <v>1604</v>
      </c>
      <c r="G59" s="136">
        <v>1372</v>
      </c>
      <c r="H59" s="137">
        <v>1197</v>
      </c>
    </row>
    <row r="60" spans="2:8" ht="45.75" customHeight="1">
      <c r="B60" s="135"/>
      <c r="C60" s="1295" t="s">
        <v>618</v>
      </c>
      <c r="D60" s="1296"/>
      <c r="E60" s="1297"/>
      <c r="F60" s="136">
        <v>915</v>
      </c>
      <c r="G60" s="136">
        <v>849</v>
      </c>
      <c r="H60" s="137">
        <v>781</v>
      </c>
    </row>
    <row r="61" spans="2:8" ht="45.75" customHeight="1">
      <c r="B61" s="135"/>
      <c r="C61" s="1295" t="s">
        <v>619</v>
      </c>
      <c r="D61" s="1296"/>
      <c r="E61" s="1297"/>
      <c r="F61" s="136">
        <v>1002</v>
      </c>
      <c r="G61" s="136">
        <v>833</v>
      </c>
      <c r="H61" s="137">
        <v>670</v>
      </c>
    </row>
    <row r="62" spans="2:8" ht="45.75" customHeight="1" thickBot="1">
      <c r="B62" s="138"/>
      <c r="C62" s="1298" t="s">
        <v>620</v>
      </c>
      <c r="D62" s="1299"/>
      <c r="E62" s="1300"/>
      <c r="F62" s="139">
        <v>300</v>
      </c>
      <c r="G62" s="139">
        <v>601</v>
      </c>
      <c r="H62" s="140">
        <v>702</v>
      </c>
    </row>
    <row r="63" spans="2:8" ht="52.5" customHeight="1" thickBot="1">
      <c r="B63" s="141"/>
      <c r="C63" s="1301" t="s">
        <v>51</v>
      </c>
      <c r="D63" s="1301"/>
      <c r="E63" s="1302"/>
      <c r="F63" s="142">
        <v>17092</v>
      </c>
      <c r="G63" s="142">
        <v>15525</v>
      </c>
      <c r="H63" s="143">
        <v>14110</v>
      </c>
    </row>
    <row r="64" spans="2:8" ht="15" customHeight="1"/>
  </sheetData>
  <sheetProtection algorithmName="SHA-512" hashValue="Ljj5SYk5L+5lsOslDyWylOjK6nBwbV0AUQ3D8mrbHr2It/ik9rj4/0mte6wNtlcugnUUXl8kTpstTHbK5snObA==" saltValue="3PVi7h9z4oB1sFPymr7B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635</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635</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634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630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1" t="s">
        <v>633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628</v>
      </c>
    </row>
    <row r="50" spans="1:109" ht="13.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569</v>
      </c>
      <c r="BQ50" s="1324"/>
      <c r="BR50" s="1324"/>
      <c r="BS50" s="1324"/>
      <c r="BT50" s="1324"/>
      <c r="BU50" s="1324"/>
      <c r="BV50" s="1324"/>
      <c r="BW50" s="1324"/>
      <c r="BX50" s="1324" t="s">
        <v>570</v>
      </c>
      <c r="BY50" s="1324"/>
      <c r="BZ50" s="1324"/>
      <c r="CA50" s="1324"/>
      <c r="CB50" s="1324"/>
      <c r="CC50" s="1324"/>
      <c r="CD50" s="1324"/>
      <c r="CE50" s="1324"/>
      <c r="CF50" s="1324" t="s">
        <v>571</v>
      </c>
      <c r="CG50" s="1324"/>
      <c r="CH50" s="1324"/>
      <c r="CI50" s="1324"/>
      <c r="CJ50" s="1324"/>
      <c r="CK50" s="1324"/>
      <c r="CL50" s="1324"/>
      <c r="CM50" s="1324"/>
      <c r="CN50" s="1324" t="s">
        <v>572</v>
      </c>
      <c r="CO50" s="1324"/>
      <c r="CP50" s="1324"/>
      <c r="CQ50" s="1324"/>
      <c r="CR50" s="1324"/>
      <c r="CS50" s="1324"/>
      <c r="CT50" s="1324"/>
      <c r="CU50" s="1324"/>
      <c r="CV50" s="1324" t="s">
        <v>573</v>
      </c>
      <c r="CW50" s="1324"/>
      <c r="CX50" s="1324"/>
      <c r="CY50" s="1324"/>
      <c r="CZ50" s="1324"/>
      <c r="DA50" s="1324"/>
      <c r="DB50" s="1324"/>
      <c r="DC50" s="1324"/>
    </row>
    <row r="51" spans="1:109" ht="13.5" customHeight="1">
      <c r="B51" s="387"/>
      <c r="G51" s="1310"/>
      <c r="H51" s="1310"/>
      <c r="I51" s="1329"/>
      <c r="J51" s="1329"/>
      <c r="K51" s="1325"/>
      <c r="L51" s="1325"/>
      <c r="M51" s="1325"/>
      <c r="N51" s="1325"/>
      <c r="AM51" s="394"/>
      <c r="AN51" s="1326" t="s">
        <v>627</v>
      </c>
      <c r="AO51" s="1326"/>
      <c r="AP51" s="1326"/>
      <c r="AQ51" s="1326"/>
      <c r="AR51" s="1326"/>
      <c r="AS51" s="1326"/>
      <c r="AT51" s="1326"/>
      <c r="AU51" s="1326"/>
      <c r="AV51" s="1326"/>
      <c r="AW51" s="1326"/>
      <c r="AX51" s="1326"/>
      <c r="AY51" s="1326"/>
      <c r="AZ51" s="1326"/>
      <c r="BA51" s="1326"/>
      <c r="BB51" s="1326" t="s">
        <v>625</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c r="B52" s="387"/>
      <c r="G52" s="1310"/>
      <c r="H52" s="1310"/>
      <c r="I52" s="1329"/>
      <c r="J52" s="1329"/>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10"/>
      <c r="H53" s="1310"/>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632</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55.6</v>
      </c>
      <c r="BY53" s="1309"/>
      <c r="BZ53" s="1309"/>
      <c r="CA53" s="1309"/>
      <c r="CB53" s="1309"/>
      <c r="CC53" s="1309"/>
      <c r="CD53" s="1309"/>
      <c r="CE53" s="1309"/>
      <c r="CF53" s="1309">
        <v>58.9</v>
      </c>
      <c r="CG53" s="1309"/>
      <c r="CH53" s="1309"/>
      <c r="CI53" s="1309"/>
      <c r="CJ53" s="1309"/>
      <c r="CK53" s="1309"/>
      <c r="CL53" s="1309"/>
      <c r="CM53" s="1309"/>
      <c r="CN53" s="1309">
        <v>60.6</v>
      </c>
      <c r="CO53" s="1309"/>
      <c r="CP53" s="1309"/>
      <c r="CQ53" s="1309"/>
      <c r="CR53" s="1309"/>
      <c r="CS53" s="1309"/>
      <c r="CT53" s="1309"/>
      <c r="CU53" s="1309"/>
      <c r="CV53" s="1309">
        <v>63.9</v>
      </c>
      <c r="CW53" s="1309"/>
      <c r="CX53" s="1309"/>
      <c r="CY53" s="1309"/>
      <c r="CZ53" s="1309"/>
      <c r="DA53" s="1309"/>
      <c r="DB53" s="1309"/>
      <c r="DC53" s="1309"/>
    </row>
    <row r="54" spans="1:109" ht="13.5">
      <c r="A54" s="402"/>
      <c r="B54" s="387"/>
      <c r="G54" s="1310"/>
      <c r="H54" s="1310"/>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20"/>
      <c r="H55" s="1320"/>
      <c r="I55" s="1320"/>
      <c r="J55" s="1320"/>
      <c r="K55" s="1325"/>
      <c r="L55" s="1325"/>
      <c r="M55" s="1325"/>
      <c r="N55" s="1325"/>
      <c r="AN55" s="1324" t="s">
        <v>626</v>
      </c>
      <c r="AO55" s="1324"/>
      <c r="AP55" s="1324"/>
      <c r="AQ55" s="1324"/>
      <c r="AR55" s="1324"/>
      <c r="AS55" s="1324"/>
      <c r="AT55" s="1324"/>
      <c r="AU55" s="1324"/>
      <c r="AV55" s="1324"/>
      <c r="AW55" s="1324"/>
      <c r="AX55" s="1324"/>
      <c r="AY55" s="1324"/>
      <c r="AZ55" s="1324"/>
      <c r="BA55" s="1324"/>
      <c r="BB55" s="1326" t="s">
        <v>625</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ht="13.5">
      <c r="A56" s="402"/>
      <c r="B56" s="387"/>
      <c r="G56" s="1320"/>
      <c r="H56" s="1320"/>
      <c r="I56" s="1320"/>
      <c r="J56" s="1320"/>
      <c r="K56" s="1325"/>
      <c r="L56" s="1325"/>
      <c r="M56" s="1325"/>
      <c r="N56" s="1325"/>
      <c r="AN56" s="1324"/>
      <c r="AO56" s="1324"/>
      <c r="AP56" s="1324"/>
      <c r="AQ56" s="1324"/>
      <c r="AR56" s="1324"/>
      <c r="AS56" s="1324"/>
      <c r="AT56" s="1324"/>
      <c r="AU56" s="1324"/>
      <c r="AV56" s="1324"/>
      <c r="AW56" s="1324"/>
      <c r="AX56" s="1324"/>
      <c r="AY56" s="1324"/>
      <c r="AZ56" s="1324"/>
      <c r="BA56" s="1324"/>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20"/>
      <c r="H57" s="1320"/>
      <c r="I57" s="1328"/>
      <c r="J57" s="1328"/>
      <c r="K57" s="1325"/>
      <c r="L57" s="1325"/>
      <c r="M57" s="1325"/>
      <c r="N57" s="1325"/>
      <c r="AM57" s="386"/>
      <c r="AN57" s="1324"/>
      <c r="AO57" s="1324"/>
      <c r="AP57" s="1324"/>
      <c r="AQ57" s="1324"/>
      <c r="AR57" s="1324"/>
      <c r="AS57" s="1324"/>
      <c r="AT57" s="1324"/>
      <c r="AU57" s="1324"/>
      <c r="AV57" s="1324"/>
      <c r="AW57" s="1324"/>
      <c r="AX57" s="1324"/>
      <c r="AY57" s="1324"/>
      <c r="AZ57" s="1324"/>
      <c r="BA57" s="1324"/>
      <c r="BB57" s="1326" t="s">
        <v>632</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c r="A58" s="386"/>
      <c r="B58" s="408"/>
      <c r="G58" s="1320"/>
      <c r="H58" s="1320"/>
      <c r="I58" s="1328"/>
      <c r="J58" s="1328"/>
      <c r="K58" s="1325"/>
      <c r="L58" s="1325"/>
      <c r="M58" s="1325"/>
      <c r="N58" s="1325"/>
      <c r="AM58" s="386"/>
      <c r="AN58" s="1324"/>
      <c r="AO58" s="1324"/>
      <c r="AP58" s="1324"/>
      <c r="AQ58" s="1324"/>
      <c r="AR58" s="1324"/>
      <c r="AS58" s="1324"/>
      <c r="AT58" s="1324"/>
      <c r="AU58" s="1324"/>
      <c r="AV58" s="1324"/>
      <c r="AW58" s="1324"/>
      <c r="AX58" s="1324"/>
      <c r="AY58" s="1324"/>
      <c r="AZ58" s="1324"/>
      <c r="BA58" s="1324"/>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631</v>
      </c>
    </row>
    <row r="64" spans="1:109" ht="13.5">
      <c r="B64" s="387"/>
      <c r="G64" s="403"/>
      <c r="I64" s="405"/>
      <c r="J64" s="405"/>
      <c r="K64" s="405"/>
      <c r="L64" s="405"/>
      <c r="M64" s="405"/>
      <c r="N64" s="404"/>
      <c r="AM64" s="403"/>
      <c r="AN64" s="403" t="s">
        <v>630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11" t="s">
        <v>629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c r="B66" s="38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c r="B67" s="38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c r="B68" s="38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c r="B69" s="38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628</v>
      </c>
    </row>
    <row r="72" spans="2:107" ht="13.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569</v>
      </c>
      <c r="BQ72" s="1324"/>
      <c r="BR72" s="1324"/>
      <c r="BS72" s="1324"/>
      <c r="BT72" s="1324"/>
      <c r="BU72" s="1324"/>
      <c r="BV72" s="1324"/>
      <c r="BW72" s="1324"/>
      <c r="BX72" s="1324" t="s">
        <v>570</v>
      </c>
      <c r="BY72" s="1324"/>
      <c r="BZ72" s="1324"/>
      <c r="CA72" s="1324"/>
      <c r="CB72" s="1324"/>
      <c r="CC72" s="1324"/>
      <c r="CD72" s="1324"/>
      <c r="CE72" s="1324"/>
      <c r="CF72" s="1324" t="s">
        <v>571</v>
      </c>
      <c r="CG72" s="1324"/>
      <c r="CH72" s="1324"/>
      <c r="CI72" s="1324"/>
      <c r="CJ72" s="1324"/>
      <c r="CK72" s="1324"/>
      <c r="CL72" s="1324"/>
      <c r="CM72" s="1324"/>
      <c r="CN72" s="1324" t="s">
        <v>572</v>
      </c>
      <c r="CO72" s="1324"/>
      <c r="CP72" s="1324"/>
      <c r="CQ72" s="1324"/>
      <c r="CR72" s="1324"/>
      <c r="CS72" s="1324"/>
      <c r="CT72" s="1324"/>
      <c r="CU72" s="1324"/>
      <c r="CV72" s="1324" t="s">
        <v>573</v>
      </c>
      <c r="CW72" s="1324"/>
      <c r="CX72" s="1324"/>
      <c r="CY72" s="1324"/>
      <c r="CZ72" s="1324"/>
      <c r="DA72" s="1324"/>
      <c r="DB72" s="1324"/>
      <c r="DC72" s="1324"/>
    </row>
    <row r="73" spans="2:107" ht="13.5">
      <c r="B73" s="387"/>
      <c r="G73" s="1310"/>
      <c r="H73" s="1310"/>
      <c r="I73" s="1310"/>
      <c r="J73" s="1310"/>
      <c r="K73" s="1330"/>
      <c r="L73" s="1330"/>
      <c r="M73" s="1330"/>
      <c r="N73" s="1330"/>
      <c r="AM73" s="394"/>
      <c r="AN73" s="1326" t="s">
        <v>627</v>
      </c>
      <c r="AO73" s="1326"/>
      <c r="AP73" s="1326"/>
      <c r="AQ73" s="1326"/>
      <c r="AR73" s="1326"/>
      <c r="AS73" s="1326"/>
      <c r="AT73" s="1326"/>
      <c r="AU73" s="1326"/>
      <c r="AV73" s="1326"/>
      <c r="AW73" s="1326"/>
      <c r="AX73" s="1326"/>
      <c r="AY73" s="1326"/>
      <c r="AZ73" s="1326"/>
      <c r="BA73" s="1326"/>
      <c r="BB73" s="1326" t="s">
        <v>625</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c r="B74" s="387"/>
      <c r="G74" s="1310"/>
      <c r="H74" s="1310"/>
      <c r="I74" s="1310"/>
      <c r="J74" s="1310"/>
      <c r="K74" s="1330"/>
      <c r="L74" s="1330"/>
      <c r="M74" s="1330"/>
      <c r="N74" s="1330"/>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10"/>
      <c r="H75" s="1310"/>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624</v>
      </c>
      <c r="BC75" s="1326"/>
      <c r="BD75" s="1326"/>
      <c r="BE75" s="1326"/>
      <c r="BF75" s="1326"/>
      <c r="BG75" s="1326"/>
      <c r="BH75" s="1326"/>
      <c r="BI75" s="1326"/>
      <c r="BJ75" s="1326"/>
      <c r="BK75" s="1326"/>
      <c r="BL75" s="1326"/>
      <c r="BM75" s="1326"/>
      <c r="BN75" s="1326"/>
      <c r="BO75" s="1326"/>
      <c r="BP75" s="1309">
        <v>6.2</v>
      </c>
      <c r="BQ75" s="1309"/>
      <c r="BR75" s="1309"/>
      <c r="BS75" s="1309"/>
      <c r="BT75" s="1309"/>
      <c r="BU75" s="1309"/>
      <c r="BV75" s="1309"/>
      <c r="BW75" s="1309"/>
      <c r="BX75" s="1309">
        <v>5.0999999999999996</v>
      </c>
      <c r="BY75" s="1309"/>
      <c r="BZ75" s="1309"/>
      <c r="CA75" s="1309"/>
      <c r="CB75" s="1309"/>
      <c r="CC75" s="1309"/>
      <c r="CD75" s="1309"/>
      <c r="CE75" s="1309"/>
      <c r="CF75" s="1309">
        <v>4.5999999999999996</v>
      </c>
      <c r="CG75" s="1309"/>
      <c r="CH75" s="1309"/>
      <c r="CI75" s="1309"/>
      <c r="CJ75" s="1309"/>
      <c r="CK75" s="1309"/>
      <c r="CL75" s="1309"/>
      <c r="CM75" s="1309"/>
      <c r="CN75" s="1309">
        <v>4.7</v>
      </c>
      <c r="CO75" s="1309"/>
      <c r="CP75" s="1309"/>
      <c r="CQ75" s="1309"/>
      <c r="CR75" s="1309"/>
      <c r="CS75" s="1309"/>
      <c r="CT75" s="1309"/>
      <c r="CU75" s="1309"/>
      <c r="CV75" s="1309">
        <v>4.5999999999999996</v>
      </c>
      <c r="CW75" s="1309"/>
      <c r="CX75" s="1309"/>
      <c r="CY75" s="1309"/>
      <c r="CZ75" s="1309"/>
      <c r="DA75" s="1309"/>
      <c r="DB75" s="1309"/>
      <c r="DC75" s="1309"/>
    </row>
    <row r="76" spans="2:107" ht="13.5">
      <c r="B76" s="387"/>
      <c r="G76" s="1310"/>
      <c r="H76" s="1310"/>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20"/>
      <c r="H77" s="1320"/>
      <c r="I77" s="1320"/>
      <c r="J77" s="1320"/>
      <c r="K77" s="1330"/>
      <c r="L77" s="1330"/>
      <c r="M77" s="1330"/>
      <c r="N77" s="1330"/>
      <c r="AN77" s="1324" t="s">
        <v>626</v>
      </c>
      <c r="AO77" s="1324"/>
      <c r="AP77" s="1324"/>
      <c r="AQ77" s="1324"/>
      <c r="AR77" s="1324"/>
      <c r="AS77" s="1324"/>
      <c r="AT77" s="1324"/>
      <c r="AU77" s="1324"/>
      <c r="AV77" s="1324"/>
      <c r="AW77" s="1324"/>
      <c r="AX77" s="1324"/>
      <c r="AY77" s="1324"/>
      <c r="AZ77" s="1324"/>
      <c r="BA77" s="1324"/>
      <c r="BB77" s="1326" t="s">
        <v>625</v>
      </c>
      <c r="BC77" s="1326"/>
      <c r="BD77" s="1326"/>
      <c r="BE77" s="1326"/>
      <c r="BF77" s="1326"/>
      <c r="BG77" s="1326"/>
      <c r="BH77" s="1326"/>
      <c r="BI77" s="1326"/>
      <c r="BJ77" s="1326"/>
      <c r="BK77" s="1326"/>
      <c r="BL77" s="1326"/>
      <c r="BM77" s="1326"/>
      <c r="BN77" s="1326"/>
      <c r="BO77" s="1326"/>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ht="13.5">
      <c r="B78" s="387"/>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20"/>
      <c r="H79" s="1320"/>
      <c r="I79" s="1328"/>
      <c r="J79" s="1328"/>
      <c r="K79" s="1331"/>
      <c r="L79" s="1331"/>
      <c r="M79" s="1331"/>
      <c r="N79" s="1331"/>
      <c r="AN79" s="1324"/>
      <c r="AO79" s="1324"/>
      <c r="AP79" s="1324"/>
      <c r="AQ79" s="1324"/>
      <c r="AR79" s="1324"/>
      <c r="AS79" s="1324"/>
      <c r="AT79" s="1324"/>
      <c r="AU79" s="1324"/>
      <c r="AV79" s="1324"/>
      <c r="AW79" s="1324"/>
      <c r="AX79" s="1324"/>
      <c r="AY79" s="1324"/>
      <c r="AZ79" s="1324"/>
      <c r="BA79" s="1324"/>
      <c r="BB79" s="1326" t="s">
        <v>624</v>
      </c>
      <c r="BC79" s="1326"/>
      <c r="BD79" s="1326"/>
      <c r="BE79" s="1326"/>
      <c r="BF79" s="1326"/>
      <c r="BG79" s="1326"/>
      <c r="BH79" s="1326"/>
      <c r="BI79" s="1326"/>
      <c r="BJ79" s="1326"/>
      <c r="BK79" s="1326"/>
      <c r="BL79" s="1326"/>
      <c r="BM79" s="1326"/>
      <c r="BN79" s="1326"/>
      <c r="BO79" s="1326"/>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ht="13.5">
      <c r="B80" s="387"/>
      <c r="G80" s="1320"/>
      <c r="H80" s="1320"/>
      <c r="I80" s="1328"/>
      <c r="J80" s="1328"/>
      <c r="K80" s="1331"/>
      <c r="L80" s="1331"/>
      <c r="M80" s="1331"/>
      <c r="N80" s="1331"/>
      <c r="AN80" s="1324"/>
      <c r="AO80" s="1324"/>
      <c r="AP80" s="1324"/>
      <c r="AQ80" s="1324"/>
      <c r="AR80" s="1324"/>
      <c r="AS80" s="1324"/>
      <c r="AT80" s="1324"/>
      <c r="AU80" s="1324"/>
      <c r="AV80" s="1324"/>
      <c r="AW80" s="1324"/>
      <c r="AX80" s="1324"/>
      <c r="AY80" s="1324"/>
      <c r="AZ80" s="1324"/>
      <c r="BA80" s="1324"/>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R8QFedIuoOR7kDMl2lUvLdLJMzyLWw3UXWGiwivL03WNQRADvpTkfWpTBqbNrrc8jqw10CZrGWb37WBlXTVfEg==" saltValue="JiP0/e6kljqJdeCc6C/aw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515</v>
      </c>
    </row>
  </sheetData>
  <sheetProtection algorithmName="SHA-512" hashValue="Ip6qJ8lX/KHMO6WQ+d1tIIx+4s+vkJ9tvW9YxrZZ5Px5GUVrQxyX5w0xeRXU/YIFMFI0fpYQocjtw34Nu7j9uQ==" saltValue="4vMPcXqoenqSTNiYlz7Ei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515</v>
      </c>
    </row>
  </sheetData>
  <sheetProtection algorithmName="SHA-512" hashValue="0xk1mlbPLTNn37E8OoLRWmyu7rwpj3Pj77E/V8empK7b5zB4DDCye/PiDOm1wLWOc0P0WffVOijLZwoT3IRWgQ==" saltValue="RTfmWWEzDbDuZMgNx14lY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566</v>
      </c>
      <c r="G2" s="157"/>
      <c r="H2" s="158"/>
    </row>
    <row r="3" spans="1:8">
      <c r="A3" s="154" t="s">
        <v>559</v>
      </c>
      <c r="B3" s="159"/>
      <c r="C3" s="160"/>
      <c r="D3" s="161">
        <v>81287</v>
      </c>
      <c r="E3" s="162"/>
      <c r="F3" s="163">
        <v>92247</v>
      </c>
      <c r="G3" s="164"/>
      <c r="H3" s="165"/>
    </row>
    <row r="4" spans="1:8">
      <c r="A4" s="166"/>
      <c r="B4" s="167"/>
      <c r="C4" s="168"/>
      <c r="D4" s="169">
        <v>51162</v>
      </c>
      <c r="E4" s="170"/>
      <c r="F4" s="171">
        <v>37204</v>
      </c>
      <c r="G4" s="172"/>
      <c r="H4" s="173"/>
    </row>
    <row r="5" spans="1:8">
      <c r="A5" s="154" t="s">
        <v>561</v>
      </c>
      <c r="B5" s="159"/>
      <c r="C5" s="160"/>
      <c r="D5" s="161">
        <v>72254</v>
      </c>
      <c r="E5" s="162"/>
      <c r="F5" s="163">
        <v>67319</v>
      </c>
      <c r="G5" s="164"/>
      <c r="H5" s="165"/>
    </row>
    <row r="6" spans="1:8">
      <c r="A6" s="166"/>
      <c r="B6" s="167"/>
      <c r="C6" s="168"/>
      <c r="D6" s="169">
        <v>43579</v>
      </c>
      <c r="E6" s="170"/>
      <c r="F6" s="171">
        <v>38101</v>
      </c>
      <c r="G6" s="172"/>
      <c r="H6" s="173"/>
    </row>
    <row r="7" spans="1:8">
      <c r="A7" s="154" t="s">
        <v>562</v>
      </c>
      <c r="B7" s="159"/>
      <c r="C7" s="160"/>
      <c r="D7" s="161">
        <v>68388</v>
      </c>
      <c r="E7" s="162"/>
      <c r="F7" s="163">
        <v>70615</v>
      </c>
      <c r="G7" s="164"/>
      <c r="H7" s="165"/>
    </row>
    <row r="8" spans="1:8">
      <c r="A8" s="166"/>
      <c r="B8" s="167"/>
      <c r="C8" s="168"/>
      <c r="D8" s="169">
        <v>47352</v>
      </c>
      <c r="E8" s="170"/>
      <c r="F8" s="171">
        <v>37382</v>
      </c>
      <c r="G8" s="172"/>
      <c r="H8" s="173"/>
    </row>
    <row r="9" spans="1:8">
      <c r="A9" s="154" t="s">
        <v>563</v>
      </c>
      <c r="B9" s="159"/>
      <c r="C9" s="160"/>
      <c r="D9" s="161">
        <v>52782</v>
      </c>
      <c r="E9" s="162"/>
      <c r="F9" s="163">
        <v>69185</v>
      </c>
      <c r="G9" s="164"/>
      <c r="H9" s="165"/>
    </row>
    <row r="10" spans="1:8">
      <c r="A10" s="166"/>
      <c r="B10" s="167"/>
      <c r="C10" s="168"/>
      <c r="D10" s="169">
        <v>27247</v>
      </c>
      <c r="E10" s="170"/>
      <c r="F10" s="171">
        <v>38519</v>
      </c>
      <c r="G10" s="172"/>
      <c r="H10" s="173"/>
    </row>
    <row r="11" spans="1:8">
      <c r="A11" s="154" t="s">
        <v>564</v>
      </c>
      <c r="B11" s="159"/>
      <c r="C11" s="160"/>
      <c r="D11" s="161">
        <v>74408</v>
      </c>
      <c r="E11" s="162"/>
      <c r="F11" s="163">
        <v>70166</v>
      </c>
      <c r="G11" s="164"/>
      <c r="H11" s="165"/>
    </row>
    <row r="12" spans="1:8">
      <c r="A12" s="166"/>
      <c r="B12" s="167"/>
      <c r="C12" s="174"/>
      <c r="D12" s="169">
        <v>40734</v>
      </c>
      <c r="E12" s="170"/>
      <c r="F12" s="171">
        <v>36115</v>
      </c>
      <c r="G12" s="172"/>
      <c r="H12" s="173"/>
    </row>
    <row r="13" spans="1:8">
      <c r="A13" s="154"/>
      <c r="B13" s="159"/>
      <c r="C13" s="175"/>
      <c r="D13" s="176">
        <v>69824</v>
      </c>
      <c r="E13" s="177"/>
      <c r="F13" s="178">
        <v>73906</v>
      </c>
      <c r="G13" s="179"/>
      <c r="H13" s="165"/>
    </row>
    <row r="14" spans="1:8">
      <c r="A14" s="166"/>
      <c r="B14" s="167"/>
      <c r="C14" s="168"/>
      <c r="D14" s="169">
        <v>42015</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5.76</v>
      </c>
      <c r="C19" s="180">
        <f>ROUND(VALUE(SUBSTITUTE(実質収支比率等に係る経年分析!G$48,"▲","-")),2)</f>
        <v>5.32</v>
      </c>
      <c r="D19" s="180">
        <f>ROUND(VALUE(SUBSTITUTE(実質収支比率等に係る経年分析!H$48,"▲","-")),2)</f>
        <v>2.9</v>
      </c>
      <c r="E19" s="180">
        <f>ROUND(VALUE(SUBSTITUTE(実質収支比率等に係る経年分析!I$48,"▲","-")),2)</f>
        <v>3.14</v>
      </c>
      <c r="F19" s="180">
        <f>ROUND(VALUE(SUBSTITUTE(実質収支比率等に係る経年分析!J$48,"▲","-")),2)</f>
        <v>2.82</v>
      </c>
    </row>
    <row r="20" spans="1:11">
      <c r="A20" s="180" t="s">
        <v>55</v>
      </c>
      <c r="B20" s="180">
        <f>ROUND(VALUE(SUBSTITUTE(実質収支比率等に係る経年分析!F$47,"▲","-")),2)</f>
        <v>30.61</v>
      </c>
      <c r="C20" s="180">
        <f>ROUND(VALUE(SUBSTITUTE(実質収支比率等に係る経年分析!G$47,"▲","-")),2)</f>
        <v>33.79</v>
      </c>
      <c r="D20" s="180">
        <f>ROUND(VALUE(SUBSTITUTE(実質収支比率等に係る経年分析!H$47,"▲","-")),2)</f>
        <v>28.4</v>
      </c>
      <c r="E20" s="180">
        <f>ROUND(VALUE(SUBSTITUTE(実質収支比率等に係る経年分析!I$47,"▲","-")),2)</f>
        <v>24.53</v>
      </c>
      <c r="F20" s="180">
        <f>ROUND(VALUE(SUBSTITUTE(実質収支比率等に係る経年分析!J$47,"▲","-")),2)</f>
        <v>19.73</v>
      </c>
    </row>
    <row r="21" spans="1:11">
      <c r="A21" s="180" t="s">
        <v>56</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-0.38</v>
      </c>
      <c r="D21" s="180">
        <f>IF(ISNUMBER(VALUE(SUBSTITUTE(実質収支比率等に係る経年分析!H$49,"▲","-"))),ROUND(VALUE(SUBSTITUTE(実質収支比率等に係る経年分析!H$49,"▲","-")),2),NA())</f>
        <v>-7.81</v>
      </c>
      <c r="E21" s="180">
        <f>IF(ISNUMBER(VALUE(SUBSTITUTE(実質収支比率等に係る経年分析!I$49,"▲","-"))),ROUND(VALUE(SUBSTITUTE(実質収支比率等に係る経年分析!I$49,"▲","-")),2),NA())</f>
        <v>-1.71</v>
      </c>
      <c r="F21" s="180">
        <f>IF(ISNUMBER(VALUE(SUBSTITUTE(実質収支比率等に係る経年分析!J$49,"▲","-"))),ROUND(VALUE(SUBSTITUTE(実質収支比率等に係る経年分析!J$49,"▲","-")),2),NA())</f>
        <v>-5.47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1.57</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4914</v>
      </c>
      <c r="E42" s="182"/>
      <c r="F42" s="182"/>
      <c r="G42" s="182">
        <f>'実質公債費比率（分子）の構造'!L$52</f>
        <v>4918</v>
      </c>
      <c r="H42" s="182"/>
      <c r="I42" s="182"/>
      <c r="J42" s="182">
        <f>'実質公債費比率（分子）の構造'!M$52</f>
        <v>4742</v>
      </c>
      <c r="K42" s="182"/>
      <c r="L42" s="182"/>
      <c r="M42" s="182">
        <f>'実質公債費比率（分子）の構造'!N$52</f>
        <v>4672</v>
      </c>
      <c r="N42" s="182"/>
      <c r="O42" s="182"/>
      <c r="P42" s="182">
        <f>'実質公債費比率（分子）の構造'!O$52</f>
        <v>4519</v>
      </c>
    </row>
    <row r="43" spans="1:16">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c r="A44" s="182" t="s">
        <v>65</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2</v>
      </c>
      <c r="L44" s="182"/>
      <c r="M44" s="182"/>
      <c r="N44" s="182">
        <f>'実質公債費比率（分子）の構造'!O$50</f>
        <v>1</v>
      </c>
      <c r="O44" s="182"/>
      <c r="P44" s="182"/>
    </row>
    <row r="45" spans="1:16">
      <c r="A45" s="182" t="s">
        <v>66</v>
      </c>
      <c r="B45" s="182">
        <f>'実質公債費比率（分子）の構造'!K$49</f>
        <v>20</v>
      </c>
      <c r="C45" s="182"/>
      <c r="D45" s="182"/>
      <c r="E45" s="182">
        <f>'実質公債費比率（分子）の構造'!L$49</f>
        <v>23</v>
      </c>
      <c r="F45" s="182"/>
      <c r="G45" s="182"/>
      <c r="H45" s="182">
        <f>'実質公債費比率（分子）の構造'!M$49</f>
        <v>25</v>
      </c>
      <c r="I45" s="182"/>
      <c r="J45" s="182"/>
      <c r="K45" s="182">
        <f>'実質公債費比率（分子）の構造'!N$49</f>
        <v>24</v>
      </c>
      <c r="L45" s="182"/>
      <c r="M45" s="182"/>
      <c r="N45" s="182">
        <f>'実質公債費比率（分子）の構造'!O$49</f>
        <v>26</v>
      </c>
      <c r="O45" s="182"/>
      <c r="P45" s="182"/>
    </row>
    <row r="46" spans="1:16">
      <c r="A46" s="182" t="s">
        <v>67</v>
      </c>
      <c r="B46" s="182">
        <f>'実質公債費比率（分子）の構造'!K$48</f>
        <v>923</v>
      </c>
      <c r="C46" s="182"/>
      <c r="D46" s="182"/>
      <c r="E46" s="182">
        <f>'実質公債費比率（分子）の構造'!L$48</f>
        <v>836</v>
      </c>
      <c r="F46" s="182"/>
      <c r="G46" s="182"/>
      <c r="H46" s="182">
        <f>'実質公債費比率（分子）の構造'!M$48</f>
        <v>684</v>
      </c>
      <c r="I46" s="182"/>
      <c r="J46" s="182"/>
      <c r="K46" s="182">
        <f>'実質公債費比率（分子）の構造'!N$48</f>
        <v>615</v>
      </c>
      <c r="L46" s="182"/>
      <c r="M46" s="182"/>
      <c r="N46" s="182">
        <f>'実質公債費比率（分子）の構造'!O$48</f>
        <v>580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4791</v>
      </c>
      <c r="C49" s="182"/>
      <c r="D49" s="182"/>
      <c r="E49" s="182">
        <f>'実質公債費比率（分子）の構造'!L$45</f>
        <v>4774</v>
      </c>
      <c r="F49" s="182"/>
      <c r="G49" s="182"/>
      <c r="H49" s="182">
        <f>'実質公債費比率（分子）の構造'!M$45</f>
        <v>4934</v>
      </c>
      <c r="I49" s="182"/>
      <c r="J49" s="182"/>
      <c r="K49" s="182">
        <f>'実質公債費比率（分子）の構造'!N$45</f>
        <v>4838</v>
      </c>
      <c r="L49" s="182"/>
      <c r="M49" s="182"/>
      <c r="N49" s="182">
        <f>'実質公債費比率（分子）の構造'!O$45</f>
        <v>4538</v>
      </c>
      <c r="O49" s="182"/>
      <c r="P49" s="182"/>
    </row>
    <row r="50" spans="1:16">
      <c r="A50" s="182" t="s">
        <v>71</v>
      </c>
      <c r="B50" s="182" t="e">
        <f>NA()</f>
        <v>#N/A</v>
      </c>
      <c r="C50" s="182">
        <f>IF(ISNUMBER('実質公債費比率（分子）の構造'!K$53),'実質公債費比率（分子）の構造'!K$53,NA())</f>
        <v>823</v>
      </c>
      <c r="D50" s="182" t="e">
        <f>NA()</f>
        <v>#N/A</v>
      </c>
      <c r="E50" s="182" t="e">
        <f>NA()</f>
        <v>#N/A</v>
      </c>
      <c r="F50" s="182">
        <f>IF(ISNUMBER('実質公債費比率（分子）の構造'!L$53),'実質公債費比率（分子）の構造'!L$53,NA())</f>
        <v>718</v>
      </c>
      <c r="G50" s="182" t="e">
        <f>NA()</f>
        <v>#N/A</v>
      </c>
      <c r="H50" s="182" t="e">
        <f>NA()</f>
        <v>#N/A</v>
      </c>
      <c r="I50" s="182">
        <f>IF(ISNUMBER('実質公債費比率（分子）の構造'!M$53),'実質公債費比率（分子）の構造'!M$53,NA())</f>
        <v>903</v>
      </c>
      <c r="J50" s="182" t="e">
        <f>NA()</f>
        <v>#N/A</v>
      </c>
      <c r="K50" s="182" t="e">
        <f>NA()</f>
        <v>#N/A</v>
      </c>
      <c r="L50" s="182">
        <f>IF(ISNUMBER('実質公債費比率（分子）の構造'!N$53),'実質公債費比率（分子）の構造'!N$53,NA())</f>
        <v>808</v>
      </c>
      <c r="M50" s="182" t="e">
        <f>NA()</f>
        <v>#N/A</v>
      </c>
      <c r="N50" s="182" t="e">
        <f>NA()</f>
        <v>#N/A</v>
      </c>
      <c r="O50" s="182">
        <f>IF(ISNUMBER('実質公債費比率（分子）の構造'!O$53),'実質公債費比率（分子）の構造'!O$53,NA())</f>
        <v>627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38719</v>
      </c>
      <c r="E56" s="181"/>
      <c r="F56" s="181"/>
      <c r="G56" s="181">
        <f>'将来負担比率（分子）の構造'!J$52</f>
        <v>37756</v>
      </c>
      <c r="H56" s="181"/>
      <c r="I56" s="181"/>
      <c r="J56" s="181">
        <f>'将来負担比率（分子）の構造'!K$52</f>
        <v>36746</v>
      </c>
      <c r="K56" s="181"/>
      <c r="L56" s="181"/>
      <c r="M56" s="181">
        <f>'将来負担比率（分子）の構造'!L$52</f>
        <v>35209</v>
      </c>
      <c r="N56" s="181"/>
      <c r="O56" s="181"/>
      <c r="P56" s="181">
        <f>'将来負担比率（分子）の構造'!M$52</f>
        <v>34497</v>
      </c>
    </row>
    <row r="57" spans="1:16">
      <c r="A57" s="181" t="s">
        <v>42</v>
      </c>
      <c r="B57" s="181"/>
      <c r="C57" s="181"/>
      <c r="D57" s="181">
        <f>'将来負担比率（分子）の構造'!I$51</f>
        <v>4659</v>
      </c>
      <c r="E57" s="181"/>
      <c r="F57" s="181"/>
      <c r="G57" s="181">
        <f>'将来負担比率（分子）の構造'!J$51</f>
        <v>4755</v>
      </c>
      <c r="H57" s="181"/>
      <c r="I57" s="181"/>
      <c r="J57" s="181">
        <f>'将来負担比率（分子）の構造'!K$51</f>
        <v>4101</v>
      </c>
      <c r="K57" s="181"/>
      <c r="L57" s="181"/>
      <c r="M57" s="181">
        <f>'将来負担比率（分子）の構造'!L$51</f>
        <v>3497</v>
      </c>
      <c r="N57" s="181"/>
      <c r="O57" s="181"/>
      <c r="P57" s="181">
        <f>'将来負担比率（分子）の構造'!M$51</f>
        <v>3049</v>
      </c>
    </row>
    <row r="58" spans="1:16">
      <c r="A58" s="181" t="s">
        <v>41</v>
      </c>
      <c r="B58" s="181"/>
      <c r="C58" s="181"/>
      <c r="D58" s="181">
        <f>'将来負担比率（分子）の構造'!I$50</f>
        <v>14811</v>
      </c>
      <c r="E58" s="181"/>
      <c r="F58" s="181"/>
      <c r="G58" s="181">
        <f>'将来負担比率（分子）の構造'!J$50</f>
        <v>16012</v>
      </c>
      <c r="H58" s="181"/>
      <c r="I58" s="181"/>
      <c r="J58" s="181">
        <f>'将来負担比率（分子）の構造'!K$50</f>
        <v>15094</v>
      </c>
      <c r="K58" s="181"/>
      <c r="L58" s="181"/>
      <c r="M58" s="181">
        <f>'将来負担比率（分子）の構造'!L$50</f>
        <v>14021</v>
      </c>
      <c r="N58" s="181"/>
      <c r="O58" s="181"/>
      <c r="P58" s="181">
        <f>'将来負担比率（分子）の構造'!M$50</f>
        <v>12783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2</v>
      </c>
      <c r="O61" s="181"/>
      <c r="P61" s="181"/>
    </row>
    <row r="62" spans="1:16">
      <c r="A62" s="181" t="s">
        <v>35</v>
      </c>
      <c r="B62" s="181">
        <f>'将来負担比率（分子）の構造'!I$45</f>
        <v>5280</v>
      </c>
      <c r="C62" s="181"/>
      <c r="D62" s="181"/>
      <c r="E62" s="181">
        <f>'将来負担比率（分子）の構造'!J$45</f>
        <v>5353</v>
      </c>
      <c r="F62" s="181"/>
      <c r="G62" s="181"/>
      <c r="H62" s="181">
        <f>'将来負担比率（分子）の構造'!K$45</f>
        <v>4988</v>
      </c>
      <c r="I62" s="181"/>
      <c r="J62" s="181"/>
      <c r="K62" s="181">
        <f>'将来負担比率（分子）の構造'!L$45</f>
        <v>4408</v>
      </c>
      <c r="L62" s="181"/>
      <c r="M62" s="181"/>
      <c r="N62" s="181">
        <f>'将来負担比率（分子）の構造'!M$45</f>
        <v>4081</v>
      </c>
      <c r="O62" s="181"/>
      <c r="P62" s="181"/>
    </row>
    <row r="63" spans="1:16">
      <c r="A63" s="181" t="s">
        <v>34</v>
      </c>
      <c r="B63" s="181">
        <f>'将来負担比率（分子）の構造'!I$44</f>
        <v>319</v>
      </c>
      <c r="C63" s="181"/>
      <c r="D63" s="181"/>
      <c r="E63" s="181">
        <f>'将来負担比率（分子）の構造'!J$44</f>
        <v>317</v>
      </c>
      <c r="F63" s="181"/>
      <c r="G63" s="181"/>
      <c r="H63" s="181">
        <f>'将来負担比率（分子）の構造'!K$44</f>
        <v>337</v>
      </c>
      <c r="I63" s="181"/>
      <c r="J63" s="181"/>
      <c r="K63" s="181">
        <f>'将来負担比率（分子）の構造'!L$44</f>
        <v>342</v>
      </c>
      <c r="L63" s="181"/>
      <c r="M63" s="181"/>
      <c r="N63" s="181">
        <f>'将来負担比率（分子）の構造'!M$44</f>
        <v>359</v>
      </c>
      <c r="O63" s="181"/>
      <c r="P63" s="181"/>
    </row>
    <row r="64" spans="1:16">
      <c r="A64" s="181" t="s">
        <v>33</v>
      </c>
      <c r="B64" s="181">
        <f>'将来負担比率（分子）の構造'!I$43</f>
        <v>11206</v>
      </c>
      <c r="C64" s="181"/>
      <c r="D64" s="181"/>
      <c r="E64" s="181">
        <f>'将来負担比率（分子）の構造'!J$43</f>
        <v>10362</v>
      </c>
      <c r="F64" s="181"/>
      <c r="G64" s="181"/>
      <c r="H64" s="181">
        <f>'将来負担比率（分子）の構造'!K$43</f>
        <v>8924</v>
      </c>
      <c r="I64" s="181"/>
      <c r="J64" s="181"/>
      <c r="K64" s="181">
        <f>'将来負担比率（分子）の構造'!L$43</f>
        <v>7494</v>
      </c>
      <c r="L64" s="181"/>
      <c r="M64" s="181"/>
      <c r="N64" s="181">
        <f>'将来負担比率（分子）の構造'!M$43</f>
        <v>6519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39710</v>
      </c>
      <c r="C66" s="181"/>
      <c r="D66" s="181"/>
      <c r="E66" s="181">
        <f>'将来負担比率（分子）の構造'!J$41</f>
        <v>39122</v>
      </c>
      <c r="F66" s="181"/>
      <c r="G66" s="181"/>
      <c r="H66" s="181">
        <f>'将来負担比率（分子）の構造'!K$41</f>
        <v>38302</v>
      </c>
      <c r="I66" s="181"/>
      <c r="J66" s="181"/>
      <c r="K66" s="181">
        <f>'将来負担比率（分子）の構造'!L$41</f>
        <v>36205</v>
      </c>
      <c r="L66" s="181"/>
      <c r="M66" s="181"/>
      <c r="N66" s="181">
        <f>'将来負担比率（分子）の構造'!M$41</f>
        <v>35124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6144</v>
      </c>
      <c r="C72" s="185">
        <f>基金残高に係る経年分析!G55</f>
        <v>5159</v>
      </c>
      <c r="D72" s="185">
        <f>基金残高に係る経年分析!H55</f>
        <v>4113</v>
      </c>
    </row>
    <row r="73" spans="1:16">
      <c r="A73" s="184" t="s">
        <v>78</v>
      </c>
      <c r="B73" s="185">
        <f>基金残高に係る経年分析!F56</f>
        <v>2056</v>
      </c>
      <c r="C73" s="185">
        <f>基金残高に係る経年分析!G56</f>
        <v>1961</v>
      </c>
      <c r="D73" s="185">
        <f>基金残高に係る経年分析!H56</f>
        <v>1866</v>
      </c>
    </row>
    <row r="74" spans="1:16">
      <c r="A74" s="184" t="s">
        <v>79</v>
      </c>
      <c r="B74" s="185">
        <f>基金残高に係る経年分析!F57</f>
        <v>8891</v>
      </c>
      <c r="C74" s="185">
        <f>基金残高に係る経年分析!G57</f>
        <v>8404</v>
      </c>
      <c r="D74" s="185">
        <f>基金残高に係る経年分析!H57</f>
        <v>8131</v>
      </c>
    </row>
  </sheetData>
  <sheetProtection algorithmName="SHA-512" hashValue="V2nfXwuN30/YBJAv0X95uVA4TzVhRWYWHh0AGjDalKxVE+m1TEBEyLk/IsueMGLCYwysXRvPzICqw5ANDuaxyw==" saltValue="2e11HyzEUwIFxP0K9O2w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8060482</v>
      </c>
      <c r="S5" s="673"/>
      <c r="T5" s="673"/>
      <c r="U5" s="673"/>
      <c r="V5" s="673"/>
      <c r="W5" s="673"/>
      <c r="X5" s="673"/>
      <c r="Y5" s="674"/>
      <c r="Z5" s="675">
        <v>19.5</v>
      </c>
      <c r="AA5" s="675"/>
      <c r="AB5" s="675"/>
      <c r="AC5" s="675"/>
      <c r="AD5" s="676">
        <v>7621180</v>
      </c>
      <c r="AE5" s="676"/>
      <c r="AF5" s="676"/>
      <c r="AG5" s="676"/>
      <c r="AH5" s="676"/>
      <c r="AI5" s="676"/>
      <c r="AJ5" s="676"/>
      <c r="AK5" s="676"/>
      <c r="AL5" s="677">
        <v>37.6</v>
      </c>
      <c r="AM5" s="678"/>
      <c r="AN5" s="678"/>
      <c r="AO5" s="679"/>
      <c r="AP5" s="669" t="s">
        <v>228</v>
      </c>
      <c r="AQ5" s="670"/>
      <c r="AR5" s="670"/>
      <c r="AS5" s="670"/>
      <c r="AT5" s="670"/>
      <c r="AU5" s="670"/>
      <c r="AV5" s="670"/>
      <c r="AW5" s="670"/>
      <c r="AX5" s="670"/>
      <c r="AY5" s="670"/>
      <c r="AZ5" s="670"/>
      <c r="BA5" s="670"/>
      <c r="BB5" s="670"/>
      <c r="BC5" s="670"/>
      <c r="BD5" s="670"/>
      <c r="BE5" s="670"/>
      <c r="BF5" s="671"/>
      <c r="BG5" s="683">
        <v>7584138</v>
      </c>
      <c r="BH5" s="684"/>
      <c r="BI5" s="684"/>
      <c r="BJ5" s="684"/>
      <c r="BK5" s="684"/>
      <c r="BL5" s="684"/>
      <c r="BM5" s="684"/>
      <c r="BN5" s="685"/>
      <c r="BO5" s="686">
        <v>94.1</v>
      </c>
      <c r="BP5" s="686"/>
      <c r="BQ5" s="686"/>
      <c r="BR5" s="686"/>
      <c r="BS5" s="687">
        <v>76777</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463005</v>
      </c>
      <c r="S6" s="684"/>
      <c r="T6" s="684"/>
      <c r="U6" s="684"/>
      <c r="V6" s="684"/>
      <c r="W6" s="684"/>
      <c r="X6" s="684"/>
      <c r="Y6" s="685"/>
      <c r="Z6" s="686">
        <v>1.1000000000000001</v>
      </c>
      <c r="AA6" s="686"/>
      <c r="AB6" s="686"/>
      <c r="AC6" s="686"/>
      <c r="AD6" s="687">
        <v>463005</v>
      </c>
      <c r="AE6" s="687"/>
      <c r="AF6" s="687"/>
      <c r="AG6" s="687"/>
      <c r="AH6" s="687"/>
      <c r="AI6" s="687"/>
      <c r="AJ6" s="687"/>
      <c r="AK6" s="687"/>
      <c r="AL6" s="688">
        <v>2.2999999999999998</v>
      </c>
      <c r="AM6" s="689"/>
      <c r="AN6" s="689"/>
      <c r="AO6" s="690"/>
      <c r="AP6" s="680" t="s">
        <v>233</v>
      </c>
      <c r="AQ6" s="681"/>
      <c r="AR6" s="681"/>
      <c r="AS6" s="681"/>
      <c r="AT6" s="681"/>
      <c r="AU6" s="681"/>
      <c r="AV6" s="681"/>
      <c r="AW6" s="681"/>
      <c r="AX6" s="681"/>
      <c r="AY6" s="681"/>
      <c r="AZ6" s="681"/>
      <c r="BA6" s="681"/>
      <c r="BB6" s="681"/>
      <c r="BC6" s="681"/>
      <c r="BD6" s="681"/>
      <c r="BE6" s="681"/>
      <c r="BF6" s="682"/>
      <c r="BG6" s="683">
        <v>7584138</v>
      </c>
      <c r="BH6" s="684"/>
      <c r="BI6" s="684"/>
      <c r="BJ6" s="684"/>
      <c r="BK6" s="684"/>
      <c r="BL6" s="684"/>
      <c r="BM6" s="684"/>
      <c r="BN6" s="685"/>
      <c r="BO6" s="686">
        <v>94.1</v>
      </c>
      <c r="BP6" s="686"/>
      <c r="BQ6" s="686"/>
      <c r="BR6" s="686"/>
      <c r="BS6" s="687">
        <v>76777</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251563</v>
      </c>
      <c r="CS6" s="684"/>
      <c r="CT6" s="684"/>
      <c r="CU6" s="684"/>
      <c r="CV6" s="684"/>
      <c r="CW6" s="684"/>
      <c r="CX6" s="684"/>
      <c r="CY6" s="685"/>
      <c r="CZ6" s="677">
        <v>0.6</v>
      </c>
      <c r="DA6" s="678"/>
      <c r="DB6" s="678"/>
      <c r="DC6" s="697"/>
      <c r="DD6" s="692" t="s">
        <v>235</v>
      </c>
      <c r="DE6" s="684"/>
      <c r="DF6" s="684"/>
      <c r="DG6" s="684"/>
      <c r="DH6" s="684"/>
      <c r="DI6" s="684"/>
      <c r="DJ6" s="684"/>
      <c r="DK6" s="684"/>
      <c r="DL6" s="684"/>
      <c r="DM6" s="684"/>
      <c r="DN6" s="684"/>
      <c r="DO6" s="684"/>
      <c r="DP6" s="685"/>
      <c r="DQ6" s="692">
        <v>251563</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5401</v>
      </c>
      <c r="S7" s="684"/>
      <c r="T7" s="684"/>
      <c r="U7" s="684"/>
      <c r="V7" s="684"/>
      <c r="W7" s="684"/>
      <c r="X7" s="684"/>
      <c r="Y7" s="685"/>
      <c r="Z7" s="686">
        <v>0</v>
      </c>
      <c r="AA7" s="686"/>
      <c r="AB7" s="686"/>
      <c r="AC7" s="686"/>
      <c r="AD7" s="687">
        <v>5401</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3005222</v>
      </c>
      <c r="BH7" s="684"/>
      <c r="BI7" s="684"/>
      <c r="BJ7" s="684"/>
      <c r="BK7" s="684"/>
      <c r="BL7" s="684"/>
      <c r="BM7" s="684"/>
      <c r="BN7" s="685"/>
      <c r="BO7" s="686">
        <v>37.299999999999997</v>
      </c>
      <c r="BP7" s="686"/>
      <c r="BQ7" s="686"/>
      <c r="BR7" s="686"/>
      <c r="BS7" s="687">
        <v>76777</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5115316</v>
      </c>
      <c r="CS7" s="684"/>
      <c r="CT7" s="684"/>
      <c r="CU7" s="684"/>
      <c r="CV7" s="684"/>
      <c r="CW7" s="684"/>
      <c r="CX7" s="684"/>
      <c r="CY7" s="685"/>
      <c r="CZ7" s="686">
        <v>12.7</v>
      </c>
      <c r="DA7" s="686"/>
      <c r="DB7" s="686"/>
      <c r="DC7" s="686"/>
      <c r="DD7" s="692">
        <v>319821</v>
      </c>
      <c r="DE7" s="684"/>
      <c r="DF7" s="684"/>
      <c r="DG7" s="684"/>
      <c r="DH7" s="684"/>
      <c r="DI7" s="684"/>
      <c r="DJ7" s="684"/>
      <c r="DK7" s="684"/>
      <c r="DL7" s="684"/>
      <c r="DM7" s="684"/>
      <c r="DN7" s="684"/>
      <c r="DO7" s="684"/>
      <c r="DP7" s="685"/>
      <c r="DQ7" s="692">
        <v>3621566</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17727</v>
      </c>
      <c r="S8" s="684"/>
      <c r="T8" s="684"/>
      <c r="U8" s="684"/>
      <c r="V8" s="684"/>
      <c r="W8" s="684"/>
      <c r="X8" s="684"/>
      <c r="Y8" s="685"/>
      <c r="Z8" s="686">
        <v>0</v>
      </c>
      <c r="AA8" s="686"/>
      <c r="AB8" s="686"/>
      <c r="AC8" s="686"/>
      <c r="AD8" s="687">
        <v>17727</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108666</v>
      </c>
      <c r="BH8" s="684"/>
      <c r="BI8" s="684"/>
      <c r="BJ8" s="684"/>
      <c r="BK8" s="684"/>
      <c r="BL8" s="684"/>
      <c r="BM8" s="684"/>
      <c r="BN8" s="685"/>
      <c r="BO8" s="686">
        <v>1.3</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12759577</v>
      </c>
      <c r="CS8" s="684"/>
      <c r="CT8" s="684"/>
      <c r="CU8" s="684"/>
      <c r="CV8" s="684"/>
      <c r="CW8" s="684"/>
      <c r="CX8" s="684"/>
      <c r="CY8" s="685"/>
      <c r="CZ8" s="686">
        <v>31.8</v>
      </c>
      <c r="DA8" s="686"/>
      <c r="DB8" s="686"/>
      <c r="DC8" s="686"/>
      <c r="DD8" s="692">
        <v>276523</v>
      </c>
      <c r="DE8" s="684"/>
      <c r="DF8" s="684"/>
      <c r="DG8" s="684"/>
      <c r="DH8" s="684"/>
      <c r="DI8" s="684"/>
      <c r="DJ8" s="684"/>
      <c r="DK8" s="684"/>
      <c r="DL8" s="684"/>
      <c r="DM8" s="684"/>
      <c r="DN8" s="684"/>
      <c r="DO8" s="684"/>
      <c r="DP8" s="685"/>
      <c r="DQ8" s="692">
        <v>6084262</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10420</v>
      </c>
      <c r="S9" s="684"/>
      <c r="T9" s="684"/>
      <c r="U9" s="684"/>
      <c r="V9" s="684"/>
      <c r="W9" s="684"/>
      <c r="X9" s="684"/>
      <c r="Y9" s="685"/>
      <c r="Z9" s="686">
        <v>0</v>
      </c>
      <c r="AA9" s="686"/>
      <c r="AB9" s="686"/>
      <c r="AC9" s="686"/>
      <c r="AD9" s="687">
        <v>10420</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2316906</v>
      </c>
      <c r="BH9" s="684"/>
      <c r="BI9" s="684"/>
      <c r="BJ9" s="684"/>
      <c r="BK9" s="684"/>
      <c r="BL9" s="684"/>
      <c r="BM9" s="684"/>
      <c r="BN9" s="685"/>
      <c r="BO9" s="686">
        <v>28.7</v>
      </c>
      <c r="BP9" s="686"/>
      <c r="BQ9" s="686"/>
      <c r="BR9" s="686"/>
      <c r="BS9" s="692" t="s">
        <v>235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2788905</v>
      </c>
      <c r="CS9" s="684"/>
      <c r="CT9" s="684"/>
      <c r="CU9" s="684"/>
      <c r="CV9" s="684"/>
      <c r="CW9" s="684"/>
      <c r="CX9" s="684"/>
      <c r="CY9" s="685"/>
      <c r="CZ9" s="686">
        <v>6.9</v>
      </c>
      <c r="DA9" s="686"/>
      <c r="DB9" s="686"/>
      <c r="DC9" s="686"/>
      <c r="DD9" s="692">
        <v>183402</v>
      </c>
      <c r="DE9" s="684"/>
      <c r="DF9" s="684"/>
      <c r="DG9" s="684"/>
      <c r="DH9" s="684"/>
      <c r="DI9" s="684"/>
      <c r="DJ9" s="684"/>
      <c r="DK9" s="684"/>
      <c r="DL9" s="684"/>
      <c r="DM9" s="684"/>
      <c r="DN9" s="684"/>
      <c r="DO9" s="684"/>
      <c r="DP9" s="685"/>
      <c r="DQ9" s="692">
        <v>2070207</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235</v>
      </c>
      <c r="AA10" s="686"/>
      <c r="AB10" s="686"/>
      <c r="AC10" s="686"/>
      <c r="AD10" s="687" t="s">
        <v>235</v>
      </c>
      <c r="AE10" s="687"/>
      <c r="AF10" s="687"/>
      <c r="AG10" s="687"/>
      <c r="AH10" s="687"/>
      <c r="AI10" s="687"/>
      <c r="AJ10" s="687"/>
      <c r="AK10" s="687"/>
      <c r="AL10" s="688" t="s">
        <v>235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192554</v>
      </c>
      <c r="BH10" s="684"/>
      <c r="BI10" s="684"/>
      <c r="BJ10" s="684"/>
      <c r="BK10" s="684"/>
      <c r="BL10" s="684"/>
      <c r="BM10" s="684"/>
      <c r="BN10" s="685"/>
      <c r="BO10" s="686">
        <v>2.4</v>
      </c>
      <c r="BP10" s="686"/>
      <c r="BQ10" s="686"/>
      <c r="BR10" s="686"/>
      <c r="BS10" s="692" t="s">
        <v>235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110956</v>
      </c>
      <c r="CS10" s="684"/>
      <c r="CT10" s="684"/>
      <c r="CU10" s="684"/>
      <c r="CV10" s="684"/>
      <c r="CW10" s="684"/>
      <c r="CX10" s="684"/>
      <c r="CY10" s="685"/>
      <c r="CZ10" s="686">
        <v>0.3</v>
      </c>
      <c r="DA10" s="686"/>
      <c r="DB10" s="686"/>
      <c r="DC10" s="686"/>
      <c r="DD10" s="692">
        <v>4287</v>
      </c>
      <c r="DE10" s="684"/>
      <c r="DF10" s="684"/>
      <c r="DG10" s="684"/>
      <c r="DH10" s="684"/>
      <c r="DI10" s="684"/>
      <c r="DJ10" s="684"/>
      <c r="DK10" s="684"/>
      <c r="DL10" s="684"/>
      <c r="DM10" s="684"/>
      <c r="DN10" s="684"/>
      <c r="DO10" s="684"/>
      <c r="DP10" s="685"/>
      <c r="DQ10" s="692">
        <v>50901</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1192521</v>
      </c>
      <c r="S11" s="684"/>
      <c r="T11" s="684"/>
      <c r="U11" s="684"/>
      <c r="V11" s="684"/>
      <c r="W11" s="684"/>
      <c r="X11" s="684"/>
      <c r="Y11" s="685"/>
      <c r="Z11" s="688">
        <v>2.9</v>
      </c>
      <c r="AA11" s="689"/>
      <c r="AB11" s="689"/>
      <c r="AC11" s="701"/>
      <c r="AD11" s="692">
        <v>1192521</v>
      </c>
      <c r="AE11" s="684"/>
      <c r="AF11" s="684"/>
      <c r="AG11" s="684"/>
      <c r="AH11" s="684"/>
      <c r="AI11" s="684"/>
      <c r="AJ11" s="684"/>
      <c r="AK11" s="685"/>
      <c r="AL11" s="688">
        <v>5.9</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387096</v>
      </c>
      <c r="BH11" s="684"/>
      <c r="BI11" s="684"/>
      <c r="BJ11" s="684"/>
      <c r="BK11" s="684"/>
      <c r="BL11" s="684"/>
      <c r="BM11" s="684"/>
      <c r="BN11" s="685"/>
      <c r="BO11" s="686">
        <v>4.8</v>
      </c>
      <c r="BP11" s="686"/>
      <c r="BQ11" s="686"/>
      <c r="BR11" s="686"/>
      <c r="BS11" s="692">
        <v>76777</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1735195</v>
      </c>
      <c r="CS11" s="684"/>
      <c r="CT11" s="684"/>
      <c r="CU11" s="684"/>
      <c r="CV11" s="684"/>
      <c r="CW11" s="684"/>
      <c r="CX11" s="684"/>
      <c r="CY11" s="685"/>
      <c r="CZ11" s="686">
        <v>4.3</v>
      </c>
      <c r="DA11" s="686"/>
      <c r="DB11" s="686"/>
      <c r="DC11" s="686"/>
      <c r="DD11" s="692">
        <v>595149</v>
      </c>
      <c r="DE11" s="684"/>
      <c r="DF11" s="684"/>
      <c r="DG11" s="684"/>
      <c r="DH11" s="684"/>
      <c r="DI11" s="684"/>
      <c r="DJ11" s="684"/>
      <c r="DK11" s="684"/>
      <c r="DL11" s="684"/>
      <c r="DM11" s="684"/>
      <c r="DN11" s="684"/>
      <c r="DO11" s="684"/>
      <c r="DP11" s="685"/>
      <c r="DQ11" s="692">
        <v>1089446</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24128</v>
      </c>
      <c r="S12" s="684"/>
      <c r="T12" s="684"/>
      <c r="U12" s="684"/>
      <c r="V12" s="684"/>
      <c r="W12" s="684"/>
      <c r="X12" s="684"/>
      <c r="Y12" s="685"/>
      <c r="Z12" s="686">
        <v>0.1</v>
      </c>
      <c r="AA12" s="686"/>
      <c r="AB12" s="686"/>
      <c r="AC12" s="686"/>
      <c r="AD12" s="687">
        <v>24128</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3876099</v>
      </c>
      <c r="BH12" s="684"/>
      <c r="BI12" s="684"/>
      <c r="BJ12" s="684"/>
      <c r="BK12" s="684"/>
      <c r="BL12" s="684"/>
      <c r="BM12" s="684"/>
      <c r="BN12" s="685"/>
      <c r="BO12" s="686">
        <v>48.1</v>
      </c>
      <c r="BP12" s="686"/>
      <c r="BQ12" s="686"/>
      <c r="BR12" s="686"/>
      <c r="BS12" s="692" t="s">
        <v>235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1005093</v>
      </c>
      <c r="CS12" s="684"/>
      <c r="CT12" s="684"/>
      <c r="CU12" s="684"/>
      <c r="CV12" s="684"/>
      <c r="CW12" s="684"/>
      <c r="CX12" s="684"/>
      <c r="CY12" s="685"/>
      <c r="CZ12" s="686">
        <v>2.5</v>
      </c>
      <c r="DA12" s="686"/>
      <c r="DB12" s="686"/>
      <c r="DC12" s="686"/>
      <c r="DD12" s="692">
        <v>57262</v>
      </c>
      <c r="DE12" s="684"/>
      <c r="DF12" s="684"/>
      <c r="DG12" s="684"/>
      <c r="DH12" s="684"/>
      <c r="DI12" s="684"/>
      <c r="DJ12" s="684"/>
      <c r="DK12" s="684"/>
      <c r="DL12" s="684"/>
      <c r="DM12" s="684"/>
      <c r="DN12" s="684"/>
      <c r="DO12" s="684"/>
      <c r="DP12" s="685"/>
      <c r="DQ12" s="692">
        <v>525795</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235</v>
      </c>
      <c r="AE13" s="687"/>
      <c r="AF13" s="687"/>
      <c r="AG13" s="687"/>
      <c r="AH13" s="687"/>
      <c r="AI13" s="687"/>
      <c r="AJ13" s="687"/>
      <c r="AK13" s="687"/>
      <c r="AL13" s="688" t="s">
        <v>235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3819680</v>
      </c>
      <c r="BH13" s="684"/>
      <c r="BI13" s="684"/>
      <c r="BJ13" s="684"/>
      <c r="BK13" s="684"/>
      <c r="BL13" s="684"/>
      <c r="BM13" s="684"/>
      <c r="BN13" s="685"/>
      <c r="BO13" s="686">
        <v>47.4</v>
      </c>
      <c r="BP13" s="686"/>
      <c r="BQ13" s="686"/>
      <c r="BR13" s="686"/>
      <c r="BS13" s="692" t="s">
        <v>235</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3700818</v>
      </c>
      <c r="CS13" s="684"/>
      <c r="CT13" s="684"/>
      <c r="CU13" s="684"/>
      <c r="CV13" s="684"/>
      <c r="CW13" s="684"/>
      <c r="CX13" s="684"/>
      <c r="CY13" s="685"/>
      <c r="CZ13" s="686">
        <v>9.1999999999999993</v>
      </c>
      <c r="DA13" s="686"/>
      <c r="DB13" s="686"/>
      <c r="DC13" s="686"/>
      <c r="DD13" s="692">
        <v>2078447</v>
      </c>
      <c r="DE13" s="684"/>
      <c r="DF13" s="684"/>
      <c r="DG13" s="684"/>
      <c r="DH13" s="684"/>
      <c r="DI13" s="684"/>
      <c r="DJ13" s="684"/>
      <c r="DK13" s="684"/>
      <c r="DL13" s="684"/>
      <c r="DM13" s="684"/>
      <c r="DN13" s="684"/>
      <c r="DO13" s="684"/>
      <c r="DP13" s="685"/>
      <c r="DQ13" s="692">
        <v>1744070</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43784</v>
      </c>
      <c r="S14" s="684"/>
      <c r="T14" s="684"/>
      <c r="U14" s="684"/>
      <c r="V14" s="684"/>
      <c r="W14" s="684"/>
      <c r="X14" s="684"/>
      <c r="Y14" s="685"/>
      <c r="Z14" s="686">
        <v>0.1</v>
      </c>
      <c r="AA14" s="686"/>
      <c r="AB14" s="686"/>
      <c r="AC14" s="686"/>
      <c r="AD14" s="687">
        <v>43784</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239833</v>
      </c>
      <c r="BH14" s="684"/>
      <c r="BI14" s="684"/>
      <c r="BJ14" s="684"/>
      <c r="BK14" s="684"/>
      <c r="BL14" s="684"/>
      <c r="BM14" s="684"/>
      <c r="BN14" s="685"/>
      <c r="BO14" s="686">
        <v>3</v>
      </c>
      <c r="BP14" s="686"/>
      <c r="BQ14" s="686"/>
      <c r="BR14" s="686"/>
      <c r="BS14" s="692" t="s">
        <v>235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1262557</v>
      </c>
      <c r="CS14" s="684"/>
      <c r="CT14" s="684"/>
      <c r="CU14" s="684"/>
      <c r="CV14" s="684"/>
      <c r="CW14" s="684"/>
      <c r="CX14" s="684"/>
      <c r="CY14" s="685"/>
      <c r="CZ14" s="686">
        <v>3.1</v>
      </c>
      <c r="DA14" s="686"/>
      <c r="DB14" s="686"/>
      <c r="DC14" s="686"/>
      <c r="DD14" s="692">
        <v>363509</v>
      </c>
      <c r="DE14" s="684"/>
      <c r="DF14" s="684"/>
      <c r="DG14" s="684"/>
      <c r="DH14" s="684"/>
      <c r="DI14" s="684"/>
      <c r="DJ14" s="684"/>
      <c r="DK14" s="684"/>
      <c r="DL14" s="684"/>
      <c r="DM14" s="684"/>
      <c r="DN14" s="684"/>
      <c r="DO14" s="684"/>
      <c r="DP14" s="685"/>
      <c r="DQ14" s="692">
        <v>862755</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261</v>
      </c>
      <c r="S15" s="684"/>
      <c r="T15" s="684"/>
      <c r="U15" s="684"/>
      <c r="V15" s="684"/>
      <c r="W15" s="684"/>
      <c r="X15" s="684"/>
      <c r="Y15" s="685"/>
      <c r="Z15" s="686" t="s">
        <v>235</v>
      </c>
      <c r="AA15" s="686"/>
      <c r="AB15" s="686"/>
      <c r="AC15" s="686"/>
      <c r="AD15" s="687" t="s">
        <v>235</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462984</v>
      </c>
      <c r="BH15" s="684"/>
      <c r="BI15" s="684"/>
      <c r="BJ15" s="684"/>
      <c r="BK15" s="684"/>
      <c r="BL15" s="684"/>
      <c r="BM15" s="684"/>
      <c r="BN15" s="685"/>
      <c r="BO15" s="686">
        <v>5.7</v>
      </c>
      <c r="BP15" s="686"/>
      <c r="BQ15" s="686"/>
      <c r="BR15" s="686"/>
      <c r="BS15" s="692" t="s">
        <v>235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3558965</v>
      </c>
      <c r="CS15" s="684"/>
      <c r="CT15" s="684"/>
      <c r="CU15" s="684"/>
      <c r="CV15" s="684"/>
      <c r="CW15" s="684"/>
      <c r="CX15" s="684"/>
      <c r="CY15" s="685"/>
      <c r="CZ15" s="686">
        <v>8.9</v>
      </c>
      <c r="DA15" s="686"/>
      <c r="DB15" s="686"/>
      <c r="DC15" s="686"/>
      <c r="DD15" s="692">
        <v>949950</v>
      </c>
      <c r="DE15" s="684"/>
      <c r="DF15" s="684"/>
      <c r="DG15" s="684"/>
      <c r="DH15" s="684"/>
      <c r="DI15" s="684"/>
      <c r="DJ15" s="684"/>
      <c r="DK15" s="684"/>
      <c r="DL15" s="684"/>
      <c r="DM15" s="684"/>
      <c r="DN15" s="684"/>
      <c r="DO15" s="684"/>
      <c r="DP15" s="685"/>
      <c r="DQ15" s="692">
        <v>2455570</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11633</v>
      </c>
      <c r="S16" s="684"/>
      <c r="T16" s="684"/>
      <c r="U16" s="684"/>
      <c r="V16" s="684"/>
      <c r="W16" s="684"/>
      <c r="X16" s="684"/>
      <c r="Y16" s="685"/>
      <c r="Z16" s="686">
        <v>0</v>
      </c>
      <c r="AA16" s="686"/>
      <c r="AB16" s="686"/>
      <c r="AC16" s="686"/>
      <c r="AD16" s="687">
        <v>11633</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235</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3011248</v>
      </c>
      <c r="CS16" s="684"/>
      <c r="CT16" s="684"/>
      <c r="CU16" s="684"/>
      <c r="CV16" s="684"/>
      <c r="CW16" s="684"/>
      <c r="CX16" s="684"/>
      <c r="CY16" s="685"/>
      <c r="CZ16" s="686">
        <v>7.5</v>
      </c>
      <c r="DA16" s="686"/>
      <c r="DB16" s="686"/>
      <c r="DC16" s="686"/>
      <c r="DD16" s="692" t="s">
        <v>235</v>
      </c>
      <c r="DE16" s="684"/>
      <c r="DF16" s="684"/>
      <c r="DG16" s="684"/>
      <c r="DH16" s="684"/>
      <c r="DI16" s="684"/>
      <c r="DJ16" s="684"/>
      <c r="DK16" s="684"/>
      <c r="DL16" s="684"/>
      <c r="DM16" s="684"/>
      <c r="DN16" s="684"/>
      <c r="DO16" s="684"/>
      <c r="DP16" s="685"/>
      <c r="DQ16" s="692">
        <v>683837</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106951</v>
      </c>
      <c r="S17" s="684"/>
      <c r="T17" s="684"/>
      <c r="U17" s="684"/>
      <c r="V17" s="684"/>
      <c r="W17" s="684"/>
      <c r="X17" s="684"/>
      <c r="Y17" s="685"/>
      <c r="Z17" s="686">
        <v>0.3</v>
      </c>
      <c r="AA17" s="686"/>
      <c r="AB17" s="686"/>
      <c r="AC17" s="686"/>
      <c r="AD17" s="687">
        <v>106951</v>
      </c>
      <c r="AE17" s="687"/>
      <c r="AF17" s="687"/>
      <c r="AG17" s="687"/>
      <c r="AH17" s="687"/>
      <c r="AI17" s="687"/>
      <c r="AJ17" s="687"/>
      <c r="AK17" s="687"/>
      <c r="AL17" s="688">
        <v>0.5</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235</v>
      </c>
      <c r="BP17" s="686"/>
      <c r="BQ17" s="686"/>
      <c r="BR17" s="686"/>
      <c r="BS17" s="692" t="s">
        <v>235</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4856531</v>
      </c>
      <c r="CS17" s="684"/>
      <c r="CT17" s="684"/>
      <c r="CU17" s="684"/>
      <c r="CV17" s="684"/>
      <c r="CW17" s="684"/>
      <c r="CX17" s="684"/>
      <c r="CY17" s="685"/>
      <c r="CZ17" s="686">
        <v>12.1</v>
      </c>
      <c r="DA17" s="686"/>
      <c r="DB17" s="686"/>
      <c r="DC17" s="686"/>
      <c r="DD17" s="692" t="s">
        <v>235</v>
      </c>
      <c r="DE17" s="684"/>
      <c r="DF17" s="684"/>
      <c r="DG17" s="684"/>
      <c r="DH17" s="684"/>
      <c r="DI17" s="684"/>
      <c r="DJ17" s="684"/>
      <c r="DK17" s="684"/>
      <c r="DL17" s="684"/>
      <c r="DM17" s="684"/>
      <c r="DN17" s="684"/>
      <c r="DO17" s="684"/>
      <c r="DP17" s="685"/>
      <c r="DQ17" s="692">
        <v>4742836</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38700</v>
      </c>
      <c r="S18" s="684"/>
      <c r="T18" s="684"/>
      <c r="U18" s="684"/>
      <c r="V18" s="684"/>
      <c r="W18" s="684"/>
      <c r="X18" s="684"/>
      <c r="Y18" s="685"/>
      <c r="Z18" s="686">
        <v>0.1</v>
      </c>
      <c r="AA18" s="686"/>
      <c r="AB18" s="686"/>
      <c r="AC18" s="686"/>
      <c r="AD18" s="687">
        <v>38700</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235</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5742</v>
      </c>
      <c r="S19" s="684"/>
      <c r="T19" s="684"/>
      <c r="U19" s="684"/>
      <c r="V19" s="684"/>
      <c r="W19" s="684"/>
      <c r="X19" s="684"/>
      <c r="Y19" s="685"/>
      <c r="Z19" s="686">
        <v>0</v>
      </c>
      <c r="AA19" s="686"/>
      <c r="AB19" s="686"/>
      <c r="AC19" s="686"/>
      <c r="AD19" s="687">
        <v>5742</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476344</v>
      </c>
      <c r="BH19" s="684"/>
      <c r="BI19" s="684"/>
      <c r="BJ19" s="684"/>
      <c r="BK19" s="684"/>
      <c r="BL19" s="684"/>
      <c r="BM19" s="684"/>
      <c r="BN19" s="685"/>
      <c r="BO19" s="686">
        <v>5.9</v>
      </c>
      <c r="BP19" s="686"/>
      <c r="BQ19" s="686"/>
      <c r="BR19" s="686"/>
      <c r="BS19" s="692" t="s">
        <v>235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1544</v>
      </c>
      <c r="S20" s="684"/>
      <c r="T20" s="684"/>
      <c r="U20" s="684"/>
      <c r="V20" s="684"/>
      <c r="W20" s="684"/>
      <c r="X20" s="684"/>
      <c r="Y20" s="685"/>
      <c r="Z20" s="686">
        <v>0</v>
      </c>
      <c r="AA20" s="686"/>
      <c r="AB20" s="686"/>
      <c r="AC20" s="686"/>
      <c r="AD20" s="687">
        <v>1544</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476344</v>
      </c>
      <c r="BH20" s="684"/>
      <c r="BI20" s="684"/>
      <c r="BJ20" s="684"/>
      <c r="BK20" s="684"/>
      <c r="BL20" s="684"/>
      <c r="BM20" s="684"/>
      <c r="BN20" s="685"/>
      <c r="BO20" s="686">
        <v>5.9</v>
      </c>
      <c r="BP20" s="686"/>
      <c r="BQ20" s="686"/>
      <c r="BR20" s="686"/>
      <c r="BS20" s="692" t="s">
        <v>235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40156724</v>
      </c>
      <c r="CS20" s="684"/>
      <c r="CT20" s="684"/>
      <c r="CU20" s="684"/>
      <c r="CV20" s="684"/>
      <c r="CW20" s="684"/>
      <c r="CX20" s="684"/>
      <c r="CY20" s="685"/>
      <c r="CZ20" s="686">
        <v>100</v>
      </c>
      <c r="DA20" s="686"/>
      <c r="DB20" s="686"/>
      <c r="DC20" s="686"/>
      <c r="DD20" s="692">
        <v>4828350</v>
      </c>
      <c r="DE20" s="684"/>
      <c r="DF20" s="684"/>
      <c r="DG20" s="684"/>
      <c r="DH20" s="684"/>
      <c r="DI20" s="684"/>
      <c r="DJ20" s="684"/>
      <c r="DK20" s="684"/>
      <c r="DL20" s="684"/>
      <c r="DM20" s="684"/>
      <c r="DN20" s="684"/>
      <c r="DO20" s="684"/>
      <c r="DP20" s="685"/>
      <c r="DQ20" s="692">
        <v>24182808</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60965</v>
      </c>
      <c r="S21" s="684"/>
      <c r="T21" s="684"/>
      <c r="U21" s="684"/>
      <c r="V21" s="684"/>
      <c r="W21" s="684"/>
      <c r="X21" s="684"/>
      <c r="Y21" s="685"/>
      <c r="Z21" s="686">
        <v>0.1</v>
      </c>
      <c r="AA21" s="686"/>
      <c r="AB21" s="686"/>
      <c r="AC21" s="686"/>
      <c r="AD21" s="687">
        <v>60965</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37042</v>
      </c>
      <c r="BH21" s="684"/>
      <c r="BI21" s="684"/>
      <c r="BJ21" s="684"/>
      <c r="BK21" s="684"/>
      <c r="BL21" s="684"/>
      <c r="BM21" s="684"/>
      <c r="BN21" s="685"/>
      <c r="BO21" s="686">
        <v>0.5</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12288630</v>
      </c>
      <c r="S22" s="684"/>
      <c r="T22" s="684"/>
      <c r="U22" s="684"/>
      <c r="V22" s="684"/>
      <c r="W22" s="684"/>
      <c r="X22" s="684"/>
      <c r="Y22" s="685"/>
      <c r="Z22" s="686">
        <v>29.8</v>
      </c>
      <c r="AA22" s="686"/>
      <c r="AB22" s="686"/>
      <c r="AC22" s="686"/>
      <c r="AD22" s="687">
        <v>10748201</v>
      </c>
      <c r="AE22" s="687"/>
      <c r="AF22" s="687"/>
      <c r="AG22" s="687"/>
      <c r="AH22" s="687"/>
      <c r="AI22" s="687"/>
      <c r="AJ22" s="687"/>
      <c r="AK22" s="687"/>
      <c r="AL22" s="688">
        <v>53</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235</v>
      </c>
      <c r="BP22" s="686"/>
      <c r="BQ22" s="686"/>
      <c r="BR22" s="686"/>
      <c r="BS22" s="692" t="s">
        <v>235</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10748201</v>
      </c>
      <c r="S23" s="684"/>
      <c r="T23" s="684"/>
      <c r="U23" s="684"/>
      <c r="V23" s="684"/>
      <c r="W23" s="684"/>
      <c r="X23" s="684"/>
      <c r="Y23" s="685"/>
      <c r="Z23" s="686">
        <v>26</v>
      </c>
      <c r="AA23" s="686"/>
      <c r="AB23" s="686"/>
      <c r="AC23" s="686"/>
      <c r="AD23" s="687">
        <v>10748201</v>
      </c>
      <c r="AE23" s="687"/>
      <c r="AF23" s="687"/>
      <c r="AG23" s="687"/>
      <c r="AH23" s="687"/>
      <c r="AI23" s="687"/>
      <c r="AJ23" s="687"/>
      <c r="AK23" s="687"/>
      <c r="AL23" s="688">
        <v>53</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439302</v>
      </c>
      <c r="BH23" s="684"/>
      <c r="BI23" s="684"/>
      <c r="BJ23" s="684"/>
      <c r="BK23" s="684"/>
      <c r="BL23" s="684"/>
      <c r="BM23" s="684"/>
      <c r="BN23" s="685"/>
      <c r="BO23" s="686">
        <v>5.5</v>
      </c>
      <c r="BP23" s="686"/>
      <c r="BQ23" s="686"/>
      <c r="BR23" s="686"/>
      <c r="BS23" s="692" t="s">
        <v>235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1540429</v>
      </c>
      <c r="S24" s="684"/>
      <c r="T24" s="684"/>
      <c r="U24" s="684"/>
      <c r="V24" s="684"/>
      <c r="W24" s="684"/>
      <c r="X24" s="684"/>
      <c r="Y24" s="685"/>
      <c r="Z24" s="686">
        <v>3.7</v>
      </c>
      <c r="AA24" s="686"/>
      <c r="AB24" s="686"/>
      <c r="AC24" s="686"/>
      <c r="AD24" s="687" t="s">
        <v>235</v>
      </c>
      <c r="AE24" s="687"/>
      <c r="AF24" s="687"/>
      <c r="AG24" s="687"/>
      <c r="AH24" s="687"/>
      <c r="AI24" s="687"/>
      <c r="AJ24" s="687"/>
      <c r="AK24" s="687"/>
      <c r="AL24" s="688" t="s">
        <v>235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235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18612879</v>
      </c>
      <c r="CS24" s="673"/>
      <c r="CT24" s="673"/>
      <c r="CU24" s="673"/>
      <c r="CV24" s="673"/>
      <c r="CW24" s="673"/>
      <c r="CX24" s="673"/>
      <c r="CY24" s="674"/>
      <c r="CZ24" s="677">
        <v>46.4</v>
      </c>
      <c r="DA24" s="678"/>
      <c r="DB24" s="678"/>
      <c r="DC24" s="697"/>
      <c r="DD24" s="722">
        <v>12549378</v>
      </c>
      <c r="DE24" s="673"/>
      <c r="DF24" s="673"/>
      <c r="DG24" s="673"/>
      <c r="DH24" s="673"/>
      <c r="DI24" s="673"/>
      <c r="DJ24" s="673"/>
      <c r="DK24" s="674"/>
      <c r="DL24" s="722">
        <v>12144443</v>
      </c>
      <c r="DM24" s="673"/>
      <c r="DN24" s="673"/>
      <c r="DO24" s="673"/>
      <c r="DP24" s="673"/>
      <c r="DQ24" s="673"/>
      <c r="DR24" s="673"/>
      <c r="DS24" s="673"/>
      <c r="DT24" s="673"/>
      <c r="DU24" s="673"/>
      <c r="DV24" s="674"/>
      <c r="DW24" s="677">
        <v>57.6</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235</v>
      </c>
      <c r="AA25" s="686"/>
      <c r="AB25" s="686"/>
      <c r="AC25" s="686"/>
      <c r="AD25" s="687" t="s">
        <v>235</v>
      </c>
      <c r="AE25" s="687"/>
      <c r="AF25" s="687"/>
      <c r="AG25" s="687"/>
      <c r="AH25" s="687"/>
      <c r="AI25" s="687"/>
      <c r="AJ25" s="687"/>
      <c r="AK25" s="687"/>
      <c r="AL25" s="688" t="s">
        <v>235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5609815</v>
      </c>
      <c r="CS25" s="719"/>
      <c r="CT25" s="719"/>
      <c r="CU25" s="719"/>
      <c r="CV25" s="719"/>
      <c r="CW25" s="719"/>
      <c r="CX25" s="719"/>
      <c r="CY25" s="720"/>
      <c r="CZ25" s="688">
        <v>14</v>
      </c>
      <c r="DA25" s="717"/>
      <c r="DB25" s="717"/>
      <c r="DC25" s="721"/>
      <c r="DD25" s="692">
        <v>5248506</v>
      </c>
      <c r="DE25" s="719"/>
      <c r="DF25" s="719"/>
      <c r="DG25" s="719"/>
      <c r="DH25" s="719"/>
      <c r="DI25" s="719"/>
      <c r="DJ25" s="719"/>
      <c r="DK25" s="720"/>
      <c r="DL25" s="692">
        <v>5160885</v>
      </c>
      <c r="DM25" s="719"/>
      <c r="DN25" s="719"/>
      <c r="DO25" s="719"/>
      <c r="DP25" s="719"/>
      <c r="DQ25" s="719"/>
      <c r="DR25" s="719"/>
      <c r="DS25" s="719"/>
      <c r="DT25" s="719"/>
      <c r="DU25" s="719"/>
      <c r="DV25" s="720"/>
      <c r="DW25" s="688">
        <v>24.5</v>
      </c>
      <c r="DX25" s="717"/>
      <c r="DY25" s="717"/>
      <c r="DZ25" s="717"/>
      <c r="EA25" s="717"/>
      <c r="EB25" s="717"/>
      <c r="EC25" s="718"/>
    </row>
    <row r="26" spans="2:133" ht="11.25" customHeight="1">
      <c r="B26" s="680" t="s">
        <v>297</v>
      </c>
      <c r="C26" s="681"/>
      <c r="D26" s="681"/>
      <c r="E26" s="681"/>
      <c r="F26" s="681"/>
      <c r="G26" s="681"/>
      <c r="H26" s="681"/>
      <c r="I26" s="681"/>
      <c r="J26" s="681"/>
      <c r="K26" s="681"/>
      <c r="L26" s="681"/>
      <c r="M26" s="681"/>
      <c r="N26" s="681"/>
      <c r="O26" s="681"/>
      <c r="P26" s="681"/>
      <c r="Q26" s="682"/>
      <c r="R26" s="683">
        <v>22224682</v>
      </c>
      <c r="S26" s="684"/>
      <c r="T26" s="684"/>
      <c r="U26" s="684"/>
      <c r="V26" s="684"/>
      <c r="W26" s="684"/>
      <c r="X26" s="684"/>
      <c r="Y26" s="685"/>
      <c r="Z26" s="686">
        <v>53.8</v>
      </c>
      <c r="AA26" s="686"/>
      <c r="AB26" s="686"/>
      <c r="AC26" s="686"/>
      <c r="AD26" s="687">
        <v>20244951</v>
      </c>
      <c r="AE26" s="687"/>
      <c r="AF26" s="687"/>
      <c r="AG26" s="687"/>
      <c r="AH26" s="687"/>
      <c r="AI26" s="687"/>
      <c r="AJ26" s="687"/>
      <c r="AK26" s="687"/>
      <c r="AL26" s="688">
        <v>99.8</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235</v>
      </c>
      <c r="BH26" s="684"/>
      <c r="BI26" s="684"/>
      <c r="BJ26" s="684"/>
      <c r="BK26" s="684"/>
      <c r="BL26" s="684"/>
      <c r="BM26" s="684"/>
      <c r="BN26" s="685"/>
      <c r="BO26" s="686" t="s">
        <v>235</v>
      </c>
      <c r="BP26" s="686"/>
      <c r="BQ26" s="686"/>
      <c r="BR26" s="686"/>
      <c r="BS26" s="692" t="s">
        <v>235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3620379</v>
      </c>
      <c r="CS26" s="684"/>
      <c r="CT26" s="684"/>
      <c r="CU26" s="684"/>
      <c r="CV26" s="684"/>
      <c r="CW26" s="684"/>
      <c r="CX26" s="684"/>
      <c r="CY26" s="685"/>
      <c r="CZ26" s="688">
        <v>9</v>
      </c>
      <c r="DA26" s="717"/>
      <c r="DB26" s="717"/>
      <c r="DC26" s="721"/>
      <c r="DD26" s="692">
        <v>3336449</v>
      </c>
      <c r="DE26" s="684"/>
      <c r="DF26" s="684"/>
      <c r="DG26" s="684"/>
      <c r="DH26" s="684"/>
      <c r="DI26" s="684"/>
      <c r="DJ26" s="684"/>
      <c r="DK26" s="685"/>
      <c r="DL26" s="692" t="s">
        <v>235</v>
      </c>
      <c r="DM26" s="684"/>
      <c r="DN26" s="684"/>
      <c r="DO26" s="684"/>
      <c r="DP26" s="684"/>
      <c r="DQ26" s="684"/>
      <c r="DR26" s="684"/>
      <c r="DS26" s="684"/>
      <c r="DT26" s="684"/>
      <c r="DU26" s="684"/>
      <c r="DV26" s="685"/>
      <c r="DW26" s="688" t="s">
        <v>235</v>
      </c>
      <c r="DX26" s="717"/>
      <c r="DY26" s="717"/>
      <c r="DZ26" s="717"/>
      <c r="EA26" s="717"/>
      <c r="EB26" s="717"/>
      <c r="EC26" s="718"/>
    </row>
    <row r="27" spans="2:133" ht="11.25" customHeight="1">
      <c r="B27" s="680" t="s">
        <v>300</v>
      </c>
      <c r="C27" s="681"/>
      <c r="D27" s="681"/>
      <c r="E27" s="681"/>
      <c r="F27" s="681"/>
      <c r="G27" s="681"/>
      <c r="H27" s="681"/>
      <c r="I27" s="681"/>
      <c r="J27" s="681"/>
      <c r="K27" s="681"/>
      <c r="L27" s="681"/>
      <c r="M27" s="681"/>
      <c r="N27" s="681"/>
      <c r="O27" s="681"/>
      <c r="P27" s="681"/>
      <c r="Q27" s="682"/>
      <c r="R27" s="683">
        <v>9156</v>
      </c>
      <c r="S27" s="684"/>
      <c r="T27" s="684"/>
      <c r="U27" s="684"/>
      <c r="V27" s="684"/>
      <c r="W27" s="684"/>
      <c r="X27" s="684"/>
      <c r="Y27" s="685"/>
      <c r="Z27" s="686">
        <v>0</v>
      </c>
      <c r="AA27" s="686"/>
      <c r="AB27" s="686"/>
      <c r="AC27" s="686"/>
      <c r="AD27" s="687">
        <v>9156</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8060482</v>
      </c>
      <c r="BH27" s="684"/>
      <c r="BI27" s="684"/>
      <c r="BJ27" s="684"/>
      <c r="BK27" s="684"/>
      <c r="BL27" s="684"/>
      <c r="BM27" s="684"/>
      <c r="BN27" s="685"/>
      <c r="BO27" s="686">
        <v>100</v>
      </c>
      <c r="BP27" s="686"/>
      <c r="BQ27" s="686"/>
      <c r="BR27" s="686"/>
      <c r="BS27" s="692">
        <v>76777</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8146533</v>
      </c>
      <c r="CS27" s="719"/>
      <c r="CT27" s="719"/>
      <c r="CU27" s="719"/>
      <c r="CV27" s="719"/>
      <c r="CW27" s="719"/>
      <c r="CX27" s="719"/>
      <c r="CY27" s="720"/>
      <c r="CZ27" s="688">
        <v>20.3</v>
      </c>
      <c r="DA27" s="717"/>
      <c r="DB27" s="717"/>
      <c r="DC27" s="721"/>
      <c r="DD27" s="692">
        <v>2558036</v>
      </c>
      <c r="DE27" s="719"/>
      <c r="DF27" s="719"/>
      <c r="DG27" s="719"/>
      <c r="DH27" s="719"/>
      <c r="DI27" s="719"/>
      <c r="DJ27" s="719"/>
      <c r="DK27" s="720"/>
      <c r="DL27" s="692">
        <v>2557695</v>
      </c>
      <c r="DM27" s="719"/>
      <c r="DN27" s="719"/>
      <c r="DO27" s="719"/>
      <c r="DP27" s="719"/>
      <c r="DQ27" s="719"/>
      <c r="DR27" s="719"/>
      <c r="DS27" s="719"/>
      <c r="DT27" s="719"/>
      <c r="DU27" s="719"/>
      <c r="DV27" s="720"/>
      <c r="DW27" s="688">
        <v>12.1</v>
      </c>
      <c r="DX27" s="717"/>
      <c r="DY27" s="717"/>
      <c r="DZ27" s="717"/>
      <c r="EA27" s="717"/>
      <c r="EB27" s="717"/>
      <c r="EC27" s="718"/>
    </row>
    <row r="28" spans="2:133" ht="11.25" customHeight="1">
      <c r="B28" s="680" t="s">
        <v>303</v>
      </c>
      <c r="C28" s="681"/>
      <c r="D28" s="681"/>
      <c r="E28" s="681"/>
      <c r="F28" s="681"/>
      <c r="G28" s="681"/>
      <c r="H28" s="681"/>
      <c r="I28" s="681"/>
      <c r="J28" s="681"/>
      <c r="K28" s="681"/>
      <c r="L28" s="681"/>
      <c r="M28" s="681"/>
      <c r="N28" s="681"/>
      <c r="O28" s="681"/>
      <c r="P28" s="681"/>
      <c r="Q28" s="682"/>
      <c r="R28" s="683">
        <v>216244</v>
      </c>
      <c r="S28" s="684"/>
      <c r="T28" s="684"/>
      <c r="U28" s="684"/>
      <c r="V28" s="684"/>
      <c r="W28" s="684"/>
      <c r="X28" s="684"/>
      <c r="Y28" s="685"/>
      <c r="Z28" s="686">
        <v>0.5</v>
      </c>
      <c r="AA28" s="686"/>
      <c r="AB28" s="686"/>
      <c r="AC28" s="686"/>
      <c r="AD28" s="687" t="s">
        <v>235</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4856531</v>
      </c>
      <c r="CS28" s="684"/>
      <c r="CT28" s="684"/>
      <c r="CU28" s="684"/>
      <c r="CV28" s="684"/>
      <c r="CW28" s="684"/>
      <c r="CX28" s="684"/>
      <c r="CY28" s="685"/>
      <c r="CZ28" s="688">
        <v>12.1</v>
      </c>
      <c r="DA28" s="717"/>
      <c r="DB28" s="717"/>
      <c r="DC28" s="721"/>
      <c r="DD28" s="692">
        <v>4742836</v>
      </c>
      <c r="DE28" s="684"/>
      <c r="DF28" s="684"/>
      <c r="DG28" s="684"/>
      <c r="DH28" s="684"/>
      <c r="DI28" s="684"/>
      <c r="DJ28" s="684"/>
      <c r="DK28" s="685"/>
      <c r="DL28" s="692">
        <v>4425863</v>
      </c>
      <c r="DM28" s="684"/>
      <c r="DN28" s="684"/>
      <c r="DO28" s="684"/>
      <c r="DP28" s="684"/>
      <c r="DQ28" s="684"/>
      <c r="DR28" s="684"/>
      <c r="DS28" s="684"/>
      <c r="DT28" s="684"/>
      <c r="DU28" s="684"/>
      <c r="DV28" s="685"/>
      <c r="DW28" s="688">
        <v>21</v>
      </c>
      <c r="DX28" s="717"/>
      <c r="DY28" s="717"/>
      <c r="DZ28" s="717"/>
      <c r="EA28" s="717"/>
      <c r="EB28" s="717"/>
      <c r="EC28" s="718"/>
    </row>
    <row r="29" spans="2:133" ht="11.25" customHeight="1">
      <c r="B29" s="680" t="s">
        <v>305</v>
      </c>
      <c r="C29" s="681"/>
      <c r="D29" s="681"/>
      <c r="E29" s="681"/>
      <c r="F29" s="681"/>
      <c r="G29" s="681"/>
      <c r="H29" s="681"/>
      <c r="I29" s="681"/>
      <c r="J29" s="681"/>
      <c r="K29" s="681"/>
      <c r="L29" s="681"/>
      <c r="M29" s="681"/>
      <c r="N29" s="681"/>
      <c r="O29" s="681"/>
      <c r="P29" s="681"/>
      <c r="Q29" s="682"/>
      <c r="R29" s="683">
        <v>730059</v>
      </c>
      <c r="S29" s="684"/>
      <c r="T29" s="684"/>
      <c r="U29" s="684"/>
      <c r="V29" s="684"/>
      <c r="W29" s="684"/>
      <c r="X29" s="684"/>
      <c r="Y29" s="685"/>
      <c r="Z29" s="686">
        <v>1.8</v>
      </c>
      <c r="AA29" s="686"/>
      <c r="AB29" s="686"/>
      <c r="AC29" s="686"/>
      <c r="AD29" s="687">
        <v>20553</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4856052</v>
      </c>
      <c r="CS29" s="719"/>
      <c r="CT29" s="719"/>
      <c r="CU29" s="719"/>
      <c r="CV29" s="719"/>
      <c r="CW29" s="719"/>
      <c r="CX29" s="719"/>
      <c r="CY29" s="720"/>
      <c r="CZ29" s="688">
        <v>12.1</v>
      </c>
      <c r="DA29" s="717"/>
      <c r="DB29" s="717"/>
      <c r="DC29" s="721"/>
      <c r="DD29" s="692">
        <v>4742357</v>
      </c>
      <c r="DE29" s="719"/>
      <c r="DF29" s="719"/>
      <c r="DG29" s="719"/>
      <c r="DH29" s="719"/>
      <c r="DI29" s="719"/>
      <c r="DJ29" s="719"/>
      <c r="DK29" s="720"/>
      <c r="DL29" s="692">
        <v>4425384</v>
      </c>
      <c r="DM29" s="719"/>
      <c r="DN29" s="719"/>
      <c r="DO29" s="719"/>
      <c r="DP29" s="719"/>
      <c r="DQ29" s="719"/>
      <c r="DR29" s="719"/>
      <c r="DS29" s="719"/>
      <c r="DT29" s="719"/>
      <c r="DU29" s="719"/>
      <c r="DV29" s="720"/>
      <c r="DW29" s="688">
        <v>21</v>
      </c>
      <c r="DX29" s="717"/>
      <c r="DY29" s="717"/>
      <c r="DZ29" s="717"/>
      <c r="EA29" s="717"/>
      <c r="EB29" s="717"/>
      <c r="EC29" s="718"/>
    </row>
    <row r="30" spans="2:133" ht="11.25" customHeight="1">
      <c r="B30" s="680" t="s">
        <v>308</v>
      </c>
      <c r="C30" s="681"/>
      <c r="D30" s="681"/>
      <c r="E30" s="681"/>
      <c r="F30" s="681"/>
      <c r="G30" s="681"/>
      <c r="H30" s="681"/>
      <c r="I30" s="681"/>
      <c r="J30" s="681"/>
      <c r="K30" s="681"/>
      <c r="L30" s="681"/>
      <c r="M30" s="681"/>
      <c r="N30" s="681"/>
      <c r="O30" s="681"/>
      <c r="P30" s="681"/>
      <c r="Q30" s="682"/>
      <c r="R30" s="683">
        <v>269992</v>
      </c>
      <c r="S30" s="684"/>
      <c r="T30" s="684"/>
      <c r="U30" s="684"/>
      <c r="V30" s="684"/>
      <c r="W30" s="684"/>
      <c r="X30" s="684"/>
      <c r="Y30" s="685"/>
      <c r="Z30" s="686">
        <v>0.7</v>
      </c>
      <c r="AA30" s="686"/>
      <c r="AB30" s="686"/>
      <c r="AC30" s="686"/>
      <c r="AD30" s="687" t="s">
        <v>235</v>
      </c>
      <c r="AE30" s="687"/>
      <c r="AF30" s="687"/>
      <c r="AG30" s="687"/>
      <c r="AH30" s="687"/>
      <c r="AI30" s="687"/>
      <c r="AJ30" s="687"/>
      <c r="AK30" s="687"/>
      <c r="AL30" s="688" t="s">
        <v>261</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4704692</v>
      </c>
      <c r="CS30" s="684"/>
      <c r="CT30" s="684"/>
      <c r="CU30" s="684"/>
      <c r="CV30" s="684"/>
      <c r="CW30" s="684"/>
      <c r="CX30" s="684"/>
      <c r="CY30" s="685"/>
      <c r="CZ30" s="688">
        <v>11.7</v>
      </c>
      <c r="DA30" s="717"/>
      <c r="DB30" s="717"/>
      <c r="DC30" s="721"/>
      <c r="DD30" s="692">
        <v>4604707</v>
      </c>
      <c r="DE30" s="684"/>
      <c r="DF30" s="684"/>
      <c r="DG30" s="684"/>
      <c r="DH30" s="684"/>
      <c r="DI30" s="684"/>
      <c r="DJ30" s="684"/>
      <c r="DK30" s="685"/>
      <c r="DL30" s="692">
        <v>4287734</v>
      </c>
      <c r="DM30" s="684"/>
      <c r="DN30" s="684"/>
      <c r="DO30" s="684"/>
      <c r="DP30" s="684"/>
      <c r="DQ30" s="684"/>
      <c r="DR30" s="684"/>
      <c r="DS30" s="684"/>
      <c r="DT30" s="684"/>
      <c r="DU30" s="684"/>
      <c r="DV30" s="685"/>
      <c r="DW30" s="688">
        <v>20.3</v>
      </c>
      <c r="DX30" s="717"/>
      <c r="DY30" s="717"/>
      <c r="DZ30" s="717"/>
      <c r="EA30" s="717"/>
      <c r="EB30" s="717"/>
      <c r="EC30" s="718"/>
    </row>
    <row r="31" spans="2:133" ht="11.25" customHeight="1">
      <c r="B31" s="680" t="s">
        <v>312</v>
      </c>
      <c r="C31" s="681"/>
      <c r="D31" s="681"/>
      <c r="E31" s="681"/>
      <c r="F31" s="681"/>
      <c r="G31" s="681"/>
      <c r="H31" s="681"/>
      <c r="I31" s="681"/>
      <c r="J31" s="681"/>
      <c r="K31" s="681"/>
      <c r="L31" s="681"/>
      <c r="M31" s="681"/>
      <c r="N31" s="681"/>
      <c r="O31" s="681"/>
      <c r="P31" s="681"/>
      <c r="Q31" s="682"/>
      <c r="R31" s="683">
        <v>6131218</v>
      </c>
      <c r="S31" s="684"/>
      <c r="T31" s="684"/>
      <c r="U31" s="684"/>
      <c r="V31" s="684"/>
      <c r="W31" s="684"/>
      <c r="X31" s="684"/>
      <c r="Y31" s="685"/>
      <c r="Z31" s="686">
        <v>14.9</v>
      </c>
      <c r="AA31" s="686"/>
      <c r="AB31" s="686"/>
      <c r="AC31" s="686"/>
      <c r="AD31" s="687" t="s">
        <v>235</v>
      </c>
      <c r="AE31" s="687"/>
      <c r="AF31" s="687"/>
      <c r="AG31" s="687"/>
      <c r="AH31" s="687"/>
      <c r="AI31" s="687"/>
      <c r="AJ31" s="687"/>
      <c r="AK31" s="687"/>
      <c r="AL31" s="688" t="s">
        <v>235</v>
      </c>
      <c r="AM31" s="689"/>
      <c r="AN31" s="689"/>
      <c r="AO31" s="690"/>
      <c r="AP31" s="740" t="s">
        <v>313</v>
      </c>
      <c r="AQ31" s="741"/>
      <c r="AR31" s="741"/>
      <c r="AS31" s="741"/>
      <c r="AT31" s="746" t="s">
        <v>314</v>
      </c>
      <c r="AU31" s="231"/>
      <c r="AV31" s="231"/>
      <c r="AW31" s="231"/>
      <c r="AX31" s="669" t="s">
        <v>190</v>
      </c>
      <c r="AY31" s="670"/>
      <c r="AZ31" s="670"/>
      <c r="BA31" s="670"/>
      <c r="BB31" s="670"/>
      <c r="BC31" s="670"/>
      <c r="BD31" s="670"/>
      <c r="BE31" s="670"/>
      <c r="BF31" s="671"/>
      <c r="BG31" s="751">
        <v>99.1</v>
      </c>
      <c r="BH31" s="738"/>
      <c r="BI31" s="738"/>
      <c r="BJ31" s="738"/>
      <c r="BK31" s="738"/>
      <c r="BL31" s="738"/>
      <c r="BM31" s="678">
        <v>97.1</v>
      </c>
      <c r="BN31" s="738"/>
      <c r="BO31" s="738"/>
      <c r="BP31" s="738"/>
      <c r="BQ31" s="739"/>
      <c r="BR31" s="751">
        <v>99.2</v>
      </c>
      <c r="BS31" s="738"/>
      <c r="BT31" s="738"/>
      <c r="BU31" s="738"/>
      <c r="BV31" s="738"/>
      <c r="BW31" s="738"/>
      <c r="BX31" s="678">
        <v>96.6</v>
      </c>
      <c r="BY31" s="738"/>
      <c r="BZ31" s="738"/>
      <c r="CA31" s="738"/>
      <c r="CB31" s="739"/>
      <c r="CD31" s="725"/>
      <c r="CE31" s="726"/>
      <c r="CF31" s="698" t="s">
        <v>315</v>
      </c>
      <c r="CG31" s="699"/>
      <c r="CH31" s="699"/>
      <c r="CI31" s="699"/>
      <c r="CJ31" s="699"/>
      <c r="CK31" s="699"/>
      <c r="CL31" s="699"/>
      <c r="CM31" s="699"/>
      <c r="CN31" s="699"/>
      <c r="CO31" s="699"/>
      <c r="CP31" s="699"/>
      <c r="CQ31" s="700"/>
      <c r="CR31" s="683">
        <v>151360</v>
      </c>
      <c r="CS31" s="719"/>
      <c r="CT31" s="719"/>
      <c r="CU31" s="719"/>
      <c r="CV31" s="719"/>
      <c r="CW31" s="719"/>
      <c r="CX31" s="719"/>
      <c r="CY31" s="720"/>
      <c r="CZ31" s="688">
        <v>0.4</v>
      </c>
      <c r="DA31" s="717"/>
      <c r="DB31" s="717"/>
      <c r="DC31" s="721"/>
      <c r="DD31" s="692">
        <v>137650</v>
      </c>
      <c r="DE31" s="719"/>
      <c r="DF31" s="719"/>
      <c r="DG31" s="719"/>
      <c r="DH31" s="719"/>
      <c r="DI31" s="719"/>
      <c r="DJ31" s="719"/>
      <c r="DK31" s="720"/>
      <c r="DL31" s="692">
        <v>137650</v>
      </c>
      <c r="DM31" s="719"/>
      <c r="DN31" s="719"/>
      <c r="DO31" s="719"/>
      <c r="DP31" s="719"/>
      <c r="DQ31" s="719"/>
      <c r="DR31" s="719"/>
      <c r="DS31" s="719"/>
      <c r="DT31" s="719"/>
      <c r="DU31" s="719"/>
      <c r="DV31" s="720"/>
      <c r="DW31" s="688">
        <v>0.7</v>
      </c>
      <c r="DX31" s="717"/>
      <c r="DY31" s="717"/>
      <c r="DZ31" s="717"/>
      <c r="EA31" s="717"/>
      <c r="EB31" s="717"/>
      <c r="EC31" s="718"/>
    </row>
    <row r="32" spans="2:133" ht="11.25" customHeight="1">
      <c r="B32" s="729" t="s">
        <v>316</v>
      </c>
      <c r="C32" s="730"/>
      <c r="D32" s="730"/>
      <c r="E32" s="730"/>
      <c r="F32" s="730"/>
      <c r="G32" s="730"/>
      <c r="H32" s="730"/>
      <c r="I32" s="730"/>
      <c r="J32" s="730"/>
      <c r="K32" s="730"/>
      <c r="L32" s="730"/>
      <c r="M32" s="730"/>
      <c r="N32" s="730"/>
      <c r="O32" s="730"/>
      <c r="P32" s="730"/>
      <c r="Q32" s="731"/>
      <c r="R32" s="683" t="s">
        <v>235</v>
      </c>
      <c r="S32" s="684"/>
      <c r="T32" s="684"/>
      <c r="U32" s="684"/>
      <c r="V32" s="684"/>
      <c r="W32" s="684"/>
      <c r="X32" s="684"/>
      <c r="Y32" s="685"/>
      <c r="Z32" s="686" t="s">
        <v>235</v>
      </c>
      <c r="AA32" s="686"/>
      <c r="AB32" s="686"/>
      <c r="AC32" s="686"/>
      <c r="AD32" s="687" t="s">
        <v>235</v>
      </c>
      <c r="AE32" s="687"/>
      <c r="AF32" s="687"/>
      <c r="AG32" s="687"/>
      <c r="AH32" s="687"/>
      <c r="AI32" s="687"/>
      <c r="AJ32" s="687"/>
      <c r="AK32" s="687"/>
      <c r="AL32" s="688" t="s">
        <v>235</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99.1</v>
      </c>
      <c r="BH32" s="719"/>
      <c r="BI32" s="719"/>
      <c r="BJ32" s="719"/>
      <c r="BK32" s="719"/>
      <c r="BL32" s="719"/>
      <c r="BM32" s="689">
        <v>97.6</v>
      </c>
      <c r="BN32" s="749"/>
      <c r="BO32" s="749"/>
      <c r="BP32" s="749"/>
      <c r="BQ32" s="750"/>
      <c r="BR32" s="752">
        <v>99.2</v>
      </c>
      <c r="BS32" s="719"/>
      <c r="BT32" s="719"/>
      <c r="BU32" s="719"/>
      <c r="BV32" s="719"/>
      <c r="BW32" s="719"/>
      <c r="BX32" s="689">
        <v>97.1</v>
      </c>
      <c r="BY32" s="749"/>
      <c r="BZ32" s="749"/>
      <c r="CA32" s="749"/>
      <c r="CB32" s="750"/>
      <c r="CD32" s="727"/>
      <c r="CE32" s="728"/>
      <c r="CF32" s="698" t="s">
        <v>319</v>
      </c>
      <c r="CG32" s="699"/>
      <c r="CH32" s="699"/>
      <c r="CI32" s="699"/>
      <c r="CJ32" s="699"/>
      <c r="CK32" s="699"/>
      <c r="CL32" s="699"/>
      <c r="CM32" s="699"/>
      <c r="CN32" s="699"/>
      <c r="CO32" s="699"/>
      <c r="CP32" s="699"/>
      <c r="CQ32" s="700"/>
      <c r="CR32" s="683">
        <v>479</v>
      </c>
      <c r="CS32" s="684"/>
      <c r="CT32" s="684"/>
      <c r="CU32" s="684"/>
      <c r="CV32" s="684"/>
      <c r="CW32" s="684"/>
      <c r="CX32" s="684"/>
      <c r="CY32" s="685"/>
      <c r="CZ32" s="688">
        <v>0</v>
      </c>
      <c r="DA32" s="717"/>
      <c r="DB32" s="717"/>
      <c r="DC32" s="721"/>
      <c r="DD32" s="692">
        <v>479</v>
      </c>
      <c r="DE32" s="684"/>
      <c r="DF32" s="684"/>
      <c r="DG32" s="684"/>
      <c r="DH32" s="684"/>
      <c r="DI32" s="684"/>
      <c r="DJ32" s="684"/>
      <c r="DK32" s="685"/>
      <c r="DL32" s="692">
        <v>479</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320</v>
      </c>
      <c r="C33" s="681"/>
      <c r="D33" s="681"/>
      <c r="E33" s="681"/>
      <c r="F33" s="681"/>
      <c r="G33" s="681"/>
      <c r="H33" s="681"/>
      <c r="I33" s="681"/>
      <c r="J33" s="681"/>
      <c r="K33" s="681"/>
      <c r="L33" s="681"/>
      <c r="M33" s="681"/>
      <c r="N33" s="681"/>
      <c r="O33" s="681"/>
      <c r="P33" s="681"/>
      <c r="Q33" s="682"/>
      <c r="R33" s="683">
        <v>3438985</v>
      </c>
      <c r="S33" s="684"/>
      <c r="T33" s="684"/>
      <c r="U33" s="684"/>
      <c r="V33" s="684"/>
      <c r="W33" s="684"/>
      <c r="X33" s="684"/>
      <c r="Y33" s="685"/>
      <c r="Z33" s="686">
        <v>8.3000000000000007</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98.9</v>
      </c>
      <c r="BH33" s="754"/>
      <c r="BI33" s="754"/>
      <c r="BJ33" s="754"/>
      <c r="BK33" s="754"/>
      <c r="BL33" s="754"/>
      <c r="BM33" s="755">
        <v>96.4</v>
      </c>
      <c r="BN33" s="754"/>
      <c r="BO33" s="754"/>
      <c r="BP33" s="754"/>
      <c r="BQ33" s="756"/>
      <c r="BR33" s="753">
        <v>99.1</v>
      </c>
      <c r="BS33" s="754"/>
      <c r="BT33" s="754"/>
      <c r="BU33" s="754"/>
      <c r="BV33" s="754"/>
      <c r="BW33" s="754"/>
      <c r="BX33" s="755">
        <v>95.7</v>
      </c>
      <c r="BY33" s="754"/>
      <c r="BZ33" s="754"/>
      <c r="CA33" s="754"/>
      <c r="CB33" s="756"/>
      <c r="CD33" s="698" t="s">
        <v>322</v>
      </c>
      <c r="CE33" s="699"/>
      <c r="CF33" s="699"/>
      <c r="CG33" s="699"/>
      <c r="CH33" s="699"/>
      <c r="CI33" s="699"/>
      <c r="CJ33" s="699"/>
      <c r="CK33" s="699"/>
      <c r="CL33" s="699"/>
      <c r="CM33" s="699"/>
      <c r="CN33" s="699"/>
      <c r="CO33" s="699"/>
      <c r="CP33" s="699"/>
      <c r="CQ33" s="700"/>
      <c r="CR33" s="683">
        <v>13704247</v>
      </c>
      <c r="CS33" s="719"/>
      <c r="CT33" s="719"/>
      <c r="CU33" s="719"/>
      <c r="CV33" s="719"/>
      <c r="CW33" s="719"/>
      <c r="CX33" s="719"/>
      <c r="CY33" s="720"/>
      <c r="CZ33" s="688">
        <v>34.1</v>
      </c>
      <c r="DA33" s="717"/>
      <c r="DB33" s="717"/>
      <c r="DC33" s="721"/>
      <c r="DD33" s="692">
        <v>9960927</v>
      </c>
      <c r="DE33" s="719"/>
      <c r="DF33" s="719"/>
      <c r="DG33" s="719"/>
      <c r="DH33" s="719"/>
      <c r="DI33" s="719"/>
      <c r="DJ33" s="719"/>
      <c r="DK33" s="720"/>
      <c r="DL33" s="692">
        <v>7939307</v>
      </c>
      <c r="DM33" s="719"/>
      <c r="DN33" s="719"/>
      <c r="DO33" s="719"/>
      <c r="DP33" s="719"/>
      <c r="DQ33" s="719"/>
      <c r="DR33" s="719"/>
      <c r="DS33" s="719"/>
      <c r="DT33" s="719"/>
      <c r="DU33" s="719"/>
      <c r="DV33" s="720"/>
      <c r="DW33" s="688">
        <v>37.700000000000003</v>
      </c>
      <c r="DX33" s="717"/>
      <c r="DY33" s="717"/>
      <c r="DZ33" s="717"/>
      <c r="EA33" s="717"/>
      <c r="EB33" s="717"/>
      <c r="EC33" s="718"/>
    </row>
    <row r="34" spans="2:133" ht="11.25" customHeight="1">
      <c r="B34" s="680" t="s">
        <v>323</v>
      </c>
      <c r="C34" s="681"/>
      <c r="D34" s="681"/>
      <c r="E34" s="681"/>
      <c r="F34" s="681"/>
      <c r="G34" s="681"/>
      <c r="H34" s="681"/>
      <c r="I34" s="681"/>
      <c r="J34" s="681"/>
      <c r="K34" s="681"/>
      <c r="L34" s="681"/>
      <c r="M34" s="681"/>
      <c r="N34" s="681"/>
      <c r="O34" s="681"/>
      <c r="P34" s="681"/>
      <c r="Q34" s="682"/>
      <c r="R34" s="683">
        <v>157720</v>
      </c>
      <c r="S34" s="684"/>
      <c r="T34" s="684"/>
      <c r="U34" s="684"/>
      <c r="V34" s="684"/>
      <c r="W34" s="684"/>
      <c r="X34" s="684"/>
      <c r="Y34" s="685"/>
      <c r="Z34" s="686">
        <v>0.4</v>
      </c>
      <c r="AA34" s="686"/>
      <c r="AB34" s="686"/>
      <c r="AC34" s="686"/>
      <c r="AD34" s="687">
        <v>2705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6103569</v>
      </c>
      <c r="CS34" s="684"/>
      <c r="CT34" s="684"/>
      <c r="CU34" s="684"/>
      <c r="CV34" s="684"/>
      <c r="CW34" s="684"/>
      <c r="CX34" s="684"/>
      <c r="CY34" s="685"/>
      <c r="CZ34" s="688">
        <v>15.2</v>
      </c>
      <c r="DA34" s="717"/>
      <c r="DB34" s="717"/>
      <c r="DC34" s="721"/>
      <c r="DD34" s="692">
        <v>4481354</v>
      </c>
      <c r="DE34" s="684"/>
      <c r="DF34" s="684"/>
      <c r="DG34" s="684"/>
      <c r="DH34" s="684"/>
      <c r="DI34" s="684"/>
      <c r="DJ34" s="684"/>
      <c r="DK34" s="685"/>
      <c r="DL34" s="692">
        <v>3685300</v>
      </c>
      <c r="DM34" s="684"/>
      <c r="DN34" s="684"/>
      <c r="DO34" s="684"/>
      <c r="DP34" s="684"/>
      <c r="DQ34" s="684"/>
      <c r="DR34" s="684"/>
      <c r="DS34" s="684"/>
      <c r="DT34" s="684"/>
      <c r="DU34" s="684"/>
      <c r="DV34" s="685"/>
      <c r="DW34" s="688">
        <v>17.5</v>
      </c>
      <c r="DX34" s="717"/>
      <c r="DY34" s="717"/>
      <c r="DZ34" s="717"/>
      <c r="EA34" s="717"/>
      <c r="EB34" s="717"/>
      <c r="EC34" s="718"/>
    </row>
    <row r="35" spans="2:133" ht="11.25" customHeight="1">
      <c r="B35" s="680" t="s">
        <v>325</v>
      </c>
      <c r="C35" s="681"/>
      <c r="D35" s="681"/>
      <c r="E35" s="681"/>
      <c r="F35" s="681"/>
      <c r="G35" s="681"/>
      <c r="H35" s="681"/>
      <c r="I35" s="681"/>
      <c r="J35" s="681"/>
      <c r="K35" s="681"/>
      <c r="L35" s="681"/>
      <c r="M35" s="681"/>
      <c r="N35" s="681"/>
      <c r="O35" s="681"/>
      <c r="P35" s="681"/>
      <c r="Q35" s="682"/>
      <c r="R35" s="683">
        <v>436431</v>
      </c>
      <c r="S35" s="684"/>
      <c r="T35" s="684"/>
      <c r="U35" s="684"/>
      <c r="V35" s="684"/>
      <c r="W35" s="684"/>
      <c r="X35" s="684"/>
      <c r="Y35" s="685"/>
      <c r="Z35" s="686">
        <v>1.1000000000000001</v>
      </c>
      <c r="AA35" s="686"/>
      <c r="AB35" s="686"/>
      <c r="AC35" s="686"/>
      <c r="AD35" s="687" t="s">
        <v>235</v>
      </c>
      <c r="AE35" s="687"/>
      <c r="AF35" s="687"/>
      <c r="AG35" s="687"/>
      <c r="AH35" s="687"/>
      <c r="AI35" s="687"/>
      <c r="AJ35" s="687"/>
      <c r="AK35" s="687"/>
      <c r="AL35" s="688" t="s">
        <v>235</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261129</v>
      </c>
      <c r="CS35" s="719"/>
      <c r="CT35" s="719"/>
      <c r="CU35" s="719"/>
      <c r="CV35" s="719"/>
      <c r="CW35" s="719"/>
      <c r="CX35" s="719"/>
      <c r="CY35" s="720"/>
      <c r="CZ35" s="688">
        <v>0.7</v>
      </c>
      <c r="DA35" s="717"/>
      <c r="DB35" s="717"/>
      <c r="DC35" s="721"/>
      <c r="DD35" s="692">
        <v>241571</v>
      </c>
      <c r="DE35" s="719"/>
      <c r="DF35" s="719"/>
      <c r="DG35" s="719"/>
      <c r="DH35" s="719"/>
      <c r="DI35" s="719"/>
      <c r="DJ35" s="719"/>
      <c r="DK35" s="720"/>
      <c r="DL35" s="692">
        <v>241176</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c r="B36" s="680" t="s">
        <v>329</v>
      </c>
      <c r="C36" s="681"/>
      <c r="D36" s="681"/>
      <c r="E36" s="681"/>
      <c r="F36" s="681"/>
      <c r="G36" s="681"/>
      <c r="H36" s="681"/>
      <c r="I36" s="681"/>
      <c r="J36" s="681"/>
      <c r="K36" s="681"/>
      <c r="L36" s="681"/>
      <c r="M36" s="681"/>
      <c r="N36" s="681"/>
      <c r="O36" s="681"/>
      <c r="P36" s="681"/>
      <c r="Q36" s="682"/>
      <c r="R36" s="683">
        <v>2442531</v>
      </c>
      <c r="S36" s="684"/>
      <c r="T36" s="684"/>
      <c r="U36" s="684"/>
      <c r="V36" s="684"/>
      <c r="W36" s="684"/>
      <c r="X36" s="684"/>
      <c r="Y36" s="685"/>
      <c r="Z36" s="686">
        <v>5.9</v>
      </c>
      <c r="AA36" s="686"/>
      <c r="AB36" s="686"/>
      <c r="AC36" s="686"/>
      <c r="AD36" s="687" t="s">
        <v>235</v>
      </c>
      <c r="AE36" s="687"/>
      <c r="AF36" s="687"/>
      <c r="AG36" s="687"/>
      <c r="AH36" s="687"/>
      <c r="AI36" s="687"/>
      <c r="AJ36" s="687"/>
      <c r="AK36" s="687"/>
      <c r="AL36" s="688" t="s">
        <v>235</v>
      </c>
      <c r="AM36" s="689"/>
      <c r="AN36" s="689"/>
      <c r="AO36" s="690"/>
      <c r="AP36" s="235"/>
      <c r="AQ36" s="757" t="s">
        <v>330</v>
      </c>
      <c r="AR36" s="758"/>
      <c r="AS36" s="758"/>
      <c r="AT36" s="758"/>
      <c r="AU36" s="758"/>
      <c r="AV36" s="758"/>
      <c r="AW36" s="758"/>
      <c r="AX36" s="758"/>
      <c r="AY36" s="759"/>
      <c r="AZ36" s="672">
        <v>4092549</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327933</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2556412</v>
      </c>
      <c r="CS36" s="684"/>
      <c r="CT36" s="684"/>
      <c r="CU36" s="684"/>
      <c r="CV36" s="684"/>
      <c r="CW36" s="684"/>
      <c r="CX36" s="684"/>
      <c r="CY36" s="685"/>
      <c r="CZ36" s="688">
        <v>6.4</v>
      </c>
      <c r="DA36" s="717"/>
      <c r="DB36" s="717"/>
      <c r="DC36" s="721"/>
      <c r="DD36" s="692">
        <v>1907135</v>
      </c>
      <c r="DE36" s="684"/>
      <c r="DF36" s="684"/>
      <c r="DG36" s="684"/>
      <c r="DH36" s="684"/>
      <c r="DI36" s="684"/>
      <c r="DJ36" s="684"/>
      <c r="DK36" s="685"/>
      <c r="DL36" s="692">
        <v>1489798</v>
      </c>
      <c r="DM36" s="684"/>
      <c r="DN36" s="684"/>
      <c r="DO36" s="684"/>
      <c r="DP36" s="684"/>
      <c r="DQ36" s="684"/>
      <c r="DR36" s="684"/>
      <c r="DS36" s="684"/>
      <c r="DT36" s="684"/>
      <c r="DU36" s="684"/>
      <c r="DV36" s="685"/>
      <c r="DW36" s="688">
        <v>7.1</v>
      </c>
      <c r="DX36" s="717"/>
      <c r="DY36" s="717"/>
      <c r="DZ36" s="717"/>
      <c r="EA36" s="717"/>
      <c r="EB36" s="717"/>
      <c r="EC36" s="718"/>
    </row>
    <row r="37" spans="2:133" ht="11.25" customHeight="1">
      <c r="B37" s="680" t="s">
        <v>333</v>
      </c>
      <c r="C37" s="681"/>
      <c r="D37" s="681"/>
      <c r="E37" s="681"/>
      <c r="F37" s="681"/>
      <c r="G37" s="681"/>
      <c r="H37" s="681"/>
      <c r="I37" s="681"/>
      <c r="J37" s="681"/>
      <c r="K37" s="681"/>
      <c r="L37" s="681"/>
      <c r="M37" s="681"/>
      <c r="N37" s="681"/>
      <c r="O37" s="681"/>
      <c r="P37" s="681"/>
      <c r="Q37" s="682"/>
      <c r="R37" s="683">
        <v>838257</v>
      </c>
      <c r="S37" s="684"/>
      <c r="T37" s="684"/>
      <c r="U37" s="684"/>
      <c r="V37" s="684"/>
      <c r="W37" s="684"/>
      <c r="X37" s="684"/>
      <c r="Y37" s="685"/>
      <c r="Z37" s="686">
        <v>2</v>
      </c>
      <c r="AA37" s="686"/>
      <c r="AB37" s="686"/>
      <c r="AC37" s="686"/>
      <c r="AD37" s="687" t="s">
        <v>235</v>
      </c>
      <c r="AE37" s="687"/>
      <c r="AF37" s="687"/>
      <c r="AG37" s="687"/>
      <c r="AH37" s="687"/>
      <c r="AI37" s="687"/>
      <c r="AJ37" s="687"/>
      <c r="AK37" s="687"/>
      <c r="AL37" s="688" t="s">
        <v>235</v>
      </c>
      <c r="AM37" s="689"/>
      <c r="AN37" s="689"/>
      <c r="AO37" s="690"/>
      <c r="AQ37" s="761" t="s">
        <v>334</v>
      </c>
      <c r="AR37" s="762"/>
      <c r="AS37" s="762"/>
      <c r="AT37" s="762"/>
      <c r="AU37" s="762"/>
      <c r="AV37" s="762"/>
      <c r="AW37" s="762"/>
      <c r="AX37" s="762"/>
      <c r="AY37" s="763"/>
      <c r="AZ37" s="683">
        <v>802584</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211641</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700717</v>
      </c>
      <c r="CS37" s="719"/>
      <c r="CT37" s="719"/>
      <c r="CU37" s="719"/>
      <c r="CV37" s="719"/>
      <c r="CW37" s="719"/>
      <c r="CX37" s="719"/>
      <c r="CY37" s="720"/>
      <c r="CZ37" s="688">
        <v>1.7</v>
      </c>
      <c r="DA37" s="717"/>
      <c r="DB37" s="717"/>
      <c r="DC37" s="721"/>
      <c r="DD37" s="692">
        <v>695879</v>
      </c>
      <c r="DE37" s="719"/>
      <c r="DF37" s="719"/>
      <c r="DG37" s="719"/>
      <c r="DH37" s="719"/>
      <c r="DI37" s="719"/>
      <c r="DJ37" s="719"/>
      <c r="DK37" s="720"/>
      <c r="DL37" s="692">
        <v>641881</v>
      </c>
      <c r="DM37" s="719"/>
      <c r="DN37" s="719"/>
      <c r="DO37" s="719"/>
      <c r="DP37" s="719"/>
      <c r="DQ37" s="719"/>
      <c r="DR37" s="719"/>
      <c r="DS37" s="719"/>
      <c r="DT37" s="719"/>
      <c r="DU37" s="719"/>
      <c r="DV37" s="720"/>
      <c r="DW37" s="688">
        <v>3</v>
      </c>
      <c r="DX37" s="717"/>
      <c r="DY37" s="717"/>
      <c r="DZ37" s="717"/>
      <c r="EA37" s="717"/>
      <c r="EB37" s="717"/>
      <c r="EC37" s="718"/>
    </row>
    <row r="38" spans="2:133" ht="11.25" customHeight="1">
      <c r="B38" s="680" t="s">
        <v>337</v>
      </c>
      <c r="C38" s="681"/>
      <c r="D38" s="681"/>
      <c r="E38" s="681"/>
      <c r="F38" s="681"/>
      <c r="G38" s="681"/>
      <c r="H38" s="681"/>
      <c r="I38" s="681"/>
      <c r="J38" s="681"/>
      <c r="K38" s="681"/>
      <c r="L38" s="681"/>
      <c r="M38" s="681"/>
      <c r="N38" s="681"/>
      <c r="O38" s="681"/>
      <c r="P38" s="681"/>
      <c r="Q38" s="682"/>
      <c r="R38" s="683">
        <v>765792</v>
      </c>
      <c r="S38" s="684"/>
      <c r="T38" s="684"/>
      <c r="U38" s="684"/>
      <c r="V38" s="684"/>
      <c r="W38" s="684"/>
      <c r="X38" s="684"/>
      <c r="Y38" s="685"/>
      <c r="Z38" s="686">
        <v>1.9</v>
      </c>
      <c r="AA38" s="686"/>
      <c r="AB38" s="686"/>
      <c r="AC38" s="686"/>
      <c r="AD38" s="687">
        <v>2059</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207238</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9251</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3418160</v>
      </c>
      <c r="CS38" s="684"/>
      <c r="CT38" s="684"/>
      <c r="CU38" s="684"/>
      <c r="CV38" s="684"/>
      <c r="CW38" s="684"/>
      <c r="CX38" s="684"/>
      <c r="CY38" s="685"/>
      <c r="CZ38" s="688">
        <v>8.5</v>
      </c>
      <c r="DA38" s="717"/>
      <c r="DB38" s="717"/>
      <c r="DC38" s="721"/>
      <c r="DD38" s="692">
        <v>2812070</v>
      </c>
      <c r="DE38" s="684"/>
      <c r="DF38" s="684"/>
      <c r="DG38" s="684"/>
      <c r="DH38" s="684"/>
      <c r="DI38" s="684"/>
      <c r="DJ38" s="684"/>
      <c r="DK38" s="685"/>
      <c r="DL38" s="692">
        <v>2523033</v>
      </c>
      <c r="DM38" s="684"/>
      <c r="DN38" s="684"/>
      <c r="DO38" s="684"/>
      <c r="DP38" s="684"/>
      <c r="DQ38" s="684"/>
      <c r="DR38" s="684"/>
      <c r="DS38" s="684"/>
      <c r="DT38" s="684"/>
      <c r="DU38" s="684"/>
      <c r="DV38" s="685"/>
      <c r="DW38" s="688">
        <v>12</v>
      </c>
      <c r="DX38" s="717"/>
      <c r="DY38" s="717"/>
      <c r="DZ38" s="717"/>
      <c r="EA38" s="717"/>
      <c r="EB38" s="717"/>
      <c r="EC38" s="718"/>
    </row>
    <row r="39" spans="2:133" ht="11.25" customHeight="1">
      <c r="B39" s="680" t="s">
        <v>341</v>
      </c>
      <c r="C39" s="681"/>
      <c r="D39" s="681"/>
      <c r="E39" s="681"/>
      <c r="F39" s="681"/>
      <c r="G39" s="681"/>
      <c r="H39" s="681"/>
      <c r="I39" s="681"/>
      <c r="J39" s="681"/>
      <c r="K39" s="681"/>
      <c r="L39" s="681"/>
      <c r="M39" s="681"/>
      <c r="N39" s="681"/>
      <c r="O39" s="681"/>
      <c r="P39" s="681"/>
      <c r="Q39" s="682"/>
      <c r="R39" s="683">
        <v>3623331</v>
      </c>
      <c r="S39" s="684"/>
      <c r="T39" s="684"/>
      <c r="U39" s="684"/>
      <c r="V39" s="684"/>
      <c r="W39" s="684"/>
      <c r="X39" s="684"/>
      <c r="Y39" s="685"/>
      <c r="Z39" s="686">
        <v>8.8000000000000007</v>
      </c>
      <c r="AA39" s="686"/>
      <c r="AB39" s="686"/>
      <c r="AC39" s="686"/>
      <c r="AD39" s="687" t="s">
        <v>235</v>
      </c>
      <c r="AE39" s="687"/>
      <c r="AF39" s="687"/>
      <c r="AG39" s="687"/>
      <c r="AH39" s="687"/>
      <c r="AI39" s="687"/>
      <c r="AJ39" s="687"/>
      <c r="AK39" s="687"/>
      <c r="AL39" s="688" t="s">
        <v>235</v>
      </c>
      <c r="AM39" s="689"/>
      <c r="AN39" s="689"/>
      <c r="AO39" s="690"/>
      <c r="AQ39" s="761" t="s">
        <v>342</v>
      </c>
      <c r="AR39" s="762"/>
      <c r="AS39" s="762"/>
      <c r="AT39" s="762"/>
      <c r="AU39" s="762"/>
      <c r="AV39" s="762"/>
      <c r="AW39" s="762"/>
      <c r="AX39" s="762"/>
      <c r="AY39" s="763"/>
      <c r="AZ39" s="683">
        <v>52311</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15701</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653844</v>
      </c>
      <c r="CS39" s="719"/>
      <c r="CT39" s="719"/>
      <c r="CU39" s="719"/>
      <c r="CV39" s="719"/>
      <c r="CW39" s="719"/>
      <c r="CX39" s="719"/>
      <c r="CY39" s="720"/>
      <c r="CZ39" s="688">
        <v>1.6</v>
      </c>
      <c r="DA39" s="717"/>
      <c r="DB39" s="717"/>
      <c r="DC39" s="721"/>
      <c r="DD39" s="692">
        <v>182966</v>
      </c>
      <c r="DE39" s="719"/>
      <c r="DF39" s="719"/>
      <c r="DG39" s="719"/>
      <c r="DH39" s="719"/>
      <c r="DI39" s="719"/>
      <c r="DJ39" s="719"/>
      <c r="DK39" s="720"/>
      <c r="DL39" s="692" t="s">
        <v>235</v>
      </c>
      <c r="DM39" s="719"/>
      <c r="DN39" s="719"/>
      <c r="DO39" s="719"/>
      <c r="DP39" s="719"/>
      <c r="DQ39" s="719"/>
      <c r="DR39" s="719"/>
      <c r="DS39" s="719"/>
      <c r="DT39" s="719"/>
      <c r="DU39" s="719"/>
      <c r="DV39" s="720"/>
      <c r="DW39" s="688" t="s">
        <v>235</v>
      </c>
      <c r="DX39" s="717"/>
      <c r="DY39" s="717"/>
      <c r="DZ39" s="717"/>
      <c r="EA39" s="717"/>
      <c r="EB39" s="717"/>
      <c r="EC39" s="718"/>
    </row>
    <row r="40" spans="2:133" ht="11.25" customHeight="1">
      <c r="B40" s="680" t="s">
        <v>345</v>
      </c>
      <c r="C40" s="681"/>
      <c r="D40" s="681"/>
      <c r="E40" s="681"/>
      <c r="F40" s="681"/>
      <c r="G40" s="681"/>
      <c r="H40" s="681"/>
      <c r="I40" s="681"/>
      <c r="J40" s="681"/>
      <c r="K40" s="681"/>
      <c r="L40" s="681"/>
      <c r="M40" s="681"/>
      <c r="N40" s="681"/>
      <c r="O40" s="681"/>
      <c r="P40" s="681"/>
      <c r="Q40" s="682"/>
      <c r="R40" s="683" t="s">
        <v>235</v>
      </c>
      <c r="S40" s="684"/>
      <c r="T40" s="684"/>
      <c r="U40" s="684"/>
      <c r="V40" s="684"/>
      <c r="W40" s="684"/>
      <c r="X40" s="684"/>
      <c r="Y40" s="685"/>
      <c r="Z40" s="686" t="s">
        <v>235</v>
      </c>
      <c r="AA40" s="686"/>
      <c r="AB40" s="686"/>
      <c r="AC40" s="686"/>
      <c r="AD40" s="687" t="s">
        <v>235</v>
      </c>
      <c r="AE40" s="687"/>
      <c r="AF40" s="687"/>
      <c r="AG40" s="687"/>
      <c r="AH40" s="687"/>
      <c r="AI40" s="687"/>
      <c r="AJ40" s="687"/>
      <c r="AK40" s="687"/>
      <c r="AL40" s="688" t="s">
        <v>235</v>
      </c>
      <c r="AM40" s="689"/>
      <c r="AN40" s="689"/>
      <c r="AO40" s="690"/>
      <c r="AQ40" s="761" t="s">
        <v>346</v>
      </c>
      <c r="AR40" s="762"/>
      <c r="AS40" s="762"/>
      <c r="AT40" s="762"/>
      <c r="AU40" s="762"/>
      <c r="AV40" s="762"/>
      <c r="AW40" s="762"/>
      <c r="AX40" s="762"/>
      <c r="AY40" s="763"/>
      <c r="AZ40" s="683" t="s">
        <v>235</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93</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711133</v>
      </c>
      <c r="CS40" s="684"/>
      <c r="CT40" s="684"/>
      <c r="CU40" s="684"/>
      <c r="CV40" s="684"/>
      <c r="CW40" s="684"/>
      <c r="CX40" s="684"/>
      <c r="CY40" s="685"/>
      <c r="CZ40" s="688">
        <v>1.8</v>
      </c>
      <c r="DA40" s="717"/>
      <c r="DB40" s="717"/>
      <c r="DC40" s="721"/>
      <c r="DD40" s="692">
        <v>335831</v>
      </c>
      <c r="DE40" s="684"/>
      <c r="DF40" s="684"/>
      <c r="DG40" s="684"/>
      <c r="DH40" s="684"/>
      <c r="DI40" s="684"/>
      <c r="DJ40" s="684"/>
      <c r="DK40" s="685"/>
      <c r="DL40" s="692" t="s">
        <v>261</v>
      </c>
      <c r="DM40" s="684"/>
      <c r="DN40" s="684"/>
      <c r="DO40" s="684"/>
      <c r="DP40" s="684"/>
      <c r="DQ40" s="684"/>
      <c r="DR40" s="684"/>
      <c r="DS40" s="684"/>
      <c r="DT40" s="684"/>
      <c r="DU40" s="684"/>
      <c r="DV40" s="685"/>
      <c r="DW40" s="688" t="s">
        <v>235</v>
      </c>
      <c r="DX40" s="717"/>
      <c r="DY40" s="717"/>
      <c r="DZ40" s="717"/>
      <c r="EA40" s="717"/>
      <c r="EB40" s="717"/>
      <c r="EC40" s="718"/>
    </row>
    <row r="41" spans="2:133" ht="11.25" customHeight="1">
      <c r="B41" s="680" t="s">
        <v>350</v>
      </c>
      <c r="C41" s="681"/>
      <c r="D41" s="681"/>
      <c r="E41" s="681"/>
      <c r="F41" s="681"/>
      <c r="G41" s="681"/>
      <c r="H41" s="681"/>
      <c r="I41" s="681"/>
      <c r="J41" s="681"/>
      <c r="K41" s="681"/>
      <c r="L41" s="681"/>
      <c r="M41" s="681"/>
      <c r="N41" s="681"/>
      <c r="O41" s="681"/>
      <c r="P41" s="681"/>
      <c r="Q41" s="682"/>
      <c r="R41" s="683">
        <v>796131</v>
      </c>
      <c r="S41" s="684"/>
      <c r="T41" s="684"/>
      <c r="U41" s="684"/>
      <c r="V41" s="684"/>
      <c r="W41" s="684"/>
      <c r="X41" s="684"/>
      <c r="Y41" s="685"/>
      <c r="Z41" s="686">
        <v>1.9</v>
      </c>
      <c r="AA41" s="686"/>
      <c r="AB41" s="686"/>
      <c r="AC41" s="686"/>
      <c r="AD41" s="687" t="s">
        <v>235</v>
      </c>
      <c r="AE41" s="687"/>
      <c r="AF41" s="687"/>
      <c r="AG41" s="687"/>
      <c r="AH41" s="687"/>
      <c r="AI41" s="687"/>
      <c r="AJ41" s="687"/>
      <c r="AK41" s="687"/>
      <c r="AL41" s="688" t="s">
        <v>235</v>
      </c>
      <c r="AM41" s="689"/>
      <c r="AN41" s="689"/>
      <c r="AO41" s="690"/>
      <c r="AQ41" s="761" t="s">
        <v>351</v>
      </c>
      <c r="AR41" s="762"/>
      <c r="AS41" s="762"/>
      <c r="AT41" s="762"/>
      <c r="AU41" s="762"/>
      <c r="AV41" s="762"/>
      <c r="AW41" s="762"/>
      <c r="AX41" s="762"/>
      <c r="AY41" s="763"/>
      <c r="AZ41" s="683">
        <v>684443</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235</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235</v>
      </c>
      <c r="DA41" s="717"/>
      <c r="DB41" s="717"/>
      <c r="DC41" s="721"/>
      <c r="DD41" s="692" t="s">
        <v>235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354</v>
      </c>
      <c r="C42" s="734"/>
      <c r="D42" s="734"/>
      <c r="E42" s="734"/>
      <c r="F42" s="734"/>
      <c r="G42" s="734"/>
      <c r="H42" s="734"/>
      <c r="I42" s="734"/>
      <c r="J42" s="734"/>
      <c r="K42" s="734"/>
      <c r="L42" s="734"/>
      <c r="M42" s="734"/>
      <c r="N42" s="734"/>
      <c r="O42" s="734"/>
      <c r="P42" s="734"/>
      <c r="Q42" s="735"/>
      <c r="R42" s="768">
        <v>41284398</v>
      </c>
      <c r="S42" s="769"/>
      <c r="T42" s="769"/>
      <c r="U42" s="769"/>
      <c r="V42" s="769"/>
      <c r="W42" s="769"/>
      <c r="X42" s="769"/>
      <c r="Y42" s="777"/>
      <c r="Z42" s="778">
        <v>100</v>
      </c>
      <c r="AA42" s="778"/>
      <c r="AB42" s="778"/>
      <c r="AC42" s="778"/>
      <c r="AD42" s="779">
        <v>20279424</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2345973</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372</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7839598</v>
      </c>
      <c r="CS42" s="684"/>
      <c r="CT42" s="684"/>
      <c r="CU42" s="684"/>
      <c r="CV42" s="684"/>
      <c r="CW42" s="684"/>
      <c r="CX42" s="684"/>
      <c r="CY42" s="685"/>
      <c r="CZ42" s="688">
        <v>19.5</v>
      </c>
      <c r="DA42" s="689"/>
      <c r="DB42" s="689"/>
      <c r="DC42" s="701"/>
      <c r="DD42" s="692">
        <v>1672503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78112</v>
      </c>
      <c r="CS43" s="719"/>
      <c r="CT43" s="719"/>
      <c r="CU43" s="719"/>
      <c r="CV43" s="719"/>
      <c r="CW43" s="719"/>
      <c r="CX43" s="719"/>
      <c r="CY43" s="720"/>
      <c r="CZ43" s="688">
        <v>0.2</v>
      </c>
      <c r="DA43" s="717"/>
      <c r="DB43" s="717"/>
      <c r="DC43" s="721"/>
      <c r="DD43" s="692">
        <v>78112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359</v>
      </c>
      <c r="CG44" s="681"/>
      <c r="CH44" s="681"/>
      <c r="CI44" s="681"/>
      <c r="CJ44" s="681"/>
      <c r="CK44" s="681"/>
      <c r="CL44" s="681"/>
      <c r="CM44" s="681"/>
      <c r="CN44" s="681"/>
      <c r="CO44" s="681"/>
      <c r="CP44" s="681"/>
      <c r="CQ44" s="682"/>
      <c r="CR44" s="683">
        <v>4828350</v>
      </c>
      <c r="CS44" s="684"/>
      <c r="CT44" s="684"/>
      <c r="CU44" s="684"/>
      <c r="CV44" s="684"/>
      <c r="CW44" s="684"/>
      <c r="CX44" s="684"/>
      <c r="CY44" s="685"/>
      <c r="CZ44" s="688">
        <v>12</v>
      </c>
      <c r="DA44" s="689"/>
      <c r="DB44" s="689"/>
      <c r="DC44" s="701"/>
      <c r="DD44" s="692">
        <v>988666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1579063</v>
      </c>
      <c r="CS45" s="719"/>
      <c r="CT45" s="719"/>
      <c r="CU45" s="719"/>
      <c r="CV45" s="719"/>
      <c r="CW45" s="719"/>
      <c r="CX45" s="719"/>
      <c r="CY45" s="720"/>
      <c r="CZ45" s="688">
        <v>3.9</v>
      </c>
      <c r="DA45" s="717"/>
      <c r="DB45" s="717"/>
      <c r="DC45" s="721"/>
      <c r="DD45" s="692">
        <v>113581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2643198</v>
      </c>
      <c r="CS46" s="684"/>
      <c r="CT46" s="684"/>
      <c r="CU46" s="684"/>
      <c r="CV46" s="684"/>
      <c r="CW46" s="684"/>
      <c r="CX46" s="684"/>
      <c r="CY46" s="685"/>
      <c r="CZ46" s="688">
        <v>6.6</v>
      </c>
      <c r="DA46" s="689"/>
      <c r="DB46" s="689"/>
      <c r="DC46" s="701"/>
      <c r="DD46" s="692">
        <v>799045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3011248</v>
      </c>
      <c r="CS47" s="719"/>
      <c r="CT47" s="719"/>
      <c r="CU47" s="719"/>
      <c r="CV47" s="719"/>
      <c r="CW47" s="719"/>
      <c r="CX47" s="719"/>
      <c r="CY47" s="720"/>
      <c r="CZ47" s="688">
        <v>7.5</v>
      </c>
      <c r="DA47" s="717"/>
      <c r="DB47" s="717"/>
      <c r="DC47" s="721"/>
      <c r="DD47" s="692">
        <v>683837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365</v>
      </c>
      <c r="CD48" s="799"/>
      <c r="CE48" s="800"/>
      <c r="CF48" s="680" t="s">
        <v>366</v>
      </c>
      <c r="CG48" s="681"/>
      <c r="CH48" s="681"/>
      <c r="CI48" s="681"/>
      <c r="CJ48" s="681"/>
      <c r="CK48" s="681"/>
      <c r="CL48" s="681"/>
      <c r="CM48" s="681"/>
      <c r="CN48" s="681"/>
      <c r="CO48" s="681"/>
      <c r="CP48" s="681"/>
      <c r="CQ48" s="682"/>
      <c r="CR48" s="683" t="s">
        <v>367</v>
      </c>
      <c r="CS48" s="684"/>
      <c r="CT48" s="684"/>
      <c r="CU48" s="684"/>
      <c r="CV48" s="684"/>
      <c r="CW48" s="684"/>
      <c r="CX48" s="684"/>
      <c r="CY48" s="685"/>
      <c r="CZ48" s="688" t="s">
        <v>367</v>
      </c>
      <c r="DA48" s="689"/>
      <c r="DB48" s="689"/>
      <c r="DC48" s="701"/>
      <c r="DD48" s="692" t="s">
        <v>131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368</v>
      </c>
      <c r="CE49" s="734"/>
      <c r="CF49" s="734"/>
      <c r="CG49" s="734"/>
      <c r="CH49" s="734"/>
      <c r="CI49" s="734"/>
      <c r="CJ49" s="734"/>
      <c r="CK49" s="734"/>
      <c r="CL49" s="734"/>
      <c r="CM49" s="734"/>
      <c r="CN49" s="734"/>
      <c r="CO49" s="734"/>
      <c r="CP49" s="734"/>
      <c r="CQ49" s="735"/>
      <c r="CR49" s="768">
        <v>40156724</v>
      </c>
      <c r="CS49" s="754"/>
      <c r="CT49" s="754"/>
      <c r="CU49" s="754"/>
      <c r="CV49" s="754"/>
      <c r="CW49" s="754"/>
      <c r="CX49" s="754"/>
      <c r="CY49" s="785"/>
      <c r="CZ49" s="780">
        <v>100</v>
      </c>
      <c r="DA49" s="786"/>
      <c r="DB49" s="786"/>
      <c r="DC49" s="787"/>
      <c r="DD49" s="788">
        <v>24182808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s9awbW1OUkQBsE4i/5TUFm+2WvBRItqq86HH/dy1WMOzTr5Vm9Kh4AosOKuMySyggCjcNCuWnznlOJw07sGLA==" saltValue="N9v6uKz+sPfMaZbAz9FA7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391</v>
      </c>
      <c r="C7" s="816"/>
      <c r="D7" s="816"/>
      <c r="E7" s="816"/>
      <c r="F7" s="816"/>
      <c r="G7" s="816"/>
      <c r="H7" s="816"/>
      <c r="I7" s="816"/>
      <c r="J7" s="816"/>
      <c r="K7" s="816"/>
      <c r="L7" s="816"/>
      <c r="M7" s="816"/>
      <c r="N7" s="816"/>
      <c r="O7" s="816"/>
      <c r="P7" s="817"/>
      <c r="Q7" s="818">
        <v>40879</v>
      </c>
      <c r="R7" s="819"/>
      <c r="S7" s="819"/>
      <c r="T7" s="819"/>
      <c r="U7" s="819"/>
      <c r="V7" s="819">
        <v>39751</v>
      </c>
      <c r="W7" s="819"/>
      <c r="X7" s="819"/>
      <c r="Y7" s="819"/>
      <c r="Z7" s="819"/>
      <c r="AA7" s="819">
        <v>1127</v>
      </c>
      <c r="AB7" s="819"/>
      <c r="AC7" s="819"/>
      <c r="AD7" s="819"/>
      <c r="AE7" s="820"/>
      <c r="AF7" s="821">
        <v>588</v>
      </c>
      <c r="AG7" s="822"/>
      <c r="AH7" s="822"/>
      <c r="AI7" s="822"/>
      <c r="AJ7" s="823"/>
      <c r="AK7" s="858">
        <v>2444</v>
      </c>
      <c r="AL7" s="859"/>
      <c r="AM7" s="859"/>
      <c r="AN7" s="859"/>
      <c r="AO7" s="859"/>
      <c r="AP7" s="859">
        <v>34873</v>
      </c>
      <c r="AQ7" s="859"/>
      <c r="AR7" s="859"/>
      <c r="AS7" s="859"/>
      <c r="AT7" s="859"/>
      <c r="AU7" s="860" t="s">
        <v>596</v>
      </c>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608</v>
      </c>
      <c r="BT7" s="863"/>
      <c r="BU7" s="863"/>
      <c r="BV7" s="863"/>
      <c r="BW7" s="863"/>
      <c r="BX7" s="863"/>
      <c r="BY7" s="863"/>
      <c r="BZ7" s="863"/>
      <c r="CA7" s="863"/>
      <c r="CB7" s="863"/>
      <c r="CC7" s="863"/>
      <c r="CD7" s="863"/>
      <c r="CE7" s="863"/>
      <c r="CF7" s="863"/>
      <c r="CG7" s="864"/>
      <c r="CH7" s="855">
        <v>1</v>
      </c>
      <c r="CI7" s="856"/>
      <c r="CJ7" s="856"/>
      <c r="CK7" s="856"/>
      <c r="CL7" s="857"/>
      <c r="CM7" s="855">
        <v>49</v>
      </c>
      <c r="CN7" s="856"/>
      <c r="CO7" s="856"/>
      <c r="CP7" s="856"/>
      <c r="CQ7" s="857"/>
      <c r="CR7" s="855">
        <v>3</v>
      </c>
      <c r="CS7" s="856"/>
      <c r="CT7" s="856"/>
      <c r="CU7" s="856"/>
      <c r="CV7" s="857"/>
      <c r="CW7" s="855" t="s">
        <v>528</v>
      </c>
      <c r="CX7" s="856"/>
      <c r="CY7" s="856"/>
      <c r="CZ7" s="856"/>
      <c r="DA7" s="857"/>
      <c r="DB7" s="855" t="s">
        <v>528</v>
      </c>
      <c r="DC7" s="856"/>
      <c r="DD7" s="856"/>
      <c r="DE7" s="856"/>
      <c r="DF7" s="857"/>
      <c r="DG7" s="855" t="s">
        <v>528</v>
      </c>
      <c r="DH7" s="856"/>
      <c r="DI7" s="856"/>
      <c r="DJ7" s="856"/>
      <c r="DK7" s="857"/>
      <c r="DL7" s="855" t="s">
        <v>528</v>
      </c>
      <c r="DM7" s="856"/>
      <c r="DN7" s="856"/>
      <c r="DO7" s="856"/>
      <c r="DP7" s="857"/>
      <c r="DQ7" s="855" t="s">
        <v>528</v>
      </c>
      <c r="DR7" s="856"/>
      <c r="DS7" s="856"/>
      <c r="DT7" s="856"/>
      <c r="DU7" s="857"/>
      <c r="DV7" s="836"/>
      <c r="DW7" s="837"/>
      <c r="DX7" s="837"/>
      <c r="DY7" s="837"/>
      <c r="DZ7" s="838"/>
      <c r="EA7" s="255"/>
    </row>
    <row r="8" spans="1:131" s="256" customFormat="1" ht="26.25" customHeight="1">
      <c r="A8" s="262">
        <v>2</v>
      </c>
      <c r="B8" s="839" t="s">
        <v>392</v>
      </c>
      <c r="C8" s="840"/>
      <c r="D8" s="840"/>
      <c r="E8" s="840"/>
      <c r="F8" s="840"/>
      <c r="G8" s="840"/>
      <c r="H8" s="840"/>
      <c r="I8" s="840"/>
      <c r="J8" s="840"/>
      <c r="K8" s="840"/>
      <c r="L8" s="840"/>
      <c r="M8" s="840"/>
      <c r="N8" s="840"/>
      <c r="O8" s="840"/>
      <c r="P8" s="841"/>
      <c r="Q8" s="842">
        <v>2</v>
      </c>
      <c r="R8" s="843"/>
      <c r="S8" s="843"/>
      <c r="T8" s="843"/>
      <c r="U8" s="843"/>
      <c r="V8" s="843">
        <v>2</v>
      </c>
      <c r="W8" s="843"/>
      <c r="X8" s="843"/>
      <c r="Y8" s="843"/>
      <c r="Z8" s="843"/>
      <c r="AA8" s="843" t="s">
        <v>595</v>
      </c>
      <c r="AB8" s="843"/>
      <c r="AC8" s="843"/>
      <c r="AD8" s="843"/>
      <c r="AE8" s="844"/>
      <c r="AF8" s="845" t="s">
        <v>131</v>
      </c>
      <c r="AG8" s="846"/>
      <c r="AH8" s="846"/>
      <c r="AI8" s="846"/>
      <c r="AJ8" s="847"/>
      <c r="AK8" s="848" t="s">
        <v>595</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609</v>
      </c>
      <c r="BT8" s="853"/>
      <c r="BU8" s="853"/>
      <c r="BV8" s="853"/>
      <c r="BW8" s="853"/>
      <c r="BX8" s="853"/>
      <c r="BY8" s="853"/>
      <c r="BZ8" s="853"/>
      <c r="CA8" s="853"/>
      <c r="CB8" s="853"/>
      <c r="CC8" s="853"/>
      <c r="CD8" s="853"/>
      <c r="CE8" s="853"/>
      <c r="CF8" s="853"/>
      <c r="CG8" s="854"/>
      <c r="CH8" s="865">
        <v>15</v>
      </c>
      <c r="CI8" s="866"/>
      <c r="CJ8" s="866"/>
      <c r="CK8" s="866"/>
      <c r="CL8" s="867"/>
      <c r="CM8" s="865">
        <v>469</v>
      </c>
      <c r="CN8" s="866"/>
      <c r="CO8" s="866"/>
      <c r="CP8" s="866"/>
      <c r="CQ8" s="867"/>
      <c r="CR8" s="865">
        <v>2</v>
      </c>
      <c r="CS8" s="866"/>
      <c r="CT8" s="866"/>
      <c r="CU8" s="866"/>
      <c r="CV8" s="867"/>
      <c r="CW8" s="865">
        <v>1</v>
      </c>
      <c r="CX8" s="866"/>
      <c r="CY8" s="866"/>
      <c r="CZ8" s="866"/>
      <c r="DA8" s="867"/>
      <c r="DB8" s="865" t="s">
        <v>528</v>
      </c>
      <c r="DC8" s="866"/>
      <c r="DD8" s="866"/>
      <c r="DE8" s="866"/>
      <c r="DF8" s="867"/>
      <c r="DG8" s="865" t="s">
        <v>528</v>
      </c>
      <c r="DH8" s="866"/>
      <c r="DI8" s="866"/>
      <c r="DJ8" s="866"/>
      <c r="DK8" s="867"/>
      <c r="DL8" s="865" t="s">
        <v>528</v>
      </c>
      <c r="DM8" s="866"/>
      <c r="DN8" s="866"/>
      <c r="DO8" s="866"/>
      <c r="DP8" s="867"/>
      <c r="DQ8" s="865" t="s">
        <v>528</v>
      </c>
      <c r="DR8" s="866"/>
      <c r="DS8" s="866"/>
      <c r="DT8" s="866"/>
      <c r="DU8" s="867"/>
      <c r="DV8" s="868"/>
      <c r="DW8" s="869"/>
      <c r="DX8" s="869"/>
      <c r="DY8" s="869"/>
      <c r="DZ8" s="870"/>
      <c r="EA8" s="255"/>
    </row>
    <row r="9" spans="1:131" s="256" customFormat="1" ht="26.25" customHeight="1">
      <c r="A9" s="262">
        <v>3</v>
      </c>
      <c r="B9" s="839" t="s">
        <v>393</v>
      </c>
      <c r="C9" s="840"/>
      <c r="D9" s="840"/>
      <c r="E9" s="840"/>
      <c r="F9" s="840"/>
      <c r="G9" s="840"/>
      <c r="H9" s="840"/>
      <c r="I9" s="840"/>
      <c r="J9" s="840"/>
      <c r="K9" s="840"/>
      <c r="L9" s="840"/>
      <c r="M9" s="840"/>
      <c r="N9" s="840"/>
      <c r="O9" s="840"/>
      <c r="P9" s="841"/>
      <c r="Q9" s="842">
        <v>16</v>
      </c>
      <c r="R9" s="843"/>
      <c r="S9" s="843"/>
      <c r="T9" s="843"/>
      <c r="U9" s="843"/>
      <c r="V9" s="843">
        <v>16</v>
      </c>
      <c r="W9" s="843"/>
      <c r="X9" s="843"/>
      <c r="Y9" s="843"/>
      <c r="Z9" s="843"/>
      <c r="AA9" s="843">
        <v>0</v>
      </c>
      <c r="AB9" s="843"/>
      <c r="AC9" s="843"/>
      <c r="AD9" s="843"/>
      <c r="AE9" s="844"/>
      <c r="AF9" s="845">
        <v>0</v>
      </c>
      <c r="AG9" s="846"/>
      <c r="AH9" s="846"/>
      <c r="AI9" s="846"/>
      <c r="AJ9" s="847"/>
      <c r="AK9" s="848">
        <v>12</v>
      </c>
      <c r="AL9" s="849"/>
      <c r="AM9" s="849"/>
      <c r="AN9" s="849"/>
      <c r="AO9" s="849"/>
      <c r="AP9" s="849">
        <v>28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610</v>
      </c>
      <c r="BT9" s="853"/>
      <c r="BU9" s="853"/>
      <c r="BV9" s="853"/>
      <c r="BW9" s="853"/>
      <c r="BX9" s="853"/>
      <c r="BY9" s="853"/>
      <c r="BZ9" s="853"/>
      <c r="CA9" s="853"/>
      <c r="CB9" s="853"/>
      <c r="CC9" s="853"/>
      <c r="CD9" s="853"/>
      <c r="CE9" s="853"/>
      <c r="CF9" s="853"/>
      <c r="CG9" s="854"/>
      <c r="CH9" s="865">
        <v>17</v>
      </c>
      <c r="CI9" s="866"/>
      <c r="CJ9" s="866"/>
      <c r="CK9" s="866"/>
      <c r="CL9" s="867"/>
      <c r="CM9" s="865">
        <v>217</v>
      </c>
      <c r="CN9" s="866"/>
      <c r="CO9" s="866"/>
      <c r="CP9" s="866"/>
      <c r="CQ9" s="867"/>
      <c r="CR9" s="865">
        <v>33</v>
      </c>
      <c r="CS9" s="866"/>
      <c r="CT9" s="866"/>
      <c r="CU9" s="866"/>
      <c r="CV9" s="867"/>
      <c r="CW9" s="865" t="s">
        <v>528</v>
      </c>
      <c r="CX9" s="866"/>
      <c r="CY9" s="866"/>
      <c r="CZ9" s="866"/>
      <c r="DA9" s="867"/>
      <c r="DB9" s="865" t="s">
        <v>528</v>
      </c>
      <c r="DC9" s="866"/>
      <c r="DD9" s="866"/>
      <c r="DE9" s="866"/>
      <c r="DF9" s="867"/>
      <c r="DG9" s="865" t="s">
        <v>528</v>
      </c>
      <c r="DH9" s="866"/>
      <c r="DI9" s="866"/>
      <c r="DJ9" s="866"/>
      <c r="DK9" s="867"/>
      <c r="DL9" s="865" t="s">
        <v>528</v>
      </c>
      <c r="DM9" s="866"/>
      <c r="DN9" s="866"/>
      <c r="DO9" s="866"/>
      <c r="DP9" s="867"/>
      <c r="DQ9" s="865" t="s">
        <v>528</v>
      </c>
      <c r="DR9" s="866"/>
      <c r="DS9" s="866"/>
      <c r="DT9" s="866"/>
      <c r="DU9" s="867"/>
      <c r="DV9" s="868"/>
      <c r="DW9" s="869"/>
      <c r="DX9" s="869"/>
      <c r="DY9" s="869"/>
      <c r="DZ9" s="870"/>
      <c r="EA9" s="255"/>
    </row>
    <row r="10" spans="1:131" s="256" customFormat="1" ht="26.25" customHeight="1">
      <c r="A10" s="262">
        <v>4</v>
      </c>
      <c r="B10" s="839" t="s">
        <v>394</v>
      </c>
      <c r="C10" s="840"/>
      <c r="D10" s="840"/>
      <c r="E10" s="840"/>
      <c r="F10" s="840"/>
      <c r="G10" s="840"/>
      <c r="H10" s="840"/>
      <c r="I10" s="840"/>
      <c r="J10" s="840"/>
      <c r="K10" s="840"/>
      <c r="L10" s="840"/>
      <c r="M10" s="840"/>
      <c r="N10" s="840"/>
      <c r="O10" s="840"/>
      <c r="P10" s="841"/>
      <c r="Q10" s="842">
        <v>137</v>
      </c>
      <c r="R10" s="843"/>
      <c r="S10" s="843"/>
      <c r="T10" s="843"/>
      <c r="U10" s="843"/>
      <c r="V10" s="843">
        <v>137</v>
      </c>
      <c r="W10" s="843"/>
      <c r="X10" s="843"/>
      <c r="Y10" s="843"/>
      <c r="Z10" s="843"/>
      <c r="AA10" s="843" t="s">
        <v>595</v>
      </c>
      <c r="AB10" s="843"/>
      <c r="AC10" s="843"/>
      <c r="AD10" s="843"/>
      <c r="AE10" s="844"/>
      <c r="AF10" s="845" t="s">
        <v>131</v>
      </c>
      <c r="AG10" s="846"/>
      <c r="AH10" s="846"/>
      <c r="AI10" s="846"/>
      <c r="AJ10" s="847"/>
      <c r="AK10" s="848">
        <v>68</v>
      </c>
      <c r="AL10" s="849"/>
      <c r="AM10" s="849"/>
      <c r="AN10" s="849"/>
      <c r="AO10" s="849"/>
      <c r="AP10" s="849">
        <v>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611</v>
      </c>
      <c r="BT10" s="853"/>
      <c r="BU10" s="853"/>
      <c r="BV10" s="853"/>
      <c r="BW10" s="853"/>
      <c r="BX10" s="853"/>
      <c r="BY10" s="853"/>
      <c r="BZ10" s="853"/>
      <c r="CA10" s="853"/>
      <c r="CB10" s="853"/>
      <c r="CC10" s="853"/>
      <c r="CD10" s="853"/>
      <c r="CE10" s="853"/>
      <c r="CF10" s="853"/>
      <c r="CG10" s="854"/>
      <c r="CH10" s="865">
        <v>-1</v>
      </c>
      <c r="CI10" s="866"/>
      <c r="CJ10" s="866"/>
      <c r="CK10" s="866"/>
      <c r="CL10" s="867"/>
      <c r="CM10" s="865">
        <v>116</v>
      </c>
      <c r="CN10" s="866"/>
      <c r="CO10" s="866"/>
      <c r="CP10" s="866"/>
      <c r="CQ10" s="867"/>
      <c r="CR10" s="865">
        <v>49</v>
      </c>
      <c r="CS10" s="866"/>
      <c r="CT10" s="866"/>
      <c r="CU10" s="866"/>
      <c r="CV10" s="867"/>
      <c r="CW10" s="865" t="s">
        <v>528</v>
      </c>
      <c r="CX10" s="866"/>
      <c r="CY10" s="866"/>
      <c r="CZ10" s="866"/>
      <c r="DA10" s="867"/>
      <c r="DB10" s="865" t="s">
        <v>528</v>
      </c>
      <c r="DC10" s="866"/>
      <c r="DD10" s="866"/>
      <c r="DE10" s="866"/>
      <c r="DF10" s="867"/>
      <c r="DG10" s="865" t="s">
        <v>528</v>
      </c>
      <c r="DH10" s="866"/>
      <c r="DI10" s="866"/>
      <c r="DJ10" s="866"/>
      <c r="DK10" s="867"/>
      <c r="DL10" s="865" t="s">
        <v>528</v>
      </c>
      <c r="DM10" s="866"/>
      <c r="DN10" s="866"/>
      <c r="DO10" s="866"/>
      <c r="DP10" s="867"/>
      <c r="DQ10" s="865" t="s">
        <v>528</v>
      </c>
      <c r="DR10" s="866"/>
      <c r="DS10" s="866"/>
      <c r="DT10" s="866"/>
      <c r="DU10" s="867"/>
      <c r="DV10" s="868"/>
      <c r="DW10" s="869"/>
      <c r="DX10" s="869"/>
      <c r="DY10" s="869"/>
      <c r="DZ10" s="870"/>
      <c r="EA10" s="255"/>
    </row>
    <row r="11" spans="1:131" s="256" customFormat="1" ht="26.25" customHeight="1">
      <c r="A11" s="262">
        <v>5</v>
      </c>
      <c r="B11" s="839" t="s">
        <v>395</v>
      </c>
      <c r="C11" s="840"/>
      <c r="D11" s="840"/>
      <c r="E11" s="840"/>
      <c r="F11" s="840"/>
      <c r="G11" s="840"/>
      <c r="H11" s="840"/>
      <c r="I11" s="840"/>
      <c r="J11" s="840"/>
      <c r="K11" s="840"/>
      <c r="L11" s="840"/>
      <c r="M11" s="840"/>
      <c r="N11" s="840"/>
      <c r="O11" s="840"/>
      <c r="P11" s="841"/>
      <c r="Q11" s="842">
        <v>681</v>
      </c>
      <c r="R11" s="843"/>
      <c r="S11" s="843"/>
      <c r="T11" s="843"/>
      <c r="U11" s="843"/>
      <c r="V11" s="843">
        <v>681</v>
      </c>
      <c r="W11" s="843"/>
      <c r="X11" s="843"/>
      <c r="Y11" s="843"/>
      <c r="Z11" s="843"/>
      <c r="AA11" s="843">
        <v>0</v>
      </c>
      <c r="AB11" s="843"/>
      <c r="AC11" s="843"/>
      <c r="AD11" s="843"/>
      <c r="AE11" s="844"/>
      <c r="AF11" s="845">
        <v>0</v>
      </c>
      <c r="AG11" s="846"/>
      <c r="AH11" s="846"/>
      <c r="AI11" s="846"/>
      <c r="AJ11" s="847"/>
      <c r="AK11" s="848">
        <v>349</v>
      </c>
      <c r="AL11" s="849"/>
      <c r="AM11" s="849"/>
      <c r="AN11" s="849"/>
      <c r="AO11" s="849"/>
      <c r="AP11" s="849">
        <v>220</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612</v>
      </c>
      <c r="BT11" s="853"/>
      <c r="BU11" s="853"/>
      <c r="BV11" s="853"/>
      <c r="BW11" s="853"/>
      <c r="BX11" s="853"/>
      <c r="BY11" s="853"/>
      <c r="BZ11" s="853"/>
      <c r="CA11" s="853"/>
      <c r="CB11" s="853"/>
      <c r="CC11" s="853"/>
      <c r="CD11" s="853"/>
      <c r="CE11" s="853"/>
      <c r="CF11" s="853"/>
      <c r="CG11" s="854"/>
      <c r="CH11" s="865">
        <v>-3</v>
      </c>
      <c r="CI11" s="866"/>
      <c r="CJ11" s="866"/>
      <c r="CK11" s="866"/>
      <c r="CL11" s="867"/>
      <c r="CM11" s="865">
        <v>586</v>
      </c>
      <c r="CN11" s="866"/>
      <c r="CO11" s="866"/>
      <c r="CP11" s="866"/>
      <c r="CQ11" s="867"/>
      <c r="CR11" s="865">
        <v>380</v>
      </c>
      <c r="CS11" s="866"/>
      <c r="CT11" s="866"/>
      <c r="CU11" s="866"/>
      <c r="CV11" s="867"/>
      <c r="CW11" s="865">
        <v>4</v>
      </c>
      <c r="CX11" s="866"/>
      <c r="CY11" s="866"/>
      <c r="CZ11" s="866"/>
      <c r="DA11" s="867"/>
      <c r="DB11" s="865" t="s">
        <v>528</v>
      </c>
      <c r="DC11" s="866"/>
      <c r="DD11" s="866"/>
      <c r="DE11" s="866"/>
      <c r="DF11" s="867"/>
      <c r="DG11" s="865" t="s">
        <v>528</v>
      </c>
      <c r="DH11" s="866"/>
      <c r="DI11" s="866"/>
      <c r="DJ11" s="866"/>
      <c r="DK11" s="867"/>
      <c r="DL11" s="865" t="s">
        <v>528</v>
      </c>
      <c r="DM11" s="866"/>
      <c r="DN11" s="866"/>
      <c r="DO11" s="866"/>
      <c r="DP11" s="867"/>
      <c r="DQ11" s="865" t="s">
        <v>528</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613</v>
      </c>
      <c r="BT12" s="853"/>
      <c r="BU12" s="853"/>
      <c r="BV12" s="853"/>
      <c r="BW12" s="853"/>
      <c r="BX12" s="853"/>
      <c r="BY12" s="853"/>
      <c r="BZ12" s="853"/>
      <c r="CA12" s="853"/>
      <c r="CB12" s="853"/>
      <c r="CC12" s="853"/>
      <c r="CD12" s="853"/>
      <c r="CE12" s="853"/>
      <c r="CF12" s="853"/>
      <c r="CG12" s="854"/>
      <c r="CH12" s="865">
        <v>4</v>
      </c>
      <c r="CI12" s="866"/>
      <c r="CJ12" s="866"/>
      <c r="CK12" s="866"/>
      <c r="CL12" s="867"/>
      <c r="CM12" s="865">
        <v>81</v>
      </c>
      <c r="CN12" s="866"/>
      <c r="CO12" s="866"/>
      <c r="CP12" s="866"/>
      <c r="CQ12" s="867"/>
      <c r="CR12" s="865">
        <v>10</v>
      </c>
      <c r="CS12" s="866"/>
      <c r="CT12" s="866"/>
      <c r="CU12" s="866"/>
      <c r="CV12" s="867"/>
      <c r="CW12" s="865" t="s">
        <v>528</v>
      </c>
      <c r="CX12" s="866"/>
      <c r="CY12" s="866"/>
      <c r="CZ12" s="866"/>
      <c r="DA12" s="867"/>
      <c r="DB12" s="865" t="s">
        <v>528</v>
      </c>
      <c r="DC12" s="866"/>
      <c r="DD12" s="866"/>
      <c r="DE12" s="866"/>
      <c r="DF12" s="867"/>
      <c r="DG12" s="865" t="s">
        <v>528</v>
      </c>
      <c r="DH12" s="866"/>
      <c r="DI12" s="866"/>
      <c r="DJ12" s="866"/>
      <c r="DK12" s="867"/>
      <c r="DL12" s="865" t="s">
        <v>528</v>
      </c>
      <c r="DM12" s="866"/>
      <c r="DN12" s="866"/>
      <c r="DO12" s="866"/>
      <c r="DP12" s="867"/>
      <c r="DQ12" s="865" t="s">
        <v>528</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614</v>
      </c>
      <c r="BT13" s="853"/>
      <c r="BU13" s="853"/>
      <c r="BV13" s="853"/>
      <c r="BW13" s="853"/>
      <c r="BX13" s="853"/>
      <c r="BY13" s="853"/>
      <c r="BZ13" s="853"/>
      <c r="CA13" s="853"/>
      <c r="CB13" s="853"/>
      <c r="CC13" s="853"/>
      <c r="CD13" s="853"/>
      <c r="CE13" s="853"/>
      <c r="CF13" s="853"/>
      <c r="CG13" s="854"/>
      <c r="CH13" s="865">
        <v>-1</v>
      </c>
      <c r="CI13" s="866"/>
      <c r="CJ13" s="866"/>
      <c r="CK13" s="866"/>
      <c r="CL13" s="867"/>
      <c r="CM13" s="865">
        <v>24</v>
      </c>
      <c r="CN13" s="866"/>
      <c r="CO13" s="866"/>
      <c r="CP13" s="866"/>
      <c r="CQ13" s="867"/>
      <c r="CR13" s="865">
        <v>10</v>
      </c>
      <c r="CS13" s="866"/>
      <c r="CT13" s="866"/>
      <c r="CU13" s="866"/>
      <c r="CV13" s="867"/>
      <c r="CW13" s="865" t="s">
        <v>528</v>
      </c>
      <c r="CX13" s="866"/>
      <c r="CY13" s="866"/>
      <c r="CZ13" s="866"/>
      <c r="DA13" s="867"/>
      <c r="DB13" s="865" t="s">
        <v>528</v>
      </c>
      <c r="DC13" s="866"/>
      <c r="DD13" s="866"/>
      <c r="DE13" s="866"/>
      <c r="DF13" s="867"/>
      <c r="DG13" s="865" t="s">
        <v>528</v>
      </c>
      <c r="DH13" s="866"/>
      <c r="DI13" s="866"/>
      <c r="DJ13" s="866"/>
      <c r="DK13" s="867"/>
      <c r="DL13" s="865" t="s">
        <v>528</v>
      </c>
      <c r="DM13" s="866"/>
      <c r="DN13" s="866"/>
      <c r="DO13" s="866"/>
      <c r="DP13" s="867"/>
      <c r="DQ13" s="865" t="s">
        <v>528</v>
      </c>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615</v>
      </c>
      <c r="BT14" s="853"/>
      <c r="BU14" s="853"/>
      <c r="BV14" s="853"/>
      <c r="BW14" s="853"/>
      <c r="BX14" s="853"/>
      <c r="BY14" s="853"/>
      <c r="BZ14" s="853"/>
      <c r="CA14" s="853"/>
      <c r="CB14" s="853"/>
      <c r="CC14" s="853"/>
      <c r="CD14" s="853"/>
      <c r="CE14" s="853"/>
      <c r="CF14" s="853"/>
      <c r="CG14" s="854"/>
      <c r="CH14" s="865">
        <v>0</v>
      </c>
      <c r="CI14" s="866"/>
      <c r="CJ14" s="866"/>
      <c r="CK14" s="866"/>
      <c r="CL14" s="867"/>
      <c r="CM14" s="865">
        <v>13</v>
      </c>
      <c r="CN14" s="866"/>
      <c r="CO14" s="866"/>
      <c r="CP14" s="866"/>
      <c r="CQ14" s="867"/>
      <c r="CR14" s="865">
        <v>6</v>
      </c>
      <c r="CS14" s="866"/>
      <c r="CT14" s="866"/>
      <c r="CU14" s="866"/>
      <c r="CV14" s="867"/>
      <c r="CW14" s="865" t="s">
        <v>528</v>
      </c>
      <c r="CX14" s="866"/>
      <c r="CY14" s="866"/>
      <c r="CZ14" s="866"/>
      <c r="DA14" s="867"/>
      <c r="DB14" s="865" t="s">
        <v>528</v>
      </c>
      <c r="DC14" s="866"/>
      <c r="DD14" s="866"/>
      <c r="DE14" s="866"/>
      <c r="DF14" s="867"/>
      <c r="DG14" s="865" t="s">
        <v>528</v>
      </c>
      <c r="DH14" s="866"/>
      <c r="DI14" s="866"/>
      <c r="DJ14" s="866"/>
      <c r="DK14" s="867"/>
      <c r="DL14" s="865" t="s">
        <v>528</v>
      </c>
      <c r="DM14" s="866"/>
      <c r="DN14" s="866"/>
      <c r="DO14" s="866"/>
      <c r="DP14" s="867"/>
      <c r="DQ14" s="865" t="s">
        <v>528</v>
      </c>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397</v>
      </c>
      <c r="B23" s="874" t="s">
        <v>398</v>
      </c>
      <c r="C23" s="875"/>
      <c r="D23" s="875"/>
      <c r="E23" s="875"/>
      <c r="F23" s="875"/>
      <c r="G23" s="875"/>
      <c r="H23" s="875"/>
      <c r="I23" s="875"/>
      <c r="J23" s="875"/>
      <c r="K23" s="875"/>
      <c r="L23" s="875"/>
      <c r="M23" s="875"/>
      <c r="N23" s="875"/>
      <c r="O23" s="875"/>
      <c r="P23" s="876"/>
      <c r="Q23" s="877">
        <v>41284</v>
      </c>
      <c r="R23" s="878"/>
      <c r="S23" s="878"/>
      <c r="T23" s="878"/>
      <c r="U23" s="878"/>
      <c r="V23" s="878">
        <v>40157</v>
      </c>
      <c r="W23" s="878"/>
      <c r="X23" s="878"/>
      <c r="Y23" s="878"/>
      <c r="Z23" s="878"/>
      <c r="AA23" s="878">
        <v>1128</v>
      </c>
      <c r="AB23" s="878"/>
      <c r="AC23" s="878"/>
      <c r="AD23" s="878"/>
      <c r="AE23" s="879"/>
      <c r="AF23" s="880">
        <v>589</v>
      </c>
      <c r="AG23" s="878"/>
      <c r="AH23" s="878"/>
      <c r="AI23" s="878"/>
      <c r="AJ23" s="881"/>
      <c r="AK23" s="882"/>
      <c r="AL23" s="883"/>
      <c r="AM23" s="883"/>
      <c r="AN23" s="883"/>
      <c r="AO23" s="883"/>
      <c r="AP23" s="878">
        <v>35124</v>
      </c>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374</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410</v>
      </c>
      <c r="C28" s="816"/>
      <c r="D28" s="816"/>
      <c r="E28" s="816"/>
      <c r="F28" s="816"/>
      <c r="G28" s="816"/>
      <c r="H28" s="816"/>
      <c r="I28" s="816"/>
      <c r="J28" s="816"/>
      <c r="K28" s="816"/>
      <c r="L28" s="816"/>
      <c r="M28" s="816"/>
      <c r="N28" s="816"/>
      <c r="O28" s="816"/>
      <c r="P28" s="817"/>
      <c r="Q28" s="906">
        <v>8651</v>
      </c>
      <c r="R28" s="907"/>
      <c r="S28" s="907"/>
      <c r="T28" s="907"/>
      <c r="U28" s="907"/>
      <c r="V28" s="907">
        <v>8323</v>
      </c>
      <c r="W28" s="907"/>
      <c r="X28" s="907"/>
      <c r="Y28" s="907"/>
      <c r="Z28" s="907"/>
      <c r="AA28" s="907">
        <v>328</v>
      </c>
      <c r="AB28" s="907"/>
      <c r="AC28" s="907"/>
      <c r="AD28" s="907"/>
      <c r="AE28" s="908"/>
      <c r="AF28" s="909">
        <v>328</v>
      </c>
      <c r="AG28" s="907"/>
      <c r="AH28" s="907"/>
      <c r="AI28" s="907"/>
      <c r="AJ28" s="910"/>
      <c r="AK28" s="911">
        <v>700</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t="s">
        <v>623</v>
      </c>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411</v>
      </c>
      <c r="C29" s="840"/>
      <c r="D29" s="840"/>
      <c r="E29" s="840"/>
      <c r="F29" s="840"/>
      <c r="G29" s="840"/>
      <c r="H29" s="840"/>
      <c r="I29" s="840"/>
      <c r="J29" s="840"/>
      <c r="K29" s="840"/>
      <c r="L29" s="840"/>
      <c r="M29" s="840"/>
      <c r="N29" s="840"/>
      <c r="O29" s="840"/>
      <c r="P29" s="841"/>
      <c r="Q29" s="842">
        <v>7052</v>
      </c>
      <c r="R29" s="843"/>
      <c r="S29" s="843"/>
      <c r="T29" s="843"/>
      <c r="U29" s="843"/>
      <c r="V29" s="843">
        <v>6915</v>
      </c>
      <c r="W29" s="843"/>
      <c r="X29" s="843"/>
      <c r="Y29" s="843"/>
      <c r="Z29" s="843"/>
      <c r="AA29" s="843">
        <v>137</v>
      </c>
      <c r="AB29" s="843"/>
      <c r="AC29" s="843"/>
      <c r="AD29" s="843"/>
      <c r="AE29" s="844"/>
      <c r="AF29" s="845">
        <v>137</v>
      </c>
      <c r="AG29" s="846"/>
      <c r="AH29" s="846"/>
      <c r="AI29" s="846"/>
      <c r="AJ29" s="847"/>
      <c r="AK29" s="914">
        <v>1027</v>
      </c>
      <c r="AL29" s="915"/>
      <c r="AM29" s="915"/>
      <c r="AN29" s="915"/>
      <c r="AO29" s="915"/>
      <c r="AP29" s="915" t="s">
        <v>598</v>
      </c>
      <c r="AQ29" s="915"/>
      <c r="AR29" s="915"/>
      <c r="AS29" s="915"/>
      <c r="AT29" s="915"/>
      <c r="AU29" s="915" t="s">
        <v>597</v>
      </c>
      <c r="AV29" s="915"/>
      <c r="AW29" s="915"/>
      <c r="AX29" s="915"/>
      <c r="AY29" s="915"/>
      <c r="AZ29" s="916" t="s">
        <v>598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412</v>
      </c>
      <c r="C30" s="840"/>
      <c r="D30" s="840"/>
      <c r="E30" s="840"/>
      <c r="F30" s="840"/>
      <c r="G30" s="840"/>
      <c r="H30" s="840"/>
      <c r="I30" s="840"/>
      <c r="J30" s="840"/>
      <c r="K30" s="840"/>
      <c r="L30" s="840"/>
      <c r="M30" s="840"/>
      <c r="N30" s="840"/>
      <c r="O30" s="840"/>
      <c r="P30" s="841"/>
      <c r="Q30" s="842">
        <v>877</v>
      </c>
      <c r="R30" s="843"/>
      <c r="S30" s="843"/>
      <c r="T30" s="843"/>
      <c r="U30" s="843"/>
      <c r="V30" s="843">
        <v>875</v>
      </c>
      <c r="W30" s="843"/>
      <c r="X30" s="843"/>
      <c r="Y30" s="843"/>
      <c r="Z30" s="843"/>
      <c r="AA30" s="843">
        <v>2</v>
      </c>
      <c r="AB30" s="843"/>
      <c r="AC30" s="843"/>
      <c r="AD30" s="843"/>
      <c r="AE30" s="844"/>
      <c r="AF30" s="845">
        <v>2</v>
      </c>
      <c r="AG30" s="846"/>
      <c r="AH30" s="846"/>
      <c r="AI30" s="846"/>
      <c r="AJ30" s="847"/>
      <c r="AK30" s="914">
        <v>249</v>
      </c>
      <c r="AL30" s="915"/>
      <c r="AM30" s="915"/>
      <c r="AN30" s="915"/>
      <c r="AO30" s="915"/>
      <c r="AP30" s="915" t="s">
        <v>598</v>
      </c>
      <c r="AQ30" s="915"/>
      <c r="AR30" s="915"/>
      <c r="AS30" s="915"/>
      <c r="AT30" s="915"/>
      <c r="AU30" s="915" t="s">
        <v>597</v>
      </c>
      <c r="AV30" s="915"/>
      <c r="AW30" s="915"/>
      <c r="AX30" s="915"/>
      <c r="AY30" s="915"/>
      <c r="AZ30" s="916" t="s">
        <v>597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413</v>
      </c>
      <c r="C31" s="840"/>
      <c r="D31" s="840"/>
      <c r="E31" s="840"/>
      <c r="F31" s="840"/>
      <c r="G31" s="840"/>
      <c r="H31" s="840"/>
      <c r="I31" s="840"/>
      <c r="J31" s="840"/>
      <c r="K31" s="840"/>
      <c r="L31" s="840"/>
      <c r="M31" s="840"/>
      <c r="N31" s="840"/>
      <c r="O31" s="840"/>
      <c r="P31" s="841"/>
      <c r="Q31" s="842">
        <v>886</v>
      </c>
      <c r="R31" s="843"/>
      <c r="S31" s="843"/>
      <c r="T31" s="843"/>
      <c r="U31" s="843"/>
      <c r="V31" s="843">
        <v>787</v>
      </c>
      <c r="W31" s="843"/>
      <c r="X31" s="843"/>
      <c r="Y31" s="843"/>
      <c r="Z31" s="843"/>
      <c r="AA31" s="843">
        <v>99</v>
      </c>
      <c r="AB31" s="843"/>
      <c r="AC31" s="843"/>
      <c r="AD31" s="843"/>
      <c r="AE31" s="844"/>
      <c r="AF31" s="845">
        <v>1578</v>
      </c>
      <c r="AG31" s="846"/>
      <c r="AH31" s="846"/>
      <c r="AI31" s="846"/>
      <c r="AJ31" s="847"/>
      <c r="AK31" s="914">
        <v>52</v>
      </c>
      <c r="AL31" s="915"/>
      <c r="AM31" s="915"/>
      <c r="AN31" s="915"/>
      <c r="AO31" s="915"/>
      <c r="AP31" s="915">
        <v>3233</v>
      </c>
      <c r="AQ31" s="915"/>
      <c r="AR31" s="915"/>
      <c r="AS31" s="915"/>
      <c r="AT31" s="915"/>
      <c r="AU31" s="915">
        <v>152</v>
      </c>
      <c r="AV31" s="915"/>
      <c r="AW31" s="915"/>
      <c r="AX31" s="915"/>
      <c r="AY31" s="915"/>
      <c r="AZ31" s="916" t="s">
        <v>597</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415</v>
      </c>
      <c r="C32" s="840"/>
      <c r="D32" s="840"/>
      <c r="E32" s="840"/>
      <c r="F32" s="840"/>
      <c r="G32" s="840"/>
      <c r="H32" s="840"/>
      <c r="I32" s="840"/>
      <c r="J32" s="840"/>
      <c r="K32" s="840"/>
      <c r="L32" s="840"/>
      <c r="M32" s="840"/>
      <c r="N32" s="840"/>
      <c r="O32" s="840"/>
      <c r="P32" s="841"/>
      <c r="Q32" s="842">
        <v>1782</v>
      </c>
      <c r="R32" s="843"/>
      <c r="S32" s="843"/>
      <c r="T32" s="843"/>
      <c r="U32" s="843"/>
      <c r="V32" s="843">
        <v>1782</v>
      </c>
      <c r="W32" s="843"/>
      <c r="X32" s="843"/>
      <c r="Y32" s="843"/>
      <c r="Z32" s="843"/>
      <c r="AA32" s="843" t="s">
        <v>595</v>
      </c>
      <c r="AB32" s="843"/>
      <c r="AC32" s="843"/>
      <c r="AD32" s="843"/>
      <c r="AE32" s="844"/>
      <c r="AF32" s="845">
        <v>374</v>
      </c>
      <c r="AG32" s="846"/>
      <c r="AH32" s="846"/>
      <c r="AI32" s="846"/>
      <c r="AJ32" s="847"/>
      <c r="AK32" s="914">
        <v>622</v>
      </c>
      <c r="AL32" s="915"/>
      <c r="AM32" s="915"/>
      <c r="AN32" s="915"/>
      <c r="AO32" s="915"/>
      <c r="AP32" s="915">
        <v>9473</v>
      </c>
      <c r="AQ32" s="915"/>
      <c r="AR32" s="915"/>
      <c r="AS32" s="915"/>
      <c r="AT32" s="915"/>
      <c r="AU32" s="915">
        <v>3192</v>
      </c>
      <c r="AV32" s="915"/>
      <c r="AW32" s="915"/>
      <c r="AX32" s="915"/>
      <c r="AY32" s="915"/>
      <c r="AZ32" s="916" t="s">
        <v>597</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416</v>
      </c>
      <c r="C33" s="840"/>
      <c r="D33" s="840"/>
      <c r="E33" s="840"/>
      <c r="F33" s="840"/>
      <c r="G33" s="840"/>
      <c r="H33" s="840"/>
      <c r="I33" s="840"/>
      <c r="J33" s="840"/>
      <c r="K33" s="840"/>
      <c r="L33" s="840"/>
      <c r="M33" s="840"/>
      <c r="N33" s="840"/>
      <c r="O33" s="840"/>
      <c r="P33" s="841"/>
      <c r="Q33" s="842">
        <v>502</v>
      </c>
      <c r="R33" s="843"/>
      <c r="S33" s="843"/>
      <c r="T33" s="843"/>
      <c r="U33" s="843"/>
      <c r="V33" s="843">
        <v>500</v>
      </c>
      <c r="W33" s="843"/>
      <c r="X33" s="843"/>
      <c r="Y33" s="843"/>
      <c r="Z33" s="843"/>
      <c r="AA33" s="843">
        <v>2</v>
      </c>
      <c r="AB33" s="843"/>
      <c r="AC33" s="843"/>
      <c r="AD33" s="843"/>
      <c r="AE33" s="844"/>
      <c r="AF33" s="845">
        <v>2</v>
      </c>
      <c r="AG33" s="846"/>
      <c r="AH33" s="846"/>
      <c r="AI33" s="846"/>
      <c r="AJ33" s="847"/>
      <c r="AK33" s="914">
        <v>266</v>
      </c>
      <c r="AL33" s="915"/>
      <c r="AM33" s="915"/>
      <c r="AN33" s="915"/>
      <c r="AO33" s="915"/>
      <c r="AP33" s="915">
        <v>2160</v>
      </c>
      <c r="AQ33" s="915"/>
      <c r="AR33" s="915"/>
      <c r="AS33" s="915"/>
      <c r="AT33" s="915"/>
      <c r="AU33" s="915">
        <v>1339</v>
      </c>
      <c r="AV33" s="915"/>
      <c r="AW33" s="915"/>
      <c r="AX33" s="915"/>
      <c r="AY33" s="915"/>
      <c r="AZ33" s="916" t="s">
        <v>597</v>
      </c>
      <c r="BA33" s="916"/>
      <c r="BB33" s="916"/>
      <c r="BC33" s="916"/>
      <c r="BD33" s="916"/>
      <c r="BE33" s="912" t="s">
        <v>621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418</v>
      </c>
      <c r="C34" s="840"/>
      <c r="D34" s="840"/>
      <c r="E34" s="840"/>
      <c r="F34" s="840"/>
      <c r="G34" s="840"/>
      <c r="H34" s="840"/>
      <c r="I34" s="840"/>
      <c r="J34" s="840"/>
      <c r="K34" s="840"/>
      <c r="L34" s="840"/>
      <c r="M34" s="840"/>
      <c r="N34" s="840"/>
      <c r="O34" s="840"/>
      <c r="P34" s="841"/>
      <c r="Q34" s="842">
        <v>42</v>
      </c>
      <c r="R34" s="843"/>
      <c r="S34" s="843"/>
      <c r="T34" s="843"/>
      <c r="U34" s="843"/>
      <c r="V34" s="843">
        <v>42</v>
      </c>
      <c r="W34" s="843"/>
      <c r="X34" s="843"/>
      <c r="Y34" s="843"/>
      <c r="Z34" s="843"/>
      <c r="AA34" s="843">
        <v>0</v>
      </c>
      <c r="AB34" s="843"/>
      <c r="AC34" s="843"/>
      <c r="AD34" s="843"/>
      <c r="AE34" s="844"/>
      <c r="AF34" s="845">
        <v>0</v>
      </c>
      <c r="AG34" s="846"/>
      <c r="AH34" s="846"/>
      <c r="AI34" s="846"/>
      <c r="AJ34" s="847"/>
      <c r="AK34" s="914">
        <v>20</v>
      </c>
      <c r="AL34" s="915"/>
      <c r="AM34" s="915"/>
      <c r="AN34" s="915"/>
      <c r="AO34" s="915"/>
      <c r="AP34" s="915">
        <v>164</v>
      </c>
      <c r="AQ34" s="915"/>
      <c r="AR34" s="915"/>
      <c r="AS34" s="915"/>
      <c r="AT34" s="915"/>
      <c r="AU34" s="915">
        <v>162</v>
      </c>
      <c r="AV34" s="915"/>
      <c r="AW34" s="915"/>
      <c r="AX34" s="915"/>
      <c r="AY34" s="915"/>
      <c r="AZ34" s="916" t="s">
        <v>597</v>
      </c>
      <c r="BA34" s="916"/>
      <c r="BB34" s="916"/>
      <c r="BC34" s="916"/>
      <c r="BD34" s="916"/>
      <c r="BE34" s="912" t="s">
        <v>417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419</v>
      </c>
      <c r="C35" s="840"/>
      <c r="D35" s="840"/>
      <c r="E35" s="840"/>
      <c r="F35" s="840"/>
      <c r="G35" s="840"/>
      <c r="H35" s="840"/>
      <c r="I35" s="840"/>
      <c r="J35" s="840"/>
      <c r="K35" s="840"/>
      <c r="L35" s="840"/>
      <c r="M35" s="840"/>
      <c r="N35" s="840"/>
      <c r="O35" s="840"/>
      <c r="P35" s="841"/>
      <c r="Q35" s="842">
        <v>206</v>
      </c>
      <c r="R35" s="843"/>
      <c r="S35" s="843"/>
      <c r="T35" s="843"/>
      <c r="U35" s="843"/>
      <c r="V35" s="843">
        <v>205</v>
      </c>
      <c r="W35" s="843"/>
      <c r="X35" s="843"/>
      <c r="Y35" s="843"/>
      <c r="Z35" s="843"/>
      <c r="AA35" s="843">
        <v>1</v>
      </c>
      <c r="AB35" s="843"/>
      <c r="AC35" s="843"/>
      <c r="AD35" s="843"/>
      <c r="AE35" s="844"/>
      <c r="AF35" s="845">
        <v>1</v>
      </c>
      <c r="AG35" s="846"/>
      <c r="AH35" s="846"/>
      <c r="AI35" s="846"/>
      <c r="AJ35" s="847"/>
      <c r="AK35" s="914">
        <v>181</v>
      </c>
      <c r="AL35" s="915"/>
      <c r="AM35" s="915"/>
      <c r="AN35" s="915"/>
      <c r="AO35" s="915"/>
      <c r="AP35" s="915">
        <v>1852</v>
      </c>
      <c r="AQ35" s="915"/>
      <c r="AR35" s="915"/>
      <c r="AS35" s="915"/>
      <c r="AT35" s="915"/>
      <c r="AU35" s="915">
        <v>1674</v>
      </c>
      <c r="AV35" s="915"/>
      <c r="AW35" s="915"/>
      <c r="AX35" s="915"/>
      <c r="AY35" s="915"/>
      <c r="AZ35" s="916" t="s">
        <v>597</v>
      </c>
      <c r="BA35" s="916"/>
      <c r="BB35" s="916"/>
      <c r="BC35" s="916"/>
      <c r="BD35" s="916"/>
      <c r="BE35" s="912" t="s">
        <v>622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397</v>
      </c>
      <c r="B63" s="874" t="s">
        <v>421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2422</v>
      </c>
      <c r="AG63" s="926"/>
      <c r="AH63" s="926"/>
      <c r="AI63" s="926"/>
      <c r="AJ63" s="927"/>
      <c r="AK63" s="928"/>
      <c r="AL63" s="923"/>
      <c r="AM63" s="923"/>
      <c r="AN63" s="923"/>
      <c r="AO63" s="923"/>
      <c r="AP63" s="926">
        <v>16882</v>
      </c>
      <c r="AQ63" s="926"/>
      <c r="AR63" s="926"/>
      <c r="AS63" s="926"/>
      <c r="AT63" s="926"/>
      <c r="AU63" s="926">
        <v>6519</v>
      </c>
      <c r="AV63" s="926"/>
      <c r="AW63" s="926"/>
      <c r="AX63" s="926"/>
      <c r="AY63" s="926"/>
      <c r="AZ63" s="930"/>
      <c r="BA63" s="930"/>
      <c r="BB63" s="930"/>
      <c r="BC63" s="930"/>
      <c r="BD63" s="930"/>
      <c r="BE63" s="931"/>
      <c r="BF63" s="931"/>
      <c r="BG63" s="931"/>
      <c r="BH63" s="931"/>
      <c r="BI63" s="932"/>
      <c r="BJ63" s="933" t="s">
        <v>399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404</v>
      </c>
      <c r="AB66" s="802"/>
      <c r="AC66" s="802"/>
      <c r="AD66" s="802"/>
      <c r="AE66" s="803"/>
      <c r="AF66" s="936" t="s">
        <v>426</v>
      </c>
      <c r="AG66" s="897"/>
      <c r="AH66" s="897"/>
      <c r="AI66" s="897"/>
      <c r="AJ66" s="937"/>
      <c r="AK66" s="801" t="s">
        <v>427</v>
      </c>
      <c r="AL66" s="825"/>
      <c r="AM66" s="825"/>
      <c r="AN66" s="825"/>
      <c r="AO66" s="826"/>
      <c r="AP66" s="801" t="s">
        <v>428</v>
      </c>
      <c r="AQ66" s="802"/>
      <c r="AR66" s="802"/>
      <c r="AS66" s="802"/>
      <c r="AT66" s="803"/>
      <c r="AU66" s="801" t="s">
        <v>429</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599</v>
      </c>
      <c r="C68" s="954"/>
      <c r="D68" s="954"/>
      <c r="E68" s="954"/>
      <c r="F68" s="954"/>
      <c r="G68" s="954"/>
      <c r="H68" s="954"/>
      <c r="I68" s="954"/>
      <c r="J68" s="954"/>
      <c r="K68" s="954"/>
      <c r="L68" s="954"/>
      <c r="M68" s="954"/>
      <c r="N68" s="954"/>
      <c r="O68" s="954"/>
      <c r="P68" s="955"/>
      <c r="Q68" s="956">
        <v>25</v>
      </c>
      <c r="R68" s="950"/>
      <c r="S68" s="950"/>
      <c r="T68" s="950"/>
      <c r="U68" s="950"/>
      <c r="V68" s="950">
        <v>24</v>
      </c>
      <c r="W68" s="950"/>
      <c r="X68" s="950"/>
      <c r="Y68" s="950"/>
      <c r="Z68" s="950"/>
      <c r="AA68" s="950">
        <v>1</v>
      </c>
      <c r="AB68" s="950"/>
      <c r="AC68" s="950"/>
      <c r="AD68" s="950"/>
      <c r="AE68" s="950"/>
      <c r="AF68" s="950">
        <v>1</v>
      </c>
      <c r="AG68" s="950"/>
      <c r="AH68" s="950"/>
      <c r="AI68" s="950"/>
      <c r="AJ68" s="950"/>
      <c r="AK68" s="950" t="s">
        <v>604</v>
      </c>
      <c r="AL68" s="950"/>
      <c r="AM68" s="950"/>
      <c r="AN68" s="950"/>
      <c r="AO68" s="950"/>
      <c r="AP68" s="950" t="s">
        <v>528</v>
      </c>
      <c r="AQ68" s="950"/>
      <c r="AR68" s="950"/>
      <c r="AS68" s="950"/>
      <c r="AT68" s="950"/>
      <c r="AU68" s="950" t="s">
        <v>528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600</v>
      </c>
      <c r="C69" s="958"/>
      <c r="D69" s="958"/>
      <c r="E69" s="958"/>
      <c r="F69" s="958"/>
      <c r="G69" s="958"/>
      <c r="H69" s="958"/>
      <c r="I69" s="958"/>
      <c r="J69" s="958"/>
      <c r="K69" s="958"/>
      <c r="L69" s="958"/>
      <c r="M69" s="958"/>
      <c r="N69" s="958"/>
      <c r="O69" s="958"/>
      <c r="P69" s="959"/>
      <c r="Q69" s="960">
        <v>74</v>
      </c>
      <c r="R69" s="915"/>
      <c r="S69" s="915"/>
      <c r="T69" s="915"/>
      <c r="U69" s="915"/>
      <c r="V69" s="915">
        <v>56</v>
      </c>
      <c r="W69" s="915"/>
      <c r="X69" s="915"/>
      <c r="Y69" s="915"/>
      <c r="Z69" s="915"/>
      <c r="AA69" s="915">
        <v>18</v>
      </c>
      <c r="AB69" s="915"/>
      <c r="AC69" s="915"/>
      <c r="AD69" s="915"/>
      <c r="AE69" s="915"/>
      <c r="AF69" s="915">
        <v>18</v>
      </c>
      <c r="AG69" s="915"/>
      <c r="AH69" s="915"/>
      <c r="AI69" s="915"/>
      <c r="AJ69" s="915"/>
      <c r="AK69" s="915" t="s">
        <v>605</v>
      </c>
      <c r="AL69" s="915"/>
      <c r="AM69" s="915"/>
      <c r="AN69" s="915"/>
      <c r="AO69" s="915"/>
      <c r="AP69" s="915" t="s">
        <v>605</v>
      </c>
      <c r="AQ69" s="915"/>
      <c r="AR69" s="915"/>
      <c r="AS69" s="915"/>
      <c r="AT69" s="915"/>
      <c r="AU69" s="915" t="s">
        <v>528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601</v>
      </c>
      <c r="C70" s="958"/>
      <c r="D70" s="958"/>
      <c r="E70" s="958"/>
      <c r="F70" s="958"/>
      <c r="G70" s="958"/>
      <c r="H70" s="958"/>
      <c r="I70" s="958"/>
      <c r="J70" s="958"/>
      <c r="K70" s="958"/>
      <c r="L70" s="958"/>
      <c r="M70" s="958"/>
      <c r="N70" s="958"/>
      <c r="O70" s="958"/>
      <c r="P70" s="959"/>
      <c r="Q70" s="960">
        <v>287</v>
      </c>
      <c r="R70" s="915"/>
      <c r="S70" s="915"/>
      <c r="T70" s="915"/>
      <c r="U70" s="915"/>
      <c r="V70" s="915">
        <v>165</v>
      </c>
      <c r="W70" s="915"/>
      <c r="X70" s="915"/>
      <c r="Y70" s="915"/>
      <c r="Z70" s="915"/>
      <c r="AA70" s="915">
        <v>122</v>
      </c>
      <c r="AB70" s="915"/>
      <c r="AC70" s="915"/>
      <c r="AD70" s="915"/>
      <c r="AE70" s="915"/>
      <c r="AF70" s="915">
        <v>122</v>
      </c>
      <c r="AG70" s="915"/>
      <c r="AH70" s="915"/>
      <c r="AI70" s="915"/>
      <c r="AJ70" s="915"/>
      <c r="AK70" s="915">
        <v>75</v>
      </c>
      <c r="AL70" s="915"/>
      <c r="AM70" s="915"/>
      <c r="AN70" s="915"/>
      <c r="AO70" s="915"/>
      <c r="AP70" s="915" t="s">
        <v>528</v>
      </c>
      <c r="AQ70" s="915"/>
      <c r="AR70" s="915"/>
      <c r="AS70" s="915"/>
      <c r="AT70" s="915"/>
      <c r="AU70" s="915" t="s">
        <v>528</v>
      </c>
      <c r="AV70" s="915"/>
      <c r="AW70" s="915"/>
      <c r="AX70" s="915"/>
      <c r="AY70" s="915"/>
      <c r="AZ70" s="961" t="s">
        <v>606</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602</v>
      </c>
      <c r="C71" s="958"/>
      <c r="D71" s="958"/>
      <c r="E71" s="958"/>
      <c r="F71" s="958"/>
      <c r="G71" s="958"/>
      <c r="H71" s="958"/>
      <c r="I71" s="958"/>
      <c r="J71" s="958"/>
      <c r="K71" s="958"/>
      <c r="L71" s="958"/>
      <c r="M71" s="958"/>
      <c r="N71" s="958"/>
      <c r="O71" s="958"/>
      <c r="P71" s="959"/>
      <c r="Q71" s="960">
        <v>201496</v>
      </c>
      <c r="R71" s="915"/>
      <c r="S71" s="915"/>
      <c r="T71" s="915"/>
      <c r="U71" s="915"/>
      <c r="V71" s="915">
        <v>194005</v>
      </c>
      <c r="W71" s="915"/>
      <c r="X71" s="915"/>
      <c r="Y71" s="915"/>
      <c r="Z71" s="915"/>
      <c r="AA71" s="915">
        <v>7491</v>
      </c>
      <c r="AB71" s="915"/>
      <c r="AC71" s="915"/>
      <c r="AD71" s="915"/>
      <c r="AE71" s="915"/>
      <c r="AF71" s="915">
        <v>7491</v>
      </c>
      <c r="AG71" s="915"/>
      <c r="AH71" s="915"/>
      <c r="AI71" s="915"/>
      <c r="AJ71" s="915"/>
      <c r="AK71" s="915" t="s">
        <v>528</v>
      </c>
      <c r="AL71" s="915"/>
      <c r="AM71" s="915"/>
      <c r="AN71" s="915"/>
      <c r="AO71" s="915"/>
      <c r="AP71" s="915" t="s">
        <v>528</v>
      </c>
      <c r="AQ71" s="915"/>
      <c r="AR71" s="915"/>
      <c r="AS71" s="915"/>
      <c r="AT71" s="915"/>
      <c r="AU71" s="915" t="s">
        <v>528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603</v>
      </c>
      <c r="C72" s="958"/>
      <c r="D72" s="958"/>
      <c r="E72" s="958"/>
      <c r="F72" s="958"/>
      <c r="G72" s="958"/>
      <c r="H72" s="958"/>
      <c r="I72" s="958"/>
      <c r="J72" s="958"/>
      <c r="K72" s="958"/>
      <c r="L72" s="958"/>
      <c r="M72" s="958"/>
      <c r="N72" s="958"/>
      <c r="O72" s="958"/>
      <c r="P72" s="959"/>
      <c r="Q72" s="960">
        <v>1211</v>
      </c>
      <c r="R72" s="915"/>
      <c r="S72" s="915"/>
      <c r="T72" s="915"/>
      <c r="U72" s="915"/>
      <c r="V72" s="915">
        <v>1190</v>
      </c>
      <c r="W72" s="915"/>
      <c r="X72" s="915"/>
      <c r="Y72" s="915"/>
      <c r="Z72" s="915"/>
      <c r="AA72" s="915">
        <v>20</v>
      </c>
      <c r="AB72" s="915"/>
      <c r="AC72" s="915"/>
      <c r="AD72" s="915"/>
      <c r="AE72" s="915"/>
      <c r="AF72" s="915">
        <v>20</v>
      </c>
      <c r="AG72" s="915"/>
      <c r="AH72" s="915"/>
      <c r="AI72" s="915"/>
      <c r="AJ72" s="915"/>
      <c r="AK72" s="915">
        <v>68</v>
      </c>
      <c r="AL72" s="915"/>
      <c r="AM72" s="915"/>
      <c r="AN72" s="915"/>
      <c r="AO72" s="915"/>
      <c r="AP72" s="915">
        <v>544</v>
      </c>
      <c r="AQ72" s="915"/>
      <c r="AR72" s="915"/>
      <c r="AS72" s="915"/>
      <c r="AT72" s="915"/>
      <c r="AU72" s="915">
        <v>359</v>
      </c>
      <c r="AV72" s="915"/>
      <c r="AW72" s="915"/>
      <c r="AX72" s="915"/>
      <c r="AY72" s="915"/>
      <c r="AZ72" s="961" t="s">
        <v>607</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397</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7652</v>
      </c>
      <c r="AG88" s="926"/>
      <c r="AH88" s="926"/>
      <c r="AI88" s="926"/>
      <c r="AJ88" s="926"/>
      <c r="AK88" s="923"/>
      <c r="AL88" s="923"/>
      <c r="AM88" s="923"/>
      <c r="AN88" s="923"/>
      <c r="AO88" s="923"/>
      <c r="AP88" s="926">
        <v>544</v>
      </c>
      <c r="AQ88" s="926"/>
      <c r="AR88" s="926"/>
      <c r="AS88" s="926"/>
      <c r="AT88" s="926"/>
      <c r="AU88" s="926">
        <v>359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493</v>
      </c>
      <c r="CS102" s="934"/>
      <c r="CT102" s="934"/>
      <c r="CU102" s="934"/>
      <c r="CV102" s="977"/>
      <c r="CW102" s="976">
        <v>5</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310</v>
      </c>
      <c r="AG109" s="979"/>
      <c r="AH109" s="979"/>
      <c r="AI109" s="979"/>
      <c r="AJ109" s="980"/>
      <c r="AK109" s="978" t="s">
        <v>309</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310</v>
      </c>
      <c r="BW109" s="979"/>
      <c r="BX109" s="979"/>
      <c r="BY109" s="979"/>
      <c r="BZ109" s="980"/>
      <c r="CA109" s="978" t="s">
        <v>309</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310</v>
      </c>
      <c r="DM109" s="979"/>
      <c r="DN109" s="979"/>
      <c r="DO109" s="979"/>
      <c r="DP109" s="980"/>
      <c r="DQ109" s="978" t="s">
        <v>309</v>
      </c>
      <c r="DR109" s="979"/>
      <c r="DS109" s="979"/>
      <c r="DT109" s="979"/>
      <c r="DU109" s="980"/>
      <c r="DV109" s="978" t="s">
        <v>440</v>
      </c>
      <c r="DW109" s="979"/>
      <c r="DX109" s="979"/>
      <c r="DY109" s="979"/>
      <c r="DZ109" s="981"/>
    </row>
    <row r="110" spans="1:131" s="247" customFormat="1" ht="26.25" customHeight="1">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4934455</v>
      </c>
      <c r="AB110" s="986"/>
      <c r="AC110" s="986"/>
      <c r="AD110" s="986"/>
      <c r="AE110" s="987"/>
      <c r="AF110" s="988">
        <v>4838419</v>
      </c>
      <c r="AG110" s="986"/>
      <c r="AH110" s="986"/>
      <c r="AI110" s="986"/>
      <c r="AJ110" s="987"/>
      <c r="AK110" s="988">
        <v>4537944</v>
      </c>
      <c r="AL110" s="986"/>
      <c r="AM110" s="986"/>
      <c r="AN110" s="986"/>
      <c r="AO110" s="987"/>
      <c r="AP110" s="989">
        <v>27.2</v>
      </c>
      <c r="AQ110" s="990"/>
      <c r="AR110" s="990"/>
      <c r="AS110" s="990"/>
      <c r="AT110" s="991"/>
      <c r="AU110" s="992" t="s">
        <v>73</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38301814</v>
      </c>
      <c r="BR110" s="1021"/>
      <c r="BS110" s="1021"/>
      <c r="BT110" s="1021"/>
      <c r="BU110" s="1021"/>
      <c r="BV110" s="1021">
        <v>36204996</v>
      </c>
      <c r="BW110" s="1021"/>
      <c r="BX110" s="1021"/>
      <c r="BY110" s="1021"/>
      <c r="BZ110" s="1021"/>
      <c r="CA110" s="1021">
        <v>35123635</v>
      </c>
      <c r="CB110" s="1021"/>
      <c r="CC110" s="1021"/>
      <c r="CD110" s="1021"/>
      <c r="CE110" s="1021"/>
      <c r="CF110" s="1035">
        <v>210.6</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399</v>
      </c>
      <c r="DH110" s="1021"/>
      <c r="DI110" s="1021"/>
      <c r="DJ110" s="1021"/>
      <c r="DK110" s="1021"/>
      <c r="DL110" s="1021" t="s">
        <v>399</v>
      </c>
      <c r="DM110" s="1021"/>
      <c r="DN110" s="1021"/>
      <c r="DO110" s="1021"/>
      <c r="DP110" s="1021"/>
      <c r="DQ110" s="1021" t="s">
        <v>399</v>
      </c>
      <c r="DR110" s="1021"/>
      <c r="DS110" s="1021"/>
      <c r="DT110" s="1021"/>
      <c r="DU110" s="1021"/>
      <c r="DV110" s="1022" t="s">
        <v>446</v>
      </c>
      <c r="DW110" s="1022"/>
      <c r="DX110" s="1022"/>
      <c r="DY110" s="1022"/>
      <c r="DZ110" s="1023"/>
    </row>
    <row r="111" spans="1:131" s="247" customFormat="1" ht="26.25" customHeight="1">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399</v>
      </c>
      <c r="AB111" s="1028"/>
      <c r="AC111" s="1028"/>
      <c r="AD111" s="1028"/>
      <c r="AE111" s="1029"/>
      <c r="AF111" s="1030" t="s">
        <v>448</v>
      </c>
      <c r="AG111" s="1028"/>
      <c r="AH111" s="1028"/>
      <c r="AI111" s="1028"/>
      <c r="AJ111" s="1029"/>
      <c r="AK111" s="1030" t="s">
        <v>449</v>
      </c>
      <c r="AL111" s="1028"/>
      <c r="AM111" s="1028"/>
      <c r="AN111" s="1028"/>
      <c r="AO111" s="1029"/>
      <c r="AP111" s="1031" t="s">
        <v>449</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t="s">
        <v>399</v>
      </c>
      <c r="BR111" s="1014"/>
      <c r="BS111" s="1014"/>
      <c r="BT111" s="1014"/>
      <c r="BU111" s="1014"/>
      <c r="BV111" s="1014" t="s">
        <v>446</v>
      </c>
      <c r="BW111" s="1014"/>
      <c r="BX111" s="1014"/>
      <c r="BY111" s="1014"/>
      <c r="BZ111" s="1014"/>
      <c r="CA111" s="1014" t="s">
        <v>446</v>
      </c>
      <c r="CB111" s="1014"/>
      <c r="CC111" s="1014"/>
      <c r="CD111" s="1014"/>
      <c r="CE111" s="1014"/>
      <c r="CF111" s="1008" t="s">
        <v>449</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446</v>
      </c>
      <c r="DH111" s="1014"/>
      <c r="DI111" s="1014"/>
      <c r="DJ111" s="1014"/>
      <c r="DK111" s="1014"/>
      <c r="DL111" s="1014" t="s">
        <v>446</v>
      </c>
      <c r="DM111" s="1014"/>
      <c r="DN111" s="1014"/>
      <c r="DO111" s="1014"/>
      <c r="DP111" s="1014"/>
      <c r="DQ111" s="1014" t="s">
        <v>446</v>
      </c>
      <c r="DR111" s="1014"/>
      <c r="DS111" s="1014"/>
      <c r="DT111" s="1014"/>
      <c r="DU111" s="1014"/>
      <c r="DV111" s="1015" t="s">
        <v>446</v>
      </c>
      <c r="DW111" s="1015"/>
      <c r="DX111" s="1015"/>
      <c r="DY111" s="1015"/>
      <c r="DZ111" s="1016"/>
    </row>
    <row r="112" spans="1:131" s="247" customFormat="1" ht="26.25" customHeight="1">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446</v>
      </c>
      <c r="AG112" s="1053"/>
      <c r="AH112" s="1053"/>
      <c r="AI112" s="1053"/>
      <c r="AJ112" s="1054"/>
      <c r="AK112" s="1055" t="s">
        <v>449</v>
      </c>
      <c r="AL112" s="1053"/>
      <c r="AM112" s="1053"/>
      <c r="AN112" s="1053"/>
      <c r="AO112" s="1054"/>
      <c r="AP112" s="1056" t="s">
        <v>449</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8924165</v>
      </c>
      <c r="BR112" s="1014"/>
      <c r="BS112" s="1014"/>
      <c r="BT112" s="1014"/>
      <c r="BU112" s="1014"/>
      <c r="BV112" s="1014">
        <v>7494075</v>
      </c>
      <c r="BW112" s="1014"/>
      <c r="BX112" s="1014"/>
      <c r="BY112" s="1014"/>
      <c r="BZ112" s="1014"/>
      <c r="CA112" s="1014">
        <v>6519498</v>
      </c>
      <c r="CB112" s="1014"/>
      <c r="CC112" s="1014"/>
      <c r="CD112" s="1014"/>
      <c r="CE112" s="1014"/>
      <c r="CF112" s="1008">
        <v>39.1</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446</v>
      </c>
      <c r="DH112" s="1014"/>
      <c r="DI112" s="1014"/>
      <c r="DJ112" s="1014"/>
      <c r="DK112" s="1014"/>
      <c r="DL112" s="1014" t="s">
        <v>449</v>
      </c>
      <c r="DM112" s="1014"/>
      <c r="DN112" s="1014"/>
      <c r="DO112" s="1014"/>
      <c r="DP112" s="1014"/>
      <c r="DQ112" s="1014" t="s">
        <v>446</v>
      </c>
      <c r="DR112" s="1014"/>
      <c r="DS112" s="1014"/>
      <c r="DT112" s="1014"/>
      <c r="DU112" s="1014"/>
      <c r="DV112" s="1015" t="s">
        <v>448</v>
      </c>
      <c r="DW112" s="1015"/>
      <c r="DX112" s="1015"/>
      <c r="DY112" s="1015"/>
      <c r="DZ112" s="1016"/>
    </row>
    <row r="113" spans="1:130" s="247" customFormat="1" ht="26.25" customHeight="1">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683920</v>
      </c>
      <c r="AB113" s="1028"/>
      <c r="AC113" s="1028"/>
      <c r="AD113" s="1028"/>
      <c r="AE113" s="1029"/>
      <c r="AF113" s="1030">
        <v>615416</v>
      </c>
      <c r="AG113" s="1028"/>
      <c r="AH113" s="1028"/>
      <c r="AI113" s="1028"/>
      <c r="AJ113" s="1029"/>
      <c r="AK113" s="1030">
        <v>580422</v>
      </c>
      <c r="AL113" s="1028"/>
      <c r="AM113" s="1028"/>
      <c r="AN113" s="1028"/>
      <c r="AO113" s="1029"/>
      <c r="AP113" s="1031">
        <v>3.5</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336671</v>
      </c>
      <c r="BR113" s="1014"/>
      <c r="BS113" s="1014"/>
      <c r="BT113" s="1014"/>
      <c r="BU113" s="1014"/>
      <c r="BV113" s="1014">
        <v>342031</v>
      </c>
      <c r="BW113" s="1014"/>
      <c r="BX113" s="1014"/>
      <c r="BY113" s="1014"/>
      <c r="BZ113" s="1014"/>
      <c r="CA113" s="1014">
        <v>358631</v>
      </c>
      <c r="CB113" s="1014"/>
      <c r="CC113" s="1014"/>
      <c r="CD113" s="1014"/>
      <c r="CE113" s="1014"/>
      <c r="CF113" s="1008">
        <v>2.2000000000000002</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449</v>
      </c>
      <c r="DH113" s="1053"/>
      <c r="DI113" s="1053"/>
      <c r="DJ113" s="1053"/>
      <c r="DK113" s="1054"/>
      <c r="DL113" s="1055" t="s">
        <v>446</v>
      </c>
      <c r="DM113" s="1053"/>
      <c r="DN113" s="1053"/>
      <c r="DO113" s="1053"/>
      <c r="DP113" s="1054"/>
      <c r="DQ113" s="1055" t="s">
        <v>448</v>
      </c>
      <c r="DR113" s="1053"/>
      <c r="DS113" s="1053"/>
      <c r="DT113" s="1053"/>
      <c r="DU113" s="1054"/>
      <c r="DV113" s="1056" t="s">
        <v>448</v>
      </c>
      <c r="DW113" s="1057"/>
      <c r="DX113" s="1057"/>
      <c r="DY113" s="1057"/>
      <c r="DZ113" s="1058"/>
    </row>
    <row r="114" spans="1:130" s="247" customFormat="1" ht="26.25" customHeight="1">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24668</v>
      </c>
      <c r="AB114" s="1053"/>
      <c r="AC114" s="1053"/>
      <c r="AD114" s="1053"/>
      <c r="AE114" s="1054"/>
      <c r="AF114" s="1055">
        <v>24478</v>
      </c>
      <c r="AG114" s="1053"/>
      <c r="AH114" s="1053"/>
      <c r="AI114" s="1053"/>
      <c r="AJ114" s="1054"/>
      <c r="AK114" s="1055">
        <v>26344</v>
      </c>
      <c r="AL114" s="1053"/>
      <c r="AM114" s="1053"/>
      <c r="AN114" s="1053"/>
      <c r="AO114" s="1054"/>
      <c r="AP114" s="1056">
        <v>0.2</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4987542</v>
      </c>
      <c r="BR114" s="1014"/>
      <c r="BS114" s="1014"/>
      <c r="BT114" s="1014"/>
      <c r="BU114" s="1014"/>
      <c r="BV114" s="1014">
        <v>4408476</v>
      </c>
      <c r="BW114" s="1014"/>
      <c r="BX114" s="1014"/>
      <c r="BY114" s="1014"/>
      <c r="BZ114" s="1014"/>
      <c r="CA114" s="1014">
        <v>4080630</v>
      </c>
      <c r="CB114" s="1014"/>
      <c r="CC114" s="1014"/>
      <c r="CD114" s="1014"/>
      <c r="CE114" s="1014"/>
      <c r="CF114" s="1008">
        <v>24.5</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446</v>
      </c>
      <c r="DM114" s="1053"/>
      <c r="DN114" s="1053"/>
      <c r="DO114" s="1053"/>
      <c r="DP114" s="1054"/>
      <c r="DQ114" s="1055" t="s">
        <v>449</v>
      </c>
      <c r="DR114" s="1053"/>
      <c r="DS114" s="1053"/>
      <c r="DT114" s="1053"/>
      <c r="DU114" s="1054"/>
      <c r="DV114" s="1056" t="s">
        <v>446</v>
      </c>
      <c r="DW114" s="1057"/>
      <c r="DX114" s="1057"/>
      <c r="DY114" s="1057"/>
      <c r="DZ114" s="1058"/>
    </row>
    <row r="115" spans="1:130" s="247" customFormat="1" ht="26.25" customHeight="1">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1426</v>
      </c>
      <c r="AB115" s="1028"/>
      <c r="AC115" s="1028"/>
      <c r="AD115" s="1028"/>
      <c r="AE115" s="1029"/>
      <c r="AF115" s="1030">
        <v>1512</v>
      </c>
      <c r="AG115" s="1028"/>
      <c r="AH115" s="1028"/>
      <c r="AI115" s="1028"/>
      <c r="AJ115" s="1029"/>
      <c r="AK115" s="1030">
        <v>1428</v>
      </c>
      <c r="AL115" s="1028"/>
      <c r="AM115" s="1028"/>
      <c r="AN115" s="1028"/>
      <c r="AO115" s="1029"/>
      <c r="AP115" s="1031">
        <v>0</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1385</v>
      </c>
      <c r="BR115" s="1014"/>
      <c r="BS115" s="1014"/>
      <c r="BT115" s="1014"/>
      <c r="BU115" s="1014"/>
      <c r="BV115" s="1014">
        <v>1378</v>
      </c>
      <c r="BW115" s="1014"/>
      <c r="BX115" s="1014"/>
      <c r="BY115" s="1014"/>
      <c r="BZ115" s="1014"/>
      <c r="CA115" s="1014">
        <v>1841</v>
      </c>
      <c r="CB115" s="1014"/>
      <c r="CC115" s="1014"/>
      <c r="CD115" s="1014"/>
      <c r="CE115" s="1014"/>
      <c r="CF115" s="1008">
        <v>0</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448</v>
      </c>
      <c r="DH115" s="1053"/>
      <c r="DI115" s="1053"/>
      <c r="DJ115" s="1053"/>
      <c r="DK115" s="1054"/>
      <c r="DL115" s="1055" t="s">
        <v>449</v>
      </c>
      <c r="DM115" s="1053"/>
      <c r="DN115" s="1053"/>
      <c r="DO115" s="1053"/>
      <c r="DP115" s="1054"/>
      <c r="DQ115" s="1055" t="s">
        <v>448</v>
      </c>
      <c r="DR115" s="1053"/>
      <c r="DS115" s="1053"/>
      <c r="DT115" s="1053"/>
      <c r="DU115" s="1054"/>
      <c r="DV115" s="1056" t="s">
        <v>449</v>
      </c>
      <c r="DW115" s="1057"/>
      <c r="DX115" s="1057"/>
      <c r="DY115" s="1057"/>
      <c r="DZ115" s="1058"/>
    </row>
    <row r="116" spans="1:130" s="247" customFormat="1" ht="26.25" customHeight="1">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515</v>
      </c>
      <c r="AB116" s="1053"/>
      <c r="AC116" s="1053"/>
      <c r="AD116" s="1053"/>
      <c r="AE116" s="1054"/>
      <c r="AF116" s="1055">
        <v>563</v>
      </c>
      <c r="AG116" s="1053"/>
      <c r="AH116" s="1053"/>
      <c r="AI116" s="1053"/>
      <c r="AJ116" s="1054"/>
      <c r="AK116" s="1055">
        <v>509</v>
      </c>
      <c r="AL116" s="1053"/>
      <c r="AM116" s="1053"/>
      <c r="AN116" s="1053"/>
      <c r="AO116" s="1054"/>
      <c r="AP116" s="1056">
        <v>0</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446</v>
      </c>
      <c r="BW116" s="1014"/>
      <c r="BX116" s="1014"/>
      <c r="BY116" s="1014"/>
      <c r="BZ116" s="1014"/>
      <c r="CA116" s="1014" t="s">
        <v>446</v>
      </c>
      <c r="CB116" s="1014"/>
      <c r="CC116" s="1014"/>
      <c r="CD116" s="1014"/>
      <c r="CE116" s="1014"/>
      <c r="CF116" s="1008" t="s">
        <v>449</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449</v>
      </c>
      <c r="DH116" s="1053"/>
      <c r="DI116" s="1053"/>
      <c r="DJ116" s="1053"/>
      <c r="DK116" s="1054"/>
      <c r="DL116" s="1055" t="s">
        <v>446</v>
      </c>
      <c r="DM116" s="1053"/>
      <c r="DN116" s="1053"/>
      <c r="DO116" s="1053"/>
      <c r="DP116" s="1054"/>
      <c r="DQ116" s="1055" t="s">
        <v>446</v>
      </c>
      <c r="DR116" s="1053"/>
      <c r="DS116" s="1053"/>
      <c r="DT116" s="1053"/>
      <c r="DU116" s="1054"/>
      <c r="DV116" s="1056" t="s">
        <v>449</v>
      </c>
      <c r="DW116" s="1057"/>
      <c r="DX116" s="1057"/>
      <c r="DY116" s="1057"/>
      <c r="DZ116" s="1058"/>
    </row>
    <row r="117" spans="1:130" s="247" customFormat="1" ht="26.25" customHeight="1">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5644984</v>
      </c>
      <c r="AB117" s="1071"/>
      <c r="AC117" s="1071"/>
      <c r="AD117" s="1071"/>
      <c r="AE117" s="1072"/>
      <c r="AF117" s="1073">
        <v>5480388</v>
      </c>
      <c r="AG117" s="1071"/>
      <c r="AH117" s="1071"/>
      <c r="AI117" s="1071"/>
      <c r="AJ117" s="1072"/>
      <c r="AK117" s="1073">
        <v>5146647</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399</v>
      </c>
      <c r="BR117" s="1014"/>
      <c r="BS117" s="1014"/>
      <c r="BT117" s="1014"/>
      <c r="BU117" s="1014"/>
      <c r="BV117" s="1014" t="s">
        <v>470</v>
      </c>
      <c r="BW117" s="1014"/>
      <c r="BX117" s="1014"/>
      <c r="BY117" s="1014"/>
      <c r="BZ117" s="1014"/>
      <c r="CA117" s="1014" t="s">
        <v>449</v>
      </c>
      <c r="CB117" s="1014"/>
      <c r="CC117" s="1014"/>
      <c r="CD117" s="1014"/>
      <c r="CE117" s="1014"/>
      <c r="CF117" s="1008" t="s">
        <v>470</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446</v>
      </c>
      <c r="DH117" s="1053"/>
      <c r="DI117" s="1053"/>
      <c r="DJ117" s="1053"/>
      <c r="DK117" s="1054"/>
      <c r="DL117" s="1055" t="s">
        <v>470</v>
      </c>
      <c r="DM117" s="1053"/>
      <c r="DN117" s="1053"/>
      <c r="DO117" s="1053"/>
      <c r="DP117" s="1054"/>
      <c r="DQ117" s="1055" t="s">
        <v>470</v>
      </c>
      <c r="DR117" s="1053"/>
      <c r="DS117" s="1053"/>
      <c r="DT117" s="1053"/>
      <c r="DU117" s="1054"/>
      <c r="DV117" s="1056" t="s">
        <v>449</v>
      </c>
      <c r="DW117" s="1057"/>
      <c r="DX117" s="1057"/>
      <c r="DY117" s="1057"/>
      <c r="DZ117" s="1058"/>
    </row>
    <row r="118" spans="1:130" s="247" customFormat="1" ht="26.25" customHeight="1">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310</v>
      </c>
      <c r="AG118" s="979"/>
      <c r="AH118" s="979"/>
      <c r="AI118" s="979"/>
      <c r="AJ118" s="980"/>
      <c r="AK118" s="978" t="s">
        <v>309</v>
      </c>
      <c r="AL118" s="979"/>
      <c r="AM118" s="979"/>
      <c r="AN118" s="979"/>
      <c r="AO118" s="980"/>
      <c r="AP118" s="1065" t="s">
        <v>440</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473</v>
      </c>
      <c r="BR118" s="1092"/>
      <c r="BS118" s="1092"/>
      <c r="BT118" s="1092"/>
      <c r="BU118" s="1092"/>
      <c r="BV118" s="1092" t="s">
        <v>470</v>
      </c>
      <c r="BW118" s="1092"/>
      <c r="BX118" s="1092"/>
      <c r="BY118" s="1092"/>
      <c r="BZ118" s="1092"/>
      <c r="CA118" s="1092" t="s">
        <v>446</v>
      </c>
      <c r="CB118" s="1092"/>
      <c r="CC118" s="1092"/>
      <c r="CD118" s="1092"/>
      <c r="CE118" s="1092"/>
      <c r="CF118" s="1008" t="s">
        <v>473</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446</v>
      </c>
      <c r="DH118" s="1053"/>
      <c r="DI118" s="1053"/>
      <c r="DJ118" s="1053"/>
      <c r="DK118" s="1054"/>
      <c r="DL118" s="1055" t="s">
        <v>449</v>
      </c>
      <c r="DM118" s="1053"/>
      <c r="DN118" s="1053"/>
      <c r="DO118" s="1053"/>
      <c r="DP118" s="1054"/>
      <c r="DQ118" s="1055" t="s">
        <v>473</v>
      </c>
      <c r="DR118" s="1053"/>
      <c r="DS118" s="1053"/>
      <c r="DT118" s="1053"/>
      <c r="DU118" s="1054"/>
      <c r="DV118" s="1056" t="s">
        <v>446</v>
      </c>
      <c r="DW118" s="1057"/>
      <c r="DX118" s="1057"/>
      <c r="DY118" s="1057"/>
      <c r="DZ118" s="1058"/>
    </row>
    <row r="119" spans="1:130" s="247" customFormat="1" ht="26.25" customHeight="1">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449</v>
      </c>
      <c r="AB119" s="986"/>
      <c r="AC119" s="986"/>
      <c r="AD119" s="986"/>
      <c r="AE119" s="987"/>
      <c r="AF119" s="988" t="s">
        <v>449</v>
      </c>
      <c r="AG119" s="986"/>
      <c r="AH119" s="986"/>
      <c r="AI119" s="986"/>
      <c r="AJ119" s="987"/>
      <c r="AK119" s="988" t="s">
        <v>470</v>
      </c>
      <c r="AL119" s="986"/>
      <c r="AM119" s="986"/>
      <c r="AN119" s="986"/>
      <c r="AO119" s="987"/>
      <c r="AP119" s="989" t="s">
        <v>473</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475</v>
      </c>
      <c r="BP119" s="1100"/>
      <c r="BQ119" s="1091">
        <v>52551577</v>
      </c>
      <c r="BR119" s="1092"/>
      <c r="BS119" s="1092"/>
      <c r="BT119" s="1092"/>
      <c r="BU119" s="1092"/>
      <c r="BV119" s="1092">
        <v>48450956</v>
      </c>
      <c r="BW119" s="1092"/>
      <c r="BX119" s="1092"/>
      <c r="BY119" s="1092"/>
      <c r="BZ119" s="1092"/>
      <c r="CA119" s="1092">
        <v>46084235</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470</v>
      </c>
      <c r="DH119" s="1078"/>
      <c r="DI119" s="1078"/>
      <c r="DJ119" s="1078"/>
      <c r="DK119" s="1079"/>
      <c r="DL119" s="1077" t="s">
        <v>473</v>
      </c>
      <c r="DM119" s="1078"/>
      <c r="DN119" s="1078"/>
      <c r="DO119" s="1078"/>
      <c r="DP119" s="1079"/>
      <c r="DQ119" s="1077" t="s">
        <v>470</v>
      </c>
      <c r="DR119" s="1078"/>
      <c r="DS119" s="1078"/>
      <c r="DT119" s="1078"/>
      <c r="DU119" s="1079"/>
      <c r="DV119" s="1080" t="s">
        <v>473</v>
      </c>
      <c r="DW119" s="1081"/>
      <c r="DX119" s="1081"/>
      <c r="DY119" s="1081"/>
      <c r="DZ119" s="1082"/>
    </row>
    <row r="120" spans="1:130" s="247" customFormat="1" ht="26.25" customHeight="1">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473</v>
      </c>
      <c r="AB120" s="1053"/>
      <c r="AC120" s="1053"/>
      <c r="AD120" s="1053"/>
      <c r="AE120" s="1054"/>
      <c r="AF120" s="1055" t="s">
        <v>473</v>
      </c>
      <c r="AG120" s="1053"/>
      <c r="AH120" s="1053"/>
      <c r="AI120" s="1053"/>
      <c r="AJ120" s="1054"/>
      <c r="AK120" s="1055" t="s">
        <v>470</v>
      </c>
      <c r="AL120" s="1053"/>
      <c r="AM120" s="1053"/>
      <c r="AN120" s="1053"/>
      <c r="AO120" s="1054"/>
      <c r="AP120" s="1056" t="s">
        <v>470</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15094153</v>
      </c>
      <c r="BR120" s="1021"/>
      <c r="BS120" s="1021"/>
      <c r="BT120" s="1021"/>
      <c r="BU120" s="1021"/>
      <c r="BV120" s="1021">
        <v>14020685</v>
      </c>
      <c r="BW120" s="1021"/>
      <c r="BX120" s="1021"/>
      <c r="BY120" s="1021"/>
      <c r="BZ120" s="1021"/>
      <c r="CA120" s="1021">
        <v>12783216</v>
      </c>
      <c r="CB120" s="1021"/>
      <c r="CC120" s="1021"/>
      <c r="CD120" s="1021"/>
      <c r="CE120" s="1021"/>
      <c r="CF120" s="1035">
        <v>76.7</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v>5045325</v>
      </c>
      <c r="DH120" s="1021"/>
      <c r="DI120" s="1021"/>
      <c r="DJ120" s="1021"/>
      <c r="DK120" s="1021"/>
      <c r="DL120" s="1021">
        <v>3983509</v>
      </c>
      <c r="DM120" s="1021"/>
      <c r="DN120" s="1021"/>
      <c r="DO120" s="1021"/>
      <c r="DP120" s="1021"/>
      <c r="DQ120" s="1021">
        <v>3192363</v>
      </c>
      <c r="DR120" s="1021"/>
      <c r="DS120" s="1021"/>
      <c r="DT120" s="1021"/>
      <c r="DU120" s="1021"/>
      <c r="DV120" s="1022">
        <v>19.100000000000001</v>
      </c>
      <c r="DW120" s="1022"/>
      <c r="DX120" s="1022"/>
      <c r="DY120" s="1022"/>
      <c r="DZ120" s="1023"/>
    </row>
    <row r="121" spans="1:130" s="247" customFormat="1" ht="26.25" customHeight="1">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449</v>
      </c>
      <c r="AB121" s="1053"/>
      <c r="AC121" s="1053"/>
      <c r="AD121" s="1053"/>
      <c r="AE121" s="1054"/>
      <c r="AF121" s="1055" t="s">
        <v>470</v>
      </c>
      <c r="AG121" s="1053"/>
      <c r="AH121" s="1053"/>
      <c r="AI121" s="1053"/>
      <c r="AJ121" s="1054"/>
      <c r="AK121" s="1055" t="s">
        <v>449</v>
      </c>
      <c r="AL121" s="1053"/>
      <c r="AM121" s="1053"/>
      <c r="AN121" s="1053"/>
      <c r="AO121" s="1054"/>
      <c r="AP121" s="1056" t="s">
        <v>473</v>
      </c>
      <c r="AQ121" s="1057"/>
      <c r="AR121" s="1057"/>
      <c r="AS121" s="1057"/>
      <c r="AT121" s="1058"/>
      <c r="AU121" s="1086"/>
      <c r="AV121" s="1087"/>
      <c r="AW121" s="1087"/>
      <c r="AX121" s="1087"/>
      <c r="AY121" s="1088"/>
      <c r="AZ121" s="1043" t="s">
        <v>482</v>
      </c>
      <c r="BA121" s="1044"/>
      <c r="BB121" s="1044"/>
      <c r="BC121" s="1044"/>
      <c r="BD121" s="1044"/>
      <c r="BE121" s="1044"/>
      <c r="BF121" s="1044"/>
      <c r="BG121" s="1044"/>
      <c r="BH121" s="1044"/>
      <c r="BI121" s="1044"/>
      <c r="BJ121" s="1044"/>
      <c r="BK121" s="1044"/>
      <c r="BL121" s="1044"/>
      <c r="BM121" s="1044"/>
      <c r="BN121" s="1044"/>
      <c r="BO121" s="1044"/>
      <c r="BP121" s="1045"/>
      <c r="BQ121" s="1013">
        <v>4100712</v>
      </c>
      <c r="BR121" s="1014"/>
      <c r="BS121" s="1014"/>
      <c r="BT121" s="1014"/>
      <c r="BU121" s="1014"/>
      <c r="BV121" s="1014">
        <v>3497075</v>
      </c>
      <c r="BW121" s="1014"/>
      <c r="BX121" s="1014"/>
      <c r="BY121" s="1014"/>
      <c r="BZ121" s="1014"/>
      <c r="CA121" s="1014">
        <v>3048862</v>
      </c>
      <c r="CB121" s="1014"/>
      <c r="CC121" s="1014"/>
      <c r="CD121" s="1014"/>
      <c r="CE121" s="1014"/>
      <c r="CF121" s="1008">
        <v>18.3</v>
      </c>
      <c r="CG121" s="1009"/>
      <c r="CH121" s="1009"/>
      <c r="CI121" s="1009"/>
      <c r="CJ121" s="1009"/>
      <c r="CK121" s="1104"/>
      <c r="CL121" s="1105"/>
      <c r="CM121" s="1105"/>
      <c r="CN121" s="1105"/>
      <c r="CO121" s="1106"/>
      <c r="CP121" s="1114" t="s">
        <v>483</v>
      </c>
      <c r="CQ121" s="1115"/>
      <c r="CR121" s="1115"/>
      <c r="CS121" s="1115"/>
      <c r="CT121" s="1115"/>
      <c r="CU121" s="1115"/>
      <c r="CV121" s="1115"/>
      <c r="CW121" s="1115"/>
      <c r="CX121" s="1115"/>
      <c r="CY121" s="1115"/>
      <c r="CZ121" s="1115"/>
      <c r="DA121" s="1115"/>
      <c r="DB121" s="1115"/>
      <c r="DC121" s="1115"/>
      <c r="DD121" s="1115"/>
      <c r="DE121" s="1115"/>
      <c r="DF121" s="1116"/>
      <c r="DG121" s="1013">
        <v>2019431</v>
      </c>
      <c r="DH121" s="1014"/>
      <c r="DI121" s="1014"/>
      <c r="DJ121" s="1014"/>
      <c r="DK121" s="1014"/>
      <c r="DL121" s="1014">
        <v>1761291</v>
      </c>
      <c r="DM121" s="1014"/>
      <c r="DN121" s="1014"/>
      <c r="DO121" s="1014"/>
      <c r="DP121" s="1014"/>
      <c r="DQ121" s="1014">
        <v>1674208</v>
      </c>
      <c r="DR121" s="1014"/>
      <c r="DS121" s="1014"/>
      <c r="DT121" s="1014"/>
      <c r="DU121" s="1014"/>
      <c r="DV121" s="1015">
        <v>10</v>
      </c>
      <c r="DW121" s="1015"/>
      <c r="DX121" s="1015"/>
      <c r="DY121" s="1015"/>
      <c r="DZ121" s="1016"/>
    </row>
    <row r="122" spans="1:130" s="247" customFormat="1" ht="26.25" customHeight="1">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470</v>
      </c>
      <c r="AB122" s="1053"/>
      <c r="AC122" s="1053"/>
      <c r="AD122" s="1053"/>
      <c r="AE122" s="1054"/>
      <c r="AF122" s="1055" t="s">
        <v>470</v>
      </c>
      <c r="AG122" s="1053"/>
      <c r="AH122" s="1053"/>
      <c r="AI122" s="1053"/>
      <c r="AJ122" s="1054"/>
      <c r="AK122" s="1055" t="s">
        <v>449</v>
      </c>
      <c r="AL122" s="1053"/>
      <c r="AM122" s="1053"/>
      <c r="AN122" s="1053"/>
      <c r="AO122" s="1054"/>
      <c r="AP122" s="1056" t="s">
        <v>399</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36746386</v>
      </c>
      <c r="BR122" s="1092"/>
      <c r="BS122" s="1092"/>
      <c r="BT122" s="1092"/>
      <c r="BU122" s="1092"/>
      <c r="BV122" s="1092">
        <v>35208961</v>
      </c>
      <c r="BW122" s="1092"/>
      <c r="BX122" s="1092"/>
      <c r="BY122" s="1092"/>
      <c r="BZ122" s="1092"/>
      <c r="CA122" s="1092">
        <v>34496679</v>
      </c>
      <c r="CB122" s="1092"/>
      <c r="CC122" s="1092"/>
      <c r="CD122" s="1092"/>
      <c r="CE122" s="1092"/>
      <c r="CF122" s="1112">
        <v>206.9</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v>1556532</v>
      </c>
      <c r="DH122" s="1014"/>
      <c r="DI122" s="1014"/>
      <c r="DJ122" s="1014"/>
      <c r="DK122" s="1014"/>
      <c r="DL122" s="1014">
        <v>1437575</v>
      </c>
      <c r="DM122" s="1014"/>
      <c r="DN122" s="1014"/>
      <c r="DO122" s="1014"/>
      <c r="DP122" s="1014"/>
      <c r="DQ122" s="1014">
        <v>1339263</v>
      </c>
      <c r="DR122" s="1014"/>
      <c r="DS122" s="1014"/>
      <c r="DT122" s="1014"/>
      <c r="DU122" s="1014"/>
      <c r="DV122" s="1015">
        <v>8</v>
      </c>
      <c r="DW122" s="1015"/>
      <c r="DX122" s="1015"/>
      <c r="DY122" s="1015"/>
      <c r="DZ122" s="1016"/>
    </row>
    <row r="123" spans="1:130" s="247" customFormat="1" ht="26.25" customHeight="1">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399</v>
      </c>
      <c r="AB123" s="1053"/>
      <c r="AC123" s="1053"/>
      <c r="AD123" s="1053"/>
      <c r="AE123" s="1054"/>
      <c r="AF123" s="1055" t="s">
        <v>470</v>
      </c>
      <c r="AG123" s="1053"/>
      <c r="AH123" s="1053"/>
      <c r="AI123" s="1053"/>
      <c r="AJ123" s="1054"/>
      <c r="AK123" s="1055" t="s">
        <v>449</v>
      </c>
      <c r="AL123" s="1053"/>
      <c r="AM123" s="1053"/>
      <c r="AN123" s="1053"/>
      <c r="AO123" s="1054"/>
      <c r="AP123" s="1056" t="s">
        <v>470</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486</v>
      </c>
      <c r="BP123" s="1100"/>
      <c r="BQ123" s="1159">
        <v>55941251</v>
      </c>
      <c r="BR123" s="1160"/>
      <c r="BS123" s="1160"/>
      <c r="BT123" s="1160"/>
      <c r="BU123" s="1160"/>
      <c r="BV123" s="1160">
        <v>52726721</v>
      </c>
      <c r="BW123" s="1160"/>
      <c r="BX123" s="1160"/>
      <c r="BY123" s="1160"/>
      <c r="BZ123" s="1160"/>
      <c r="CA123" s="1160">
        <v>50328757</v>
      </c>
      <c r="CB123" s="1160"/>
      <c r="CC123" s="1160"/>
      <c r="CD123" s="1160"/>
      <c r="CE123" s="1160"/>
      <c r="CF123" s="1093"/>
      <c r="CG123" s="1094"/>
      <c r="CH123" s="1094"/>
      <c r="CI123" s="1094"/>
      <c r="CJ123" s="1095"/>
      <c r="CK123" s="1104"/>
      <c r="CL123" s="1105"/>
      <c r="CM123" s="1105"/>
      <c r="CN123" s="1105"/>
      <c r="CO123" s="1106"/>
      <c r="CP123" s="1114" t="s">
        <v>487</v>
      </c>
      <c r="CQ123" s="1115"/>
      <c r="CR123" s="1115"/>
      <c r="CS123" s="1115"/>
      <c r="CT123" s="1115"/>
      <c r="CU123" s="1115"/>
      <c r="CV123" s="1115"/>
      <c r="CW123" s="1115"/>
      <c r="CX123" s="1115"/>
      <c r="CY123" s="1115"/>
      <c r="CZ123" s="1115"/>
      <c r="DA123" s="1115"/>
      <c r="DB123" s="1115"/>
      <c r="DC123" s="1115"/>
      <c r="DD123" s="1115"/>
      <c r="DE123" s="1115"/>
      <c r="DF123" s="1116"/>
      <c r="DG123" s="1052">
        <v>150964</v>
      </c>
      <c r="DH123" s="1053"/>
      <c r="DI123" s="1053"/>
      <c r="DJ123" s="1053"/>
      <c r="DK123" s="1054"/>
      <c r="DL123" s="1055">
        <v>154987</v>
      </c>
      <c r="DM123" s="1053"/>
      <c r="DN123" s="1053"/>
      <c r="DO123" s="1053"/>
      <c r="DP123" s="1054"/>
      <c r="DQ123" s="1055">
        <v>161694</v>
      </c>
      <c r="DR123" s="1053"/>
      <c r="DS123" s="1053"/>
      <c r="DT123" s="1053"/>
      <c r="DU123" s="1054"/>
      <c r="DV123" s="1056">
        <v>1</v>
      </c>
      <c r="DW123" s="1057"/>
      <c r="DX123" s="1057"/>
      <c r="DY123" s="1057"/>
      <c r="DZ123" s="1058"/>
    </row>
    <row r="124" spans="1:130" s="247" customFormat="1" ht="26.25" customHeight="1" thickBot="1">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470</v>
      </c>
      <c r="AB124" s="1053"/>
      <c r="AC124" s="1053"/>
      <c r="AD124" s="1053"/>
      <c r="AE124" s="1054"/>
      <c r="AF124" s="1055" t="s">
        <v>470</v>
      </c>
      <c r="AG124" s="1053"/>
      <c r="AH124" s="1053"/>
      <c r="AI124" s="1053"/>
      <c r="AJ124" s="1054"/>
      <c r="AK124" s="1055" t="s">
        <v>446</v>
      </c>
      <c r="AL124" s="1053"/>
      <c r="AM124" s="1053"/>
      <c r="AN124" s="1053"/>
      <c r="AO124" s="1054"/>
      <c r="AP124" s="1056" t="s">
        <v>446</v>
      </c>
      <c r="AQ124" s="1057"/>
      <c r="AR124" s="1057"/>
      <c r="AS124" s="1057"/>
      <c r="AT124" s="1058"/>
      <c r="AU124" s="1155" t="s">
        <v>488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449</v>
      </c>
      <c r="BR124" s="1122"/>
      <c r="BS124" s="1122"/>
      <c r="BT124" s="1122"/>
      <c r="BU124" s="1122"/>
      <c r="BV124" s="1122" t="s">
        <v>470</v>
      </c>
      <c r="BW124" s="1122"/>
      <c r="BX124" s="1122"/>
      <c r="BY124" s="1122"/>
      <c r="BZ124" s="1122"/>
      <c r="CA124" s="1122" t="s">
        <v>449</v>
      </c>
      <c r="CB124" s="1122"/>
      <c r="CC124" s="1122"/>
      <c r="CD124" s="1122"/>
      <c r="CE124" s="1122"/>
      <c r="CF124" s="1123"/>
      <c r="CG124" s="1124"/>
      <c r="CH124" s="1124"/>
      <c r="CI124" s="1124"/>
      <c r="CJ124" s="1125"/>
      <c r="CK124" s="1107"/>
      <c r="CL124" s="1107"/>
      <c r="CM124" s="1107"/>
      <c r="CN124" s="1107"/>
      <c r="CO124" s="1108"/>
      <c r="CP124" s="1114" t="s">
        <v>489</v>
      </c>
      <c r="CQ124" s="1115"/>
      <c r="CR124" s="1115"/>
      <c r="CS124" s="1115"/>
      <c r="CT124" s="1115"/>
      <c r="CU124" s="1115"/>
      <c r="CV124" s="1115"/>
      <c r="CW124" s="1115"/>
      <c r="CX124" s="1115"/>
      <c r="CY124" s="1115"/>
      <c r="CZ124" s="1115"/>
      <c r="DA124" s="1115"/>
      <c r="DB124" s="1115"/>
      <c r="DC124" s="1115"/>
      <c r="DD124" s="1115"/>
      <c r="DE124" s="1115"/>
      <c r="DF124" s="1116"/>
      <c r="DG124" s="1099">
        <v>151913</v>
      </c>
      <c r="DH124" s="1078"/>
      <c r="DI124" s="1078"/>
      <c r="DJ124" s="1078"/>
      <c r="DK124" s="1079"/>
      <c r="DL124" s="1077">
        <v>156713</v>
      </c>
      <c r="DM124" s="1078"/>
      <c r="DN124" s="1078"/>
      <c r="DO124" s="1078"/>
      <c r="DP124" s="1079"/>
      <c r="DQ124" s="1077">
        <v>151970</v>
      </c>
      <c r="DR124" s="1078"/>
      <c r="DS124" s="1078"/>
      <c r="DT124" s="1078"/>
      <c r="DU124" s="1079"/>
      <c r="DV124" s="1080">
        <v>0.9</v>
      </c>
      <c r="DW124" s="1081"/>
      <c r="DX124" s="1081"/>
      <c r="DY124" s="1081"/>
      <c r="DZ124" s="1082"/>
    </row>
    <row r="125" spans="1:130" s="247" customFormat="1" ht="26.25" customHeight="1">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399</v>
      </c>
      <c r="AB125" s="1053"/>
      <c r="AC125" s="1053"/>
      <c r="AD125" s="1053"/>
      <c r="AE125" s="1054"/>
      <c r="AF125" s="1055" t="s">
        <v>399</v>
      </c>
      <c r="AG125" s="1053"/>
      <c r="AH125" s="1053"/>
      <c r="AI125" s="1053"/>
      <c r="AJ125" s="1054"/>
      <c r="AK125" s="1055" t="s">
        <v>399</v>
      </c>
      <c r="AL125" s="1053"/>
      <c r="AM125" s="1053"/>
      <c r="AN125" s="1053"/>
      <c r="AO125" s="1054"/>
      <c r="AP125" s="1056" t="s">
        <v>399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490</v>
      </c>
      <c r="CL125" s="1102"/>
      <c r="CM125" s="1102"/>
      <c r="CN125" s="1102"/>
      <c r="CO125" s="1103"/>
      <c r="CP125" s="1034" t="s">
        <v>491</v>
      </c>
      <c r="CQ125" s="983"/>
      <c r="CR125" s="983"/>
      <c r="CS125" s="983"/>
      <c r="CT125" s="983"/>
      <c r="CU125" s="983"/>
      <c r="CV125" s="983"/>
      <c r="CW125" s="983"/>
      <c r="CX125" s="983"/>
      <c r="CY125" s="983"/>
      <c r="CZ125" s="983"/>
      <c r="DA125" s="983"/>
      <c r="DB125" s="983"/>
      <c r="DC125" s="983"/>
      <c r="DD125" s="983"/>
      <c r="DE125" s="983"/>
      <c r="DF125" s="984"/>
      <c r="DG125" s="1020" t="s">
        <v>470</v>
      </c>
      <c r="DH125" s="1021"/>
      <c r="DI125" s="1021"/>
      <c r="DJ125" s="1021"/>
      <c r="DK125" s="1021"/>
      <c r="DL125" s="1021" t="s">
        <v>399</v>
      </c>
      <c r="DM125" s="1021"/>
      <c r="DN125" s="1021"/>
      <c r="DO125" s="1021"/>
      <c r="DP125" s="1021"/>
      <c r="DQ125" s="1021" t="s">
        <v>492</v>
      </c>
      <c r="DR125" s="1021"/>
      <c r="DS125" s="1021"/>
      <c r="DT125" s="1021"/>
      <c r="DU125" s="1021"/>
      <c r="DV125" s="1022" t="s">
        <v>492</v>
      </c>
      <c r="DW125" s="1022"/>
      <c r="DX125" s="1022"/>
      <c r="DY125" s="1022"/>
      <c r="DZ125" s="1023"/>
    </row>
    <row r="126" spans="1:130" s="247" customFormat="1" ht="26.25" customHeight="1" thickBot="1">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449</v>
      </c>
      <c r="AB126" s="1053"/>
      <c r="AC126" s="1053"/>
      <c r="AD126" s="1053"/>
      <c r="AE126" s="1054"/>
      <c r="AF126" s="1055" t="s">
        <v>399</v>
      </c>
      <c r="AG126" s="1053"/>
      <c r="AH126" s="1053"/>
      <c r="AI126" s="1053"/>
      <c r="AJ126" s="1054"/>
      <c r="AK126" s="1055" t="s">
        <v>446</v>
      </c>
      <c r="AL126" s="1053"/>
      <c r="AM126" s="1053"/>
      <c r="AN126" s="1053"/>
      <c r="AO126" s="1054"/>
      <c r="AP126" s="1056" t="s">
        <v>399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470</v>
      </c>
      <c r="DH126" s="1014"/>
      <c r="DI126" s="1014"/>
      <c r="DJ126" s="1014"/>
      <c r="DK126" s="1014"/>
      <c r="DL126" s="1014" t="s">
        <v>399</v>
      </c>
      <c r="DM126" s="1014"/>
      <c r="DN126" s="1014"/>
      <c r="DO126" s="1014"/>
      <c r="DP126" s="1014"/>
      <c r="DQ126" s="1014" t="s">
        <v>399</v>
      </c>
      <c r="DR126" s="1014"/>
      <c r="DS126" s="1014"/>
      <c r="DT126" s="1014"/>
      <c r="DU126" s="1014"/>
      <c r="DV126" s="1015" t="s">
        <v>446</v>
      </c>
      <c r="DW126" s="1015"/>
      <c r="DX126" s="1015"/>
      <c r="DY126" s="1015"/>
      <c r="DZ126" s="1016"/>
    </row>
    <row r="127" spans="1:130" s="247" customFormat="1" ht="26.25" customHeight="1">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1426</v>
      </c>
      <c r="AB127" s="1053"/>
      <c r="AC127" s="1053"/>
      <c r="AD127" s="1053"/>
      <c r="AE127" s="1054"/>
      <c r="AF127" s="1055">
        <v>1512</v>
      </c>
      <c r="AG127" s="1053"/>
      <c r="AH127" s="1053"/>
      <c r="AI127" s="1053"/>
      <c r="AJ127" s="1054"/>
      <c r="AK127" s="1055">
        <v>1428</v>
      </c>
      <c r="AL127" s="1053"/>
      <c r="AM127" s="1053"/>
      <c r="AN127" s="1053"/>
      <c r="AO127" s="1054"/>
      <c r="AP127" s="1056">
        <v>0</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449</v>
      </c>
      <c r="DH127" s="1014"/>
      <c r="DI127" s="1014"/>
      <c r="DJ127" s="1014"/>
      <c r="DK127" s="1014"/>
      <c r="DL127" s="1014" t="s">
        <v>399</v>
      </c>
      <c r="DM127" s="1014"/>
      <c r="DN127" s="1014"/>
      <c r="DO127" s="1014"/>
      <c r="DP127" s="1014"/>
      <c r="DQ127" s="1014" t="s">
        <v>470</v>
      </c>
      <c r="DR127" s="1014"/>
      <c r="DS127" s="1014"/>
      <c r="DT127" s="1014"/>
      <c r="DU127" s="1014"/>
      <c r="DV127" s="1015" t="s">
        <v>399</v>
      </c>
      <c r="DW127" s="1015"/>
      <c r="DX127" s="1015"/>
      <c r="DY127" s="1015"/>
      <c r="DZ127" s="1016"/>
    </row>
    <row r="128" spans="1:130" s="247" customFormat="1" ht="26.25" customHeight="1" thickBot="1">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412057</v>
      </c>
      <c r="AB128" s="1142"/>
      <c r="AC128" s="1142"/>
      <c r="AD128" s="1142"/>
      <c r="AE128" s="1143"/>
      <c r="AF128" s="1144">
        <v>387519</v>
      </c>
      <c r="AG128" s="1142"/>
      <c r="AH128" s="1142"/>
      <c r="AI128" s="1142"/>
      <c r="AJ128" s="1143"/>
      <c r="AK128" s="1144">
        <v>347962</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503</v>
      </c>
      <c r="BG128" s="1149"/>
      <c r="BH128" s="1149"/>
      <c r="BI128" s="1149"/>
      <c r="BJ128" s="1149"/>
      <c r="BK128" s="1149"/>
      <c r="BL128" s="1150"/>
      <c r="BM128" s="1148">
        <v>12.42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504</v>
      </c>
      <c r="CQ128" s="1131"/>
      <c r="CR128" s="1131"/>
      <c r="CS128" s="1131"/>
      <c r="CT128" s="1131"/>
      <c r="CU128" s="1131"/>
      <c r="CV128" s="1131"/>
      <c r="CW128" s="1131"/>
      <c r="CX128" s="1131"/>
      <c r="CY128" s="1131"/>
      <c r="CZ128" s="1131"/>
      <c r="DA128" s="1131"/>
      <c r="DB128" s="1131"/>
      <c r="DC128" s="1131"/>
      <c r="DD128" s="1131"/>
      <c r="DE128" s="1131"/>
      <c r="DF128" s="1132"/>
      <c r="DG128" s="1133">
        <v>1385</v>
      </c>
      <c r="DH128" s="1134"/>
      <c r="DI128" s="1134"/>
      <c r="DJ128" s="1134"/>
      <c r="DK128" s="1134"/>
      <c r="DL128" s="1134">
        <v>1378</v>
      </c>
      <c r="DM128" s="1134"/>
      <c r="DN128" s="1134"/>
      <c r="DO128" s="1134"/>
      <c r="DP128" s="1134"/>
      <c r="DQ128" s="1134">
        <v>1841</v>
      </c>
      <c r="DR128" s="1134"/>
      <c r="DS128" s="1134"/>
      <c r="DT128" s="1134"/>
      <c r="DU128" s="1134"/>
      <c r="DV128" s="1135">
        <v>0</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505</v>
      </c>
      <c r="X129" s="1168"/>
      <c r="Y129" s="1168"/>
      <c r="Z129" s="1169"/>
      <c r="AA129" s="1052">
        <v>21633463</v>
      </c>
      <c r="AB129" s="1053"/>
      <c r="AC129" s="1053"/>
      <c r="AD129" s="1053"/>
      <c r="AE129" s="1054"/>
      <c r="AF129" s="1055">
        <v>21031944</v>
      </c>
      <c r="AG129" s="1053"/>
      <c r="AH129" s="1053"/>
      <c r="AI129" s="1053"/>
      <c r="AJ129" s="1054"/>
      <c r="AK129" s="1055">
        <v>20847726</v>
      </c>
      <c r="AL129" s="1053"/>
      <c r="AM129" s="1053"/>
      <c r="AN129" s="1053"/>
      <c r="AO129" s="1054"/>
      <c r="AP129" s="1170"/>
      <c r="AQ129" s="1171"/>
      <c r="AR129" s="1171"/>
      <c r="AS129" s="1171"/>
      <c r="AT129" s="1172"/>
      <c r="AU129" s="285"/>
      <c r="AV129" s="285"/>
      <c r="AW129" s="285"/>
      <c r="AX129" s="1161" t="s">
        <v>506</v>
      </c>
      <c r="AY129" s="1044"/>
      <c r="AZ129" s="1044"/>
      <c r="BA129" s="1044"/>
      <c r="BB129" s="1044"/>
      <c r="BC129" s="1044"/>
      <c r="BD129" s="1044"/>
      <c r="BE129" s="1045"/>
      <c r="BF129" s="1162" t="s">
        <v>449</v>
      </c>
      <c r="BG129" s="1163"/>
      <c r="BH129" s="1163"/>
      <c r="BI129" s="1163"/>
      <c r="BJ129" s="1163"/>
      <c r="BK129" s="1163"/>
      <c r="BL129" s="1164"/>
      <c r="BM129" s="1162">
        <v>17.420000000000002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508</v>
      </c>
      <c r="X130" s="1168"/>
      <c r="Y130" s="1168"/>
      <c r="Z130" s="1169"/>
      <c r="AA130" s="1052">
        <v>4331203</v>
      </c>
      <c r="AB130" s="1053"/>
      <c r="AC130" s="1053"/>
      <c r="AD130" s="1053"/>
      <c r="AE130" s="1054"/>
      <c r="AF130" s="1055">
        <v>4283549</v>
      </c>
      <c r="AG130" s="1053"/>
      <c r="AH130" s="1053"/>
      <c r="AI130" s="1053"/>
      <c r="AJ130" s="1054"/>
      <c r="AK130" s="1055">
        <v>4171731</v>
      </c>
      <c r="AL130" s="1053"/>
      <c r="AM130" s="1053"/>
      <c r="AN130" s="1053"/>
      <c r="AO130" s="1054"/>
      <c r="AP130" s="1170"/>
      <c r="AQ130" s="1171"/>
      <c r="AR130" s="1171"/>
      <c r="AS130" s="1171"/>
      <c r="AT130" s="1172"/>
      <c r="AU130" s="285"/>
      <c r="AV130" s="285"/>
      <c r="AW130" s="285"/>
      <c r="AX130" s="1161" t="s">
        <v>509</v>
      </c>
      <c r="AY130" s="1044"/>
      <c r="AZ130" s="1044"/>
      <c r="BA130" s="1044"/>
      <c r="BB130" s="1044"/>
      <c r="BC130" s="1044"/>
      <c r="BD130" s="1044"/>
      <c r="BE130" s="1045"/>
      <c r="BF130" s="1198">
        <v>4.5999999999999996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510</v>
      </c>
      <c r="X131" s="1206"/>
      <c r="Y131" s="1206"/>
      <c r="Z131" s="1207"/>
      <c r="AA131" s="1099">
        <v>17302260</v>
      </c>
      <c r="AB131" s="1078"/>
      <c r="AC131" s="1078"/>
      <c r="AD131" s="1078"/>
      <c r="AE131" s="1079"/>
      <c r="AF131" s="1077">
        <v>16748395</v>
      </c>
      <c r="AG131" s="1078"/>
      <c r="AH131" s="1078"/>
      <c r="AI131" s="1078"/>
      <c r="AJ131" s="1079"/>
      <c r="AK131" s="1077">
        <v>16675995</v>
      </c>
      <c r="AL131" s="1078"/>
      <c r="AM131" s="1078"/>
      <c r="AN131" s="1078"/>
      <c r="AO131" s="1079"/>
      <c r="AP131" s="1208"/>
      <c r="AQ131" s="1209"/>
      <c r="AR131" s="1209"/>
      <c r="AS131" s="1209"/>
      <c r="AT131" s="1210"/>
      <c r="AU131" s="285"/>
      <c r="AV131" s="285"/>
      <c r="AW131" s="285"/>
      <c r="AX131" s="1180" t="s">
        <v>511</v>
      </c>
      <c r="AY131" s="1131"/>
      <c r="AZ131" s="1131"/>
      <c r="BA131" s="1131"/>
      <c r="BB131" s="1131"/>
      <c r="BC131" s="1131"/>
      <c r="BD131" s="1131"/>
      <c r="BE131" s="1132"/>
      <c r="BF131" s="1181" t="s">
        <v>492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513</v>
      </c>
      <c r="W132" s="1191"/>
      <c r="X132" s="1191"/>
      <c r="Y132" s="1191"/>
      <c r="Z132" s="1192"/>
      <c r="AA132" s="1193">
        <v>5.2115966350000003</v>
      </c>
      <c r="AB132" s="1194"/>
      <c r="AC132" s="1194"/>
      <c r="AD132" s="1194"/>
      <c r="AE132" s="1195"/>
      <c r="AF132" s="1196">
        <v>4.8322242219999998</v>
      </c>
      <c r="AG132" s="1194"/>
      <c r="AH132" s="1194"/>
      <c r="AI132" s="1194"/>
      <c r="AJ132" s="1195"/>
      <c r="AK132" s="1196">
        <v>3.7596197409999998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514</v>
      </c>
      <c r="W133" s="1174"/>
      <c r="X133" s="1174"/>
      <c r="Y133" s="1174"/>
      <c r="Z133" s="1175"/>
      <c r="AA133" s="1176">
        <v>4.5999999999999996</v>
      </c>
      <c r="AB133" s="1177"/>
      <c r="AC133" s="1177"/>
      <c r="AD133" s="1177"/>
      <c r="AE133" s="1178"/>
      <c r="AF133" s="1176">
        <v>4.7</v>
      </c>
      <c r="AG133" s="1177"/>
      <c r="AH133" s="1177"/>
      <c r="AI133" s="1177"/>
      <c r="AJ133" s="1178"/>
      <c r="AK133" s="1176">
        <v>4.5999999999999996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67LwrTU3yiDOYdtUCxFZuoSPdwgyGuT1vDg1dhJeRVHSDiJmRrTm1f/HPC6WB6V/y1Vt3TS8+xTYyFEk8rwMeg==" saltValue="ihv5Z1ytuf2ju+v22GaM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D6DS6y1SFNcXKla1YSntkStP22LbzBuMQX3yxg0UvfB7YuqW9X65bvJg/16ocsyt7oAhmk+dL7laX1VyB6RnfA==" saltValue="tcyNKdEDENSe960Vpn1v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IkL2l3gI0Q1ADeZdexc6uGZmMLJ6OxJ6Ql4tYIESqQhD/qL9t8E5Z/FFsmANwL5E9Lg0x1glD7cEObLjGaJWQ==" saltValue="VqbC2zWv013FrBRT8yk96w=="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518</v>
      </c>
      <c r="AP7" s="304"/>
      <c r="AQ7" s="305" t="s">
        <v>519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520</v>
      </c>
      <c r="AQ8" s="311" t="s">
        <v>521</v>
      </c>
      <c r="AR8" s="312" t="s">
        <v>522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523</v>
      </c>
      <c r="AL9" s="1217"/>
      <c r="AM9" s="1217"/>
      <c r="AN9" s="1218"/>
      <c r="AO9" s="313">
        <v>5609815</v>
      </c>
      <c r="AP9" s="313">
        <v>86451</v>
      </c>
      <c r="AQ9" s="314">
        <v>73117</v>
      </c>
      <c r="AR9" s="315">
        <v>18.2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524</v>
      </c>
      <c r="AL10" s="1217"/>
      <c r="AM10" s="1217"/>
      <c r="AN10" s="1218"/>
      <c r="AO10" s="316">
        <v>273249</v>
      </c>
      <c r="AP10" s="316">
        <v>4211</v>
      </c>
      <c r="AQ10" s="317">
        <v>5871</v>
      </c>
      <c r="AR10" s="318">
        <v>-28.3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525</v>
      </c>
      <c r="AL11" s="1217"/>
      <c r="AM11" s="1217"/>
      <c r="AN11" s="1218"/>
      <c r="AO11" s="316">
        <v>539502</v>
      </c>
      <c r="AP11" s="316">
        <v>8314</v>
      </c>
      <c r="AQ11" s="317">
        <v>5513</v>
      </c>
      <c r="AR11" s="318">
        <v>50.8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526</v>
      </c>
      <c r="AL12" s="1217"/>
      <c r="AM12" s="1217"/>
      <c r="AN12" s="1218"/>
      <c r="AO12" s="316">
        <v>6979</v>
      </c>
      <c r="AP12" s="316">
        <v>108</v>
      </c>
      <c r="AQ12" s="317">
        <v>1308</v>
      </c>
      <c r="AR12" s="318">
        <v>-91.7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527</v>
      </c>
      <c r="AL13" s="1217"/>
      <c r="AM13" s="1217"/>
      <c r="AN13" s="1218"/>
      <c r="AO13" s="316" t="s">
        <v>528</v>
      </c>
      <c r="AP13" s="316" t="s">
        <v>528</v>
      </c>
      <c r="AQ13" s="317">
        <v>3</v>
      </c>
      <c r="AR13" s="318" t="s">
        <v>528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529</v>
      </c>
      <c r="AL14" s="1217"/>
      <c r="AM14" s="1217"/>
      <c r="AN14" s="1218"/>
      <c r="AO14" s="316">
        <v>175193</v>
      </c>
      <c r="AP14" s="316">
        <v>2700</v>
      </c>
      <c r="AQ14" s="317">
        <v>2952</v>
      </c>
      <c r="AR14" s="318">
        <v>-8.5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530</v>
      </c>
      <c r="AL15" s="1217"/>
      <c r="AM15" s="1217"/>
      <c r="AN15" s="1218"/>
      <c r="AO15" s="316">
        <v>78112</v>
      </c>
      <c r="AP15" s="316">
        <v>1204</v>
      </c>
      <c r="AQ15" s="317">
        <v>1788</v>
      </c>
      <c r="AR15" s="318">
        <v>-32.700000000000003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531</v>
      </c>
      <c r="AL16" s="1220"/>
      <c r="AM16" s="1220"/>
      <c r="AN16" s="1221"/>
      <c r="AO16" s="316">
        <v>-707302</v>
      </c>
      <c r="AP16" s="316">
        <v>-10900</v>
      </c>
      <c r="AQ16" s="317">
        <v>-6565</v>
      </c>
      <c r="AR16" s="318">
        <v>66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5975548</v>
      </c>
      <c r="AP17" s="316">
        <v>92087</v>
      </c>
      <c r="AQ17" s="317">
        <v>83986</v>
      </c>
      <c r="AR17" s="318">
        <v>9.6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536</v>
      </c>
      <c r="AL21" s="1212"/>
      <c r="AM21" s="1212"/>
      <c r="AN21" s="1213"/>
      <c r="AO21" s="328">
        <v>8.5399999999999991</v>
      </c>
      <c r="AP21" s="329">
        <v>8.24</v>
      </c>
      <c r="AQ21" s="330">
        <v>0.3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537</v>
      </c>
      <c r="AL22" s="1212"/>
      <c r="AM22" s="1212"/>
      <c r="AN22" s="1213"/>
      <c r="AO22" s="333">
        <v>100.2</v>
      </c>
      <c r="AP22" s="334">
        <v>98.1</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518</v>
      </c>
      <c r="AP30" s="304"/>
      <c r="AQ30" s="305" t="s">
        <v>519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520</v>
      </c>
      <c r="AQ31" s="311" t="s">
        <v>521</v>
      </c>
      <c r="AR31" s="312" t="s">
        <v>522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541</v>
      </c>
      <c r="AL32" s="1228"/>
      <c r="AM32" s="1228"/>
      <c r="AN32" s="1229"/>
      <c r="AO32" s="343">
        <v>4537944</v>
      </c>
      <c r="AP32" s="343">
        <v>69933</v>
      </c>
      <c r="AQ32" s="344">
        <v>53780</v>
      </c>
      <c r="AR32" s="345">
        <v>30</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542</v>
      </c>
      <c r="AL33" s="1228"/>
      <c r="AM33" s="1228"/>
      <c r="AN33" s="1229"/>
      <c r="AO33" s="343" t="s">
        <v>528</v>
      </c>
      <c r="AP33" s="343" t="s">
        <v>528</v>
      </c>
      <c r="AQ33" s="344" t="s">
        <v>528</v>
      </c>
      <c r="AR33" s="345"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543</v>
      </c>
      <c r="AL34" s="1228"/>
      <c r="AM34" s="1228"/>
      <c r="AN34" s="1229"/>
      <c r="AO34" s="343" t="s">
        <v>528</v>
      </c>
      <c r="AP34" s="343" t="s">
        <v>528</v>
      </c>
      <c r="AQ34" s="344">
        <v>5</v>
      </c>
      <c r="AR34" s="345"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544</v>
      </c>
      <c r="AL35" s="1228"/>
      <c r="AM35" s="1228"/>
      <c r="AN35" s="1229"/>
      <c r="AO35" s="343">
        <v>580422</v>
      </c>
      <c r="AP35" s="343">
        <v>8945</v>
      </c>
      <c r="AQ35" s="344">
        <v>13935</v>
      </c>
      <c r="AR35" s="345">
        <v>-35.799999999999997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545</v>
      </c>
      <c r="AL36" s="1228"/>
      <c r="AM36" s="1228"/>
      <c r="AN36" s="1229"/>
      <c r="AO36" s="343">
        <v>26344</v>
      </c>
      <c r="AP36" s="343">
        <v>406</v>
      </c>
      <c r="AQ36" s="344">
        <v>1226</v>
      </c>
      <c r="AR36" s="345">
        <v>-66.900000000000006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546</v>
      </c>
      <c r="AL37" s="1228"/>
      <c r="AM37" s="1228"/>
      <c r="AN37" s="1229"/>
      <c r="AO37" s="343">
        <v>1428</v>
      </c>
      <c r="AP37" s="343">
        <v>22</v>
      </c>
      <c r="AQ37" s="344">
        <v>824</v>
      </c>
      <c r="AR37" s="345">
        <v>-97.3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547</v>
      </c>
      <c r="AL38" s="1231"/>
      <c r="AM38" s="1231"/>
      <c r="AN38" s="1232"/>
      <c r="AO38" s="346">
        <v>509</v>
      </c>
      <c r="AP38" s="346">
        <v>8</v>
      </c>
      <c r="AQ38" s="347">
        <v>1</v>
      </c>
      <c r="AR38" s="335">
        <v>700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548</v>
      </c>
      <c r="AL39" s="1231"/>
      <c r="AM39" s="1231"/>
      <c r="AN39" s="1232"/>
      <c r="AO39" s="343">
        <v>-347962</v>
      </c>
      <c r="AP39" s="343">
        <v>-5362</v>
      </c>
      <c r="AQ39" s="344">
        <v>-3983</v>
      </c>
      <c r="AR39" s="345">
        <v>34.6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549</v>
      </c>
      <c r="AL40" s="1228"/>
      <c r="AM40" s="1228"/>
      <c r="AN40" s="1229"/>
      <c r="AO40" s="343">
        <v>-4171731</v>
      </c>
      <c r="AP40" s="343">
        <v>-64289</v>
      </c>
      <c r="AQ40" s="344">
        <v>-48081</v>
      </c>
      <c r="AR40" s="345">
        <v>33.700000000000003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626954</v>
      </c>
      <c r="AP41" s="343">
        <v>9662</v>
      </c>
      <c r="AQ41" s="344">
        <v>17707</v>
      </c>
      <c r="AR41" s="345">
        <v>-45.4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518</v>
      </c>
      <c r="AN49" s="1224" t="s">
        <v>553</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554</v>
      </c>
      <c r="AO50" s="360" t="s">
        <v>555</v>
      </c>
      <c r="AP50" s="361" t="s">
        <v>556</v>
      </c>
      <c r="AQ50" s="362" t="s">
        <v>557</v>
      </c>
      <c r="AR50" s="363" t="s">
        <v>558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5562390</v>
      </c>
      <c r="AN51" s="365">
        <v>81287</v>
      </c>
      <c r="AO51" s="366">
        <v>-0.7</v>
      </c>
      <c r="AP51" s="367">
        <v>92247</v>
      </c>
      <c r="AQ51" s="368">
        <v>39.200000000000003</v>
      </c>
      <c r="AR51" s="369">
        <v>-39.9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3500997</v>
      </c>
      <c r="AN52" s="373">
        <v>51162</v>
      </c>
      <c r="AO52" s="374">
        <v>25.2</v>
      </c>
      <c r="AP52" s="375">
        <v>37204</v>
      </c>
      <c r="AQ52" s="376">
        <v>16.899999999999999</v>
      </c>
      <c r="AR52" s="377">
        <v>8.3000000000000007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4892143</v>
      </c>
      <c r="AN53" s="365">
        <v>72254</v>
      </c>
      <c r="AO53" s="366">
        <v>-11.1</v>
      </c>
      <c r="AP53" s="367">
        <v>67319</v>
      </c>
      <c r="AQ53" s="368">
        <v>-27</v>
      </c>
      <c r="AR53" s="369">
        <v>15.9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2950626</v>
      </c>
      <c r="AN54" s="373">
        <v>43579</v>
      </c>
      <c r="AO54" s="374">
        <v>-14.8</v>
      </c>
      <c r="AP54" s="375">
        <v>38101</v>
      </c>
      <c r="AQ54" s="376">
        <v>2.4</v>
      </c>
      <c r="AR54" s="377">
        <v>-17.2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4573649</v>
      </c>
      <c r="AN55" s="365">
        <v>68388</v>
      </c>
      <c r="AO55" s="366">
        <v>-5.4</v>
      </c>
      <c r="AP55" s="367">
        <v>70615</v>
      </c>
      <c r="AQ55" s="368">
        <v>4.9000000000000004</v>
      </c>
      <c r="AR55" s="369">
        <v>-10.3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3166801</v>
      </c>
      <c r="AN56" s="373">
        <v>47352</v>
      </c>
      <c r="AO56" s="374">
        <v>8.6999999999999993</v>
      </c>
      <c r="AP56" s="375">
        <v>37382</v>
      </c>
      <c r="AQ56" s="376">
        <v>-1.9</v>
      </c>
      <c r="AR56" s="377">
        <v>10.6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3476303</v>
      </c>
      <c r="AN57" s="365">
        <v>52782</v>
      </c>
      <c r="AO57" s="366">
        <v>-22.8</v>
      </c>
      <c r="AP57" s="367">
        <v>69185</v>
      </c>
      <c r="AQ57" s="368">
        <v>-2</v>
      </c>
      <c r="AR57" s="369">
        <v>-20.8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1794526</v>
      </c>
      <c r="AN58" s="373">
        <v>27247</v>
      </c>
      <c r="AO58" s="374">
        <v>-42.5</v>
      </c>
      <c r="AP58" s="375">
        <v>38519</v>
      </c>
      <c r="AQ58" s="376">
        <v>3</v>
      </c>
      <c r="AR58" s="377">
        <v>-45.5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4828350</v>
      </c>
      <c r="AN59" s="365">
        <v>74408</v>
      </c>
      <c r="AO59" s="366">
        <v>41</v>
      </c>
      <c r="AP59" s="367">
        <v>70166</v>
      </c>
      <c r="AQ59" s="368">
        <v>1.4</v>
      </c>
      <c r="AR59" s="369">
        <v>39.6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2643198</v>
      </c>
      <c r="AN60" s="373">
        <v>40734</v>
      </c>
      <c r="AO60" s="374">
        <v>49.5</v>
      </c>
      <c r="AP60" s="375">
        <v>36115</v>
      </c>
      <c r="AQ60" s="376">
        <v>-6.2</v>
      </c>
      <c r="AR60" s="377">
        <v>55.7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4666567</v>
      </c>
      <c r="AN61" s="380">
        <v>69824</v>
      </c>
      <c r="AO61" s="381">
        <v>0.2</v>
      </c>
      <c r="AP61" s="382">
        <v>73906</v>
      </c>
      <c r="AQ61" s="383">
        <v>3.3</v>
      </c>
      <c r="AR61" s="369">
        <v>-3.1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2811230</v>
      </c>
      <c r="AN62" s="373">
        <v>42015</v>
      </c>
      <c r="AO62" s="374">
        <v>5.2</v>
      </c>
      <c r="AP62" s="375">
        <v>37464</v>
      </c>
      <c r="AQ62" s="376">
        <v>2.8</v>
      </c>
      <c r="AR62" s="377">
        <v>2.4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4gdIaoaXD6iBt+hJZFxoy0MkLYdteX+LmdnatLjSdrOFbnITTa/dIOHgsISrJvHVNs0vTFWBLMzRRMCwl0gjA==" saltValue="XUOT671jBZIgd1e/fbcG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567</v>
      </c>
    </row>
    <row r="120" spans="125:125" ht="13.5" hidden="1" customHeight="1"/>
    <row r="121" spans="125:125" ht="13.5" hidden="1" customHeight="1">
      <c r="DU121" s="291"/>
    </row>
  </sheetData>
  <sheetProtection algorithmName="SHA-512" hashValue="izL4/CV48s/ErSVcTZIIztaHlkROK6R83oEpmhzzGrbELFBcTkuyqQV+JdzYbPG8lP0kXwueoJl2NwI5VCn3yA==" saltValue="X1IyNr/ieemahBa3QfeG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568</v>
      </c>
    </row>
  </sheetData>
  <sheetProtection algorithmName="SHA-512" hashValue="D9OjDaVnOmPZBBjykKYcS3cKptNJWCBSQLeljw6tlSWH2UcYfeiSb1WkBg0k3ljFd8Dcnjgaji8OKIOWKy9tYw==" saltValue="ml3i2Zj4OpaTO2CW8/l+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36" t="s">
        <v>3</v>
      </c>
      <c r="D47" s="1236"/>
      <c r="E47" s="1237"/>
      <c r="F47" s="11">
        <v>30.61</v>
      </c>
      <c r="G47" s="12">
        <v>33.79</v>
      </c>
      <c r="H47" s="12">
        <v>28.4</v>
      </c>
      <c r="I47" s="12">
        <v>24.53</v>
      </c>
      <c r="J47" s="13">
        <v>19.73</v>
      </c>
    </row>
    <row r="48" spans="2:10" ht="57.75" customHeight="1">
      <c r="B48" s="14"/>
      <c r="C48" s="1238" t="s">
        <v>4</v>
      </c>
      <c r="D48" s="1238"/>
      <c r="E48" s="1239"/>
      <c r="F48" s="15">
        <v>5.76</v>
      </c>
      <c r="G48" s="16">
        <v>5.32</v>
      </c>
      <c r="H48" s="16">
        <v>2.9</v>
      </c>
      <c r="I48" s="16">
        <v>3.14</v>
      </c>
      <c r="J48" s="17">
        <v>2.82</v>
      </c>
    </row>
    <row r="49" spans="2:10" ht="57.75" customHeight="1" thickBot="1">
      <c r="B49" s="18"/>
      <c r="C49" s="1240" t="s">
        <v>5</v>
      </c>
      <c r="D49" s="1240"/>
      <c r="E49" s="1241"/>
      <c r="F49" s="19" t="s">
        <v>574</v>
      </c>
      <c r="G49" s="20" t="s">
        <v>575</v>
      </c>
      <c r="H49" s="20" t="s">
        <v>576</v>
      </c>
      <c r="I49" s="20" t="s">
        <v>577</v>
      </c>
      <c r="J49" s="21" t="s">
        <v>578</v>
      </c>
    </row>
    <row r="50" spans="2:10" ht="13.5" customHeight="1"/>
  </sheetData>
  <sheetProtection algorithmName="SHA-512" hashValue="k8IU+L5lSf54UKuVIzLIc31tXyWoG58Ap0OgWK3Wun6gTGJ+rt4dD7r0ZV0WmMGYGt3hCz1fa52t0hlFAGtHLw==" saltValue="BTNm4+iPYM5BANzmOKmg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2021-10-26T02:05:01Z</dcterms:modified>
</cp:coreProperties>
</file>